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6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8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drawings/drawing9.xml" ContentType="application/vnd.openxmlformats-officedocument.drawing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drawings/drawing10.xml" ContentType="application/vnd.openxmlformats-officedocument.drawing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drawings/drawing11.xml" ContentType="application/vnd.openxmlformats-officedocument.drawing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drawings/drawing12.xml" ContentType="application/vnd.openxmlformats-officedocument.drawing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drawings/drawing13.xml" ContentType="application/vnd.openxmlformats-officedocument.drawing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drawings/drawing14.xml" ContentType="application/vnd.openxmlformats-officedocument.drawing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drawings/drawing15.xml" ContentType="application/vnd.openxmlformats-officedocument.drawing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drawings/drawing16.xml" ContentType="application/vnd.openxmlformats-officedocument.drawing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drawings/drawing17.xml" ContentType="application/vnd.openxmlformats-officedocument.drawing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kell\Documents\GitHub\Harvesting-Wave-Energy-Capstone-Project\Spring 2022 WPD\"/>
    </mc:Choice>
  </mc:AlternateContent>
  <xr:revisionPtr revIDLastSave="0" documentId="13_ncr:1_{A21D342D-9F45-4B02-B43A-937C28116B5F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Orifice" sheetId="17" r:id="rId1"/>
    <sheet name="GlobeValve" sheetId="14" r:id="rId2"/>
    <sheet name="SS4-Orifice1 (4)" sheetId="20" r:id="rId3"/>
    <sheet name="SS3-Orifice1 (4)" sheetId="19" r:id="rId4"/>
    <sheet name="SS6-Orifice1 (4)" sheetId="18" r:id="rId5"/>
    <sheet name="SS6-Globe (4)" sheetId="16" r:id="rId6"/>
    <sheet name="SS6-Spr2022 (4)" sheetId="15" r:id="rId7"/>
    <sheet name="SS6-Spr2022 (3)" sheetId="13" r:id="rId8"/>
    <sheet name="SS6-Spr2022 (2)" sheetId="7" r:id="rId9"/>
    <sheet name="SS5-Spr2022 (2)" sheetId="12" r:id="rId10"/>
    <sheet name="SS4-Spr2022 (2)" sheetId="11" r:id="rId11"/>
    <sheet name="SS3-Spr2022 (2)" sheetId="10" r:id="rId12"/>
    <sheet name="SS2-Spr2022 (2)" sheetId="9" r:id="rId13"/>
    <sheet name="SS1-Spr2022 (2)" sheetId="8" r:id="rId14"/>
    <sheet name="SS3-Spr2022" sheetId="6" r:id="rId15"/>
    <sheet name="SS5-Spr2022" sheetId="5" r:id="rId16"/>
    <sheet name="SS6-Spr2022" sheetId="1" r:id="rId17"/>
    <sheet name="Sheet1" sheetId="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104" i="20" l="1"/>
  <c r="F104" i="20"/>
  <c r="AU103" i="20"/>
  <c r="F103" i="20"/>
  <c r="AU102" i="20"/>
  <c r="F102" i="20"/>
  <c r="AU101" i="20"/>
  <c r="F101" i="20"/>
  <c r="AU100" i="20"/>
  <c r="F100" i="20"/>
  <c r="AU99" i="20"/>
  <c r="F99" i="20"/>
  <c r="AU98" i="20"/>
  <c r="F98" i="20"/>
  <c r="AU97" i="20"/>
  <c r="H97" i="20"/>
  <c r="H98" i="20" s="1"/>
  <c r="H99" i="20" s="1"/>
  <c r="H100" i="20" s="1"/>
  <c r="H101" i="20" s="1"/>
  <c r="H102" i="20" s="1"/>
  <c r="H103" i="20" s="1"/>
  <c r="H104" i="20" s="1"/>
  <c r="F97" i="20"/>
  <c r="AU96" i="20"/>
  <c r="H96" i="20"/>
  <c r="F96" i="20"/>
  <c r="AU95" i="20"/>
  <c r="H95" i="20"/>
  <c r="F95" i="20"/>
  <c r="AU94" i="20"/>
  <c r="G94" i="20"/>
  <c r="F94" i="20"/>
  <c r="AU93" i="20"/>
  <c r="F93" i="20"/>
  <c r="AU92" i="20"/>
  <c r="F92" i="20"/>
  <c r="AU91" i="20"/>
  <c r="F91" i="20"/>
  <c r="AU90" i="20"/>
  <c r="F90" i="20"/>
  <c r="AU89" i="20"/>
  <c r="F89" i="20"/>
  <c r="AU88" i="20"/>
  <c r="F88" i="20"/>
  <c r="AU87" i="20"/>
  <c r="F87" i="20"/>
  <c r="AU86" i="20"/>
  <c r="F86" i="20"/>
  <c r="AU85" i="20"/>
  <c r="F85" i="20"/>
  <c r="AU84" i="20"/>
  <c r="H84" i="20"/>
  <c r="H85" i="20" s="1"/>
  <c r="H86" i="20" s="1"/>
  <c r="H87" i="20" s="1"/>
  <c r="H88" i="20" s="1"/>
  <c r="H89" i="20" s="1"/>
  <c r="H90" i="20" s="1"/>
  <c r="H91" i="20" s="1"/>
  <c r="H92" i="20" s="1"/>
  <c r="H93" i="20" s="1"/>
  <c r="F84" i="20"/>
  <c r="AU83" i="20"/>
  <c r="G83" i="20"/>
  <c r="F83" i="20"/>
  <c r="AU82" i="20"/>
  <c r="F82" i="20"/>
  <c r="AU81" i="20"/>
  <c r="F81" i="20"/>
  <c r="AU80" i="20"/>
  <c r="F80" i="20"/>
  <c r="AU79" i="20"/>
  <c r="F79" i="20"/>
  <c r="AU78" i="20"/>
  <c r="F78" i="20"/>
  <c r="AU77" i="20"/>
  <c r="F77" i="20"/>
  <c r="AU76" i="20"/>
  <c r="F76" i="20"/>
  <c r="AU75" i="20"/>
  <c r="F75" i="20"/>
  <c r="AU74" i="20"/>
  <c r="F74" i="20"/>
  <c r="AU73" i="20"/>
  <c r="H73" i="20"/>
  <c r="H74" i="20" s="1"/>
  <c r="H75" i="20" s="1"/>
  <c r="H76" i="20" s="1"/>
  <c r="H77" i="20" s="1"/>
  <c r="H78" i="20" s="1"/>
  <c r="H79" i="20" s="1"/>
  <c r="H80" i="20" s="1"/>
  <c r="H81" i="20" s="1"/>
  <c r="H82" i="20" s="1"/>
  <c r="F73" i="20"/>
  <c r="AU72" i="20"/>
  <c r="G72" i="20"/>
  <c r="F72" i="20"/>
  <c r="AU71" i="20"/>
  <c r="F71" i="20"/>
  <c r="AU70" i="20"/>
  <c r="F70" i="20"/>
  <c r="AU69" i="20"/>
  <c r="F69" i="20"/>
  <c r="AU68" i="20"/>
  <c r="F68" i="20"/>
  <c r="AU67" i="20"/>
  <c r="F67" i="20"/>
  <c r="AU66" i="20"/>
  <c r="F66" i="20"/>
  <c r="AU65" i="20"/>
  <c r="F65" i="20"/>
  <c r="AU64" i="20"/>
  <c r="F64" i="20"/>
  <c r="AU63" i="20"/>
  <c r="F63" i="20"/>
  <c r="AU62" i="20"/>
  <c r="H62" i="20"/>
  <c r="H63" i="20" s="1"/>
  <c r="H64" i="20" s="1"/>
  <c r="H65" i="20" s="1"/>
  <c r="H66" i="20" s="1"/>
  <c r="H67" i="20" s="1"/>
  <c r="H68" i="20" s="1"/>
  <c r="H69" i="20" s="1"/>
  <c r="H70" i="20" s="1"/>
  <c r="H71" i="20" s="1"/>
  <c r="F62" i="20"/>
  <c r="AU61" i="20"/>
  <c r="G61" i="20"/>
  <c r="F61" i="20"/>
  <c r="C61" i="20"/>
  <c r="AU60" i="20"/>
  <c r="F60" i="20"/>
  <c r="AU59" i="20"/>
  <c r="F59" i="20"/>
  <c r="AU58" i="20"/>
  <c r="F58" i="20"/>
  <c r="AU57" i="20"/>
  <c r="F57" i="20"/>
  <c r="AU56" i="20"/>
  <c r="F56" i="20"/>
  <c r="AU55" i="20"/>
  <c r="F55" i="20"/>
  <c r="AU54" i="20"/>
  <c r="F54" i="20"/>
  <c r="AU53" i="20"/>
  <c r="F53" i="20"/>
  <c r="AU52" i="20"/>
  <c r="H52" i="20"/>
  <c r="H53" i="20" s="1"/>
  <c r="H54" i="20" s="1"/>
  <c r="H55" i="20" s="1"/>
  <c r="H56" i="20" s="1"/>
  <c r="H57" i="20" s="1"/>
  <c r="H58" i="20" s="1"/>
  <c r="H59" i="20" s="1"/>
  <c r="H60" i="20" s="1"/>
  <c r="F52" i="20"/>
  <c r="AU51" i="20"/>
  <c r="H51" i="20"/>
  <c r="F51" i="20"/>
  <c r="AU50" i="20"/>
  <c r="G50" i="20"/>
  <c r="F50" i="20"/>
  <c r="C50" i="20"/>
  <c r="AU49" i="20"/>
  <c r="F49" i="20"/>
  <c r="AU48" i="20"/>
  <c r="F48" i="20"/>
  <c r="AU47" i="20"/>
  <c r="F47" i="20"/>
  <c r="AU46" i="20"/>
  <c r="F46" i="20"/>
  <c r="AU45" i="20"/>
  <c r="F45" i="20"/>
  <c r="AU44" i="20"/>
  <c r="F44" i="20"/>
  <c r="AU43" i="20"/>
  <c r="F43" i="20"/>
  <c r="AU42" i="20"/>
  <c r="F42" i="20"/>
  <c r="AU41" i="20"/>
  <c r="F41" i="20"/>
  <c r="AU40" i="20"/>
  <c r="H40" i="20"/>
  <c r="H41" i="20" s="1"/>
  <c r="H42" i="20" s="1"/>
  <c r="H43" i="20" s="1"/>
  <c r="H44" i="20" s="1"/>
  <c r="H45" i="20" s="1"/>
  <c r="H46" i="20" s="1"/>
  <c r="H47" i="20" s="1"/>
  <c r="H48" i="20" s="1"/>
  <c r="H49" i="20" s="1"/>
  <c r="F40" i="20"/>
  <c r="C40" i="20"/>
  <c r="AU39" i="20"/>
  <c r="G39" i="20"/>
  <c r="F39" i="20"/>
  <c r="C39" i="20"/>
  <c r="AU38" i="20"/>
  <c r="F38" i="20"/>
  <c r="AU37" i="20"/>
  <c r="F37" i="20"/>
  <c r="AU36" i="20"/>
  <c r="F36" i="20"/>
  <c r="AU35" i="20"/>
  <c r="F35" i="20"/>
  <c r="AU34" i="20"/>
  <c r="F34" i="20"/>
  <c r="AU33" i="20"/>
  <c r="F33" i="20"/>
  <c r="AU32" i="20"/>
  <c r="F32" i="20"/>
  <c r="AU31" i="20"/>
  <c r="F31" i="20"/>
  <c r="AU30" i="20"/>
  <c r="F30" i="20"/>
  <c r="AU29" i="20"/>
  <c r="H29" i="20"/>
  <c r="H30" i="20" s="1"/>
  <c r="H31" i="20" s="1"/>
  <c r="H32" i="20" s="1"/>
  <c r="H33" i="20" s="1"/>
  <c r="H34" i="20" s="1"/>
  <c r="H35" i="20" s="1"/>
  <c r="H36" i="20" s="1"/>
  <c r="H37" i="20" s="1"/>
  <c r="H38" i="20" s="1"/>
  <c r="F29" i="20"/>
  <c r="C29" i="20"/>
  <c r="AU28" i="20"/>
  <c r="G28" i="20"/>
  <c r="F28" i="20"/>
  <c r="C28" i="20"/>
  <c r="AU27" i="20"/>
  <c r="F27" i="20"/>
  <c r="AU26" i="20"/>
  <c r="F26" i="20"/>
  <c r="AU25" i="20"/>
  <c r="F25" i="20"/>
  <c r="AU24" i="20"/>
  <c r="F24" i="20"/>
  <c r="AU23" i="20"/>
  <c r="F23" i="20"/>
  <c r="AU22" i="20"/>
  <c r="F22" i="20"/>
  <c r="AU21" i="20"/>
  <c r="F21" i="20"/>
  <c r="AU20" i="20"/>
  <c r="F20" i="20"/>
  <c r="AU19" i="20"/>
  <c r="H19" i="20"/>
  <c r="H20" i="20" s="1"/>
  <c r="H21" i="20" s="1"/>
  <c r="H22" i="20" s="1"/>
  <c r="H23" i="20" s="1"/>
  <c r="H24" i="20" s="1"/>
  <c r="H25" i="20" s="1"/>
  <c r="H26" i="20" s="1"/>
  <c r="H27" i="20" s="1"/>
  <c r="F19" i="20"/>
  <c r="AU18" i="20"/>
  <c r="H18" i="20"/>
  <c r="F18" i="20"/>
  <c r="AU17" i="20"/>
  <c r="G17" i="20"/>
  <c r="F17" i="20"/>
  <c r="C17" i="20"/>
  <c r="AU16" i="20"/>
  <c r="F16" i="20"/>
  <c r="AU15" i="20"/>
  <c r="F15" i="20"/>
  <c r="AU14" i="20"/>
  <c r="F14" i="20"/>
  <c r="AU13" i="20"/>
  <c r="F13" i="20"/>
  <c r="AU12" i="20"/>
  <c r="F12" i="20"/>
  <c r="AU11" i="20"/>
  <c r="F11" i="20"/>
  <c r="AU10" i="20"/>
  <c r="F10" i="20"/>
  <c r="AU9" i="20"/>
  <c r="F9" i="20"/>
  <c r="AU8" i="20"/>
  <c r="F8" i="20"/>
  <c r="AU7" i="20"/>
  <c r="H7" i="20"/>
  <c r="H8" i="20" s="1"/>
  <c r="H9" i="20" s="1"/>
  <c r="H10" i="20" s="1"/>
  <c r="H11" i="20" s="1"/>
  <c r="H12" i="20" s="1"/>
  <c r="H13" i="20" s="1"/>
  <c r="H14" i="20" s="1"/>
  <c r="H15" i="20" s="1"/>
  <c r="H16" i="20" s="1"/>
  <c r="F7" i="20"/>
  <c r="AU6" i="20"/>
  <c r="G6" i="20"/>
  <c r="F6" i="20"/>
  <c r="C6" i="20"/>
  <c r="J3" i="20"/>
  <c r="K3" i="20" s="1"/>
  <c r="L3" i="20" s="1"/>
  <c r="M3" i="20" s="1"/>
  <c r="N3" i="20" s="1"/>
  <c r="O3" i="20" s="1"/>
  <c r="P3" i="20" s="1"/>
  <c r="Q3" i="20" s="1"/>
  <c r="R3" i="20" s="1"/>
  <c r="S3" i="20" s="1"/>
  <c r="T3" i="20" s="1"/>
  <c r="U3" i="20" s="1"/>
  <c r="V3" i="20" s="1"/>
  <c r="W3" i="20" s="1"/>
  <c r="X3" i="20" s="1"/>
  <c r="Y3" i="20" s="1"/>
  <c r="Z3" i="20" s="1"/>
  <c r="AA3" i="20" s="1"/>
  <c r="AB3" i="20" s="1"/>
  <c r="AC3" i="20" s="1"/>
  <c r="AD3" i="20" s="1"/>
  <c r="AE3" i="20" s="1"/>
  <c r="AF3" i="20" s="1"/>
  <c r="AG3" i="20" s="1"/>
  <c r="AH3" i="20" s="1"/>
  <c r="AU104" i="19"/>
  <c r="F104" i="19"/>
  <c r="AU103" i="19"/>
  <c r="F103" i="19"/>
  <c r="AU102" i="19"/>
  <c r="F102" i="19"/>
  <c r="AU101" i="19"/>
  <c r="F101" i="19"/>
  <c r="AU100" i="19"/>
  <c r="F100" i="19"/>
  <c r="AU99" i="19"/>
  <c r="F99" i="19"/>
  <c r="AU98" i="19"/>
  <c r="F98" i="19"/>
  <c r="AU97" i="19"/>
  <c r="F97" i="19"/>
  <c r="AU96" i="19"/>
  <c r="F96" i="19"/>
  <c r="AU95" i="19"/>
  <c r="H95" i="19"/>
  <c r="H96" i="19" s="1"/>
  <c r="H97" i="19" s="1"/>
  <c r="H98" i="19" s="1"/>
  <c r="H99" i="19" s="1"/>
  <c r="H100" i="19" s="1"/>
  <c r="H101" i="19" s="1"/>
  <c r="H102" i="19" s="1"/>
  <c r="H103" i="19" s="1"/>
  <c r="H104" i="19" s="1"/>
  <c r="F95" i="19"/>
  <c r="AU94" i="19"/>
  <c r="G94" i="19"/>
  <c r="F94" i="19"/>
  <c r="AU93" i="19"/>
  <c r="F93" i="19"/>
  <c r="AU92" i="19"/>
  <c r="F92" i="19"/>
  <c r="AU91" i="19"/>
  <c r="F91" i="19"/>
  <c r="AU90" i="19"/>
  <c r="F90" i="19"/>
  <c r="AU89" i="19"/>
  <c r="F89" i="19"/>
  <c r="AU88" i="19"/>
  <c r="F88" i="19"/>
  <c r="AU87" i="19"/>
  <c r="F87" i="19"/>
  <c r="AU86" i="19"/>
  <c r="F86" i="19"/>
  <c r="AU85" i="19"/>
  <c r="F85" i="19"/>
  <c r="AU84" i="19"/>
  <c r="H84" i="19"/>
  <c r="H85" i="19" s="1"/>
  <c r="H86" i="19" s="1"/>
  <c r="H87" i="19" s="1"/>
  <c r="H88" i="19" s="1"/>
  <c r="H89" i="19" s="1"/>
  <c r="H90" i="19" s="1"/>
  <c r="H91" i="19" s="1"/>
  <c r="H92" i="19" s="1"/>
  <c r="H93" i="19" s="1"/>
  <c r="F84" i="19"/>
  <c r="AU83" i="19"/>
  <c r="G83" i="19"/>
  <c r="F83" i="19"/>
  <c r="AU82" i="19"/>
  <c r="F82" i="19"/>
  <c r="AU81" i="19"/>
  <c r="F81" i="19"/>
  <c r="AU80" i="19"/>
  <c r="F80" i="19"/>
  <c r="AU79" i="19"/>
  <c r="F79" i="19"/>
  <c r="AU78" i="19"/>
  <c r="F78" i="19"/>
  <c r="AU77" i="19"/>
  <c r="F77" i="19"/>
  <c r="AU76" i="19"/>
  <c r="F76" i="19"/>
  <c r="AU75" i="19"/>
  <c r="F75" i="19"/>
  <c r="AU74" i="19"/>
  <c r="F74" i="19"/>
  <c r="AU73" i="19"/>
  <c r="H73" i="19"/>
  <c r="H74" i="19" s="1"/>
  <c r="H75" i="19" s="1"/>
  <c r="H76" i="19" s="1"/>
  <c r="H77" i="19" s="1"/>
  <c r="H78" i="19" s="1"/>
  <c r="H79" i="19" s="1"/>
  <c r="H80" i="19" s="1"/>
  <c r="H81" i="19" s="1"/>
  <c r="H82" i="19" s="1"/>
  <c r="F73" i="19"/>
  <c r="AU72" i="19"/>
  <c r="G72" i="19"/>
  <c r="F72" i="19"/>
  <c r="AU71" i="19"/>
  <c r="F71" i="19"/>
  <c r="AU70" i="19"/>
  <c r="F70" i="19"/>
  <c r="AU69" i="19"/>
  <c r="F69" i="19"/>
  <c r="AU68" i="19"/>
  <c r="F68" i="19"/>
  <c r="AU67" i="19"/>
  <c r="F67" i="19"/>
  <c r="AU66" i="19"/>
  <c r="F66" i="19"/>
  <c r="AU65" i="19"/>
  <c r="F65" i="19"/>
  <c r="AU64" i="19"/>
  <c r="F64" i="19"/>
  <c r="AU63" i="19"/>
  <c r="F63" i="19"/>
  <c r="AU62" i="19"/>
  <c r="H62" i="19"/>
  <c r="H63" i="19" s="1"/>
  <c r="H64" i="19" s="1"/>
  <c r="H65" i="19" s="1"/>
  <c r="H66" i="19" s="1"/>
  <c r="H67" i="19" s="1"/>
  <c r="H68" i="19" s="1"/>
  <c r="H69" i="19" s="1"/>
  <c r="H70" i="19" s="1"/>
  <c r="H71" i="19" s="1"/>
  <c r="F62" i="19"/>
  <c r="AU61" i="19"/>
  <c r="G61" i="19"/>
  <c r="F61" i="19"/>
  <c r="C61" i="19"/>
  <c r="AU60" i="19"/>
  <c r="F60" i="19"/>
  <c r="AU59" i="19"/>
  <c r="F59" i="19"/>
  <c r="AU58" i="19"/>
  <c r="F58" i="19"/>
  <c r="AU57" i="19"/>
  <c r="F57" i="19"/>
  <c r="AU56" i="19"/>
  <c r="F56" i="19"/>
  <c r="AU55" i="19"/>
  <c r="F55" i="19"/>
  <c r="AU54" i="19"/>
  <c r="F54" i="19"/>
  <c r="AU53" i="19"/>
  <c r="F53" i="19"/>
  <c r="AU52" i="19"/>
  <c r="F52" i="19"/>
  <c r="AU51" i="19"/>
  <c r="H51" i="19"/>
  <c r="H52" i="19" s="1"/>
  <c r="H53" i="19" s="1"/>
  <c r="H54" i="19" s="1"/>
  <c r="H55" i="19" s="1"/>
  <c r="H56" i="19" s="1"/>
  <c r="H57" i="19" s="1"/>
  <c r="H58" i="19" s="1"/>
  <c r="H59" i="19" s="1"/>
  <c r="H60" i="19" s="1"/>
  <c r="F51" i="19"/>
  <c r="AU50" i="19"/>
  <c r="G50" i="19"/>
  <c r="C51" i="19" s="1"/>
  <c r="F50" i="19"/>
  <c r="C50" i="19"/>
  <c r="AU49" i="19"/>
  <c r="F49" i="19"/>
  <c r="AU48" i="19"/>
  <c r="F48" i="19"/>
  <c r="AU47" i="19"/>
  <c r="F47" i="19"/>
  <c r="AU46" i="19"/>
  <c r="F46" i="19"/>
  <c r="AU45" i="19"/>
  <c r="F45" i="19"/>
  <c r="AU44" i="19"/>
  <c r="F44" i="19"/>
  <c r="AU43" i="19"/>
  <c r="F43" i="19"/>
  <c r="AU42" i="19"/>
  <c r="F42" i="19"/>
  <c r="AU41" i="19"/>
  <c r="F41" i="19"/>
  <c r="AU40" i="19"/>
  <c r="H40" i="19"/>
  <c r="H41" i="19" s="1"/>
  <c r="H42" i="19" s="1"/>
  <c r="H43" i="19" s="1"/>
  <c r="H44" i="19" s="1"/>
  <c r="H45" i="19" s="1"/>
  <c r="H46" i="19" s="1"/>
  <c r="H47" i="19" s="1"/>
  <c r="H48" i="19" s="1"/>
  <c r="H49" i="19" s="1"/>
  <c r="F40" i="19"/>
  <c r="AU39" i="19"/>
  <c r="G39" i="19"/>
  <c r="C40" i="19" s="1"/>
  <c r="F39" i="19"/>
  <c r="C39" i="19"/>
  <c r="AU38" i="19"/>
  <c r="F38" i="19"/>
  <c r="AU37" i="19"/>
  <c r="F37" i="19"/>
  <c r="AU36" i="19"/>
  <c r="F36" i="19"/>
  <c r="AU35" i="19"/>
  <c r="F35" i="19"/>
  <c r="AU34" i="19"/>
  <c r="F34" i="19"/>
  <c r="AU33" i="19"/>
  <c r="F33" i="19"/>
  <c r="AU32" i="19"/>
  <c r="F32" i="19"/>
  <c r="AU31" i="19"/>
  <c r="F31" i="19"/>
  <c r="AU30" i="19"/>
  <c r="F30" i="19"/>
  <c r="AU29" i="19"/>
  <c r="H29" i="19"/>
  <c r="H30" i="19" s="1"/>
  <c r="H31" i="19" s="1"/>
  <c r="H32" i="19" s="1"/>
  <c r="H33" i="19" s="1"/>
  <c r="H34" i="19" s="1"/>
  <c r="H35" i="19" s="1"/>
  <c r="H36" i="19" s="1"/>
  <c r="H37" i="19" s="1"/>
  <c r="H38" i="19" s="1"/>
  <c r="F29" i="19"/>
  <c r="AU28" i="19"/>
  <c r="G28" i="19"/>
  <c r="F28" i="19"/>
  <c r="C28" i="19"/>
  <c r="AU27" i="19"/>
  <c r="F27" i="19"/>
  <c r="AU26" i="19"/>
  <c r="F26" i="19"/>
  <c r="AU25" i="19"/>
  <c r="F25" i="19"/>
  <c r="AU24" i="19"/>
  <c r="F24" i="19"/>
  <c r="AU23" i="19"/>
  <c r="F23" i="19"/>
  <c r="AU22" i="19"/>
  <c r="F22" i="19"/>
  <c r="AU21" i="19"/>
  <c r="F21" i="19"/>
  <c r="AU20" i="19"/>
  <c r="F20" i="19"/>
  <c r="AU19" i="19"/>
  <c r="F19" i="19"/>
  <c r="AU18" i="19"/>
  <c r="H18" i="19"/>
  <c r="H19" i="19" s="1"/>
  <c r="H20" i="19" s="1"/>
  <c r="H21" i="19" s="1"/>
  <c r="H22" i="19" s="1"/>
  <c r="H23" i="19" s="1"/>
  <c r="H24" i="19" s="1"/>
  <c r="H25" i="19" s="1"/>
  <c r="H26" i="19" s="1"/>
  <c r="H27" i="19" s="1"/>
  <c r="F18" i="19"/>
  <c r="AU17" i="19"/>
  <c r="G17" i="19"/>
  <c r="F17" i="19"/>
  <c r="C17" i="19"/>
  <c r="AU16" i="19"/>
  <c r="F16" i="19"/>
  <c r="AU15" i="19"/>
  <c r="F15" i="19"/>
  <c r="AU14" i="19"/>
  <c r="F14" i="19"/>
  <c r="AU13" i="19"/>
  <c r="F13" i="19"/>
  <c r="AU12" i="19"/>
  <c r="F12" i="19"/>
  <c r="AU11" i="19"/>
  <c r="F11" i="19"/>
  <c r="AU10" i="19"/>
  <c r="F10" i="19"/>
  <c r="AU9" i="19"/>
  <c r="F9" i="19"/>
  <c r="AU8" i="19"/>
  <c r="F8" i="19"/>
  <c r="AU7" i="19"/>
  <c r="H7" i="19"/>
  <c r="H8" i="19" s="1"/>
  <c r="H9" i="19" s="1"/>
  <c r="H10" i="19" s="1"/>
  <c r="H11" i="19" s="1"/>
  <c r="H12" i="19" s="1"/>
  <c r="H13" i="19" s="1"/>
  <c r="H14" i="19" s="1"/>
  <c r="H15" i="19" s="1"/>
  <c r="H16" i="19" s="1"/>
  <c r="F7" i="19"/>
  <c r="AU6" i="19"/>
  <c r="G6" i="19"/>
  <c r="F6" i="19"/>
  <c r="C6" i="19"/>
  <c r="J3" i="19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AH3" i="19" s="1"/>
  <c r="C62" i="18"/>
  <c r="C61" i="18"/>
  <c r="C51" i="18"/>
  <c r="C50" i="18"/>
  <c r="C40" i="18"/>
  <c r="C39" i="18"/>
  <c r="C29" i="18"/>
  <c r="C28" i="18"/>
  <c r="C18" i="18"/>
  <c r="C17" i="18"/>
  <c r="C7" i="18"/>
  <c r="C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55" i="18"/>
  <c r="W56" i="18"/>
  <c r="W57" i="18"/>
  <c r="W58" i="18"/>
  <c r="W59" i="18"/>
  <c r="W60" i="18"/>
  <c r="W61" i="18"/>
  <c r="W62" i="18"/>
  <c r="W63" i="18"/>
  <c r="W64" i="18"/>
  <c r="W65" i="18"/>
  <c r="W66" i="18"/>
  <c r="W67" i="18"/>
  <c r="W68" i="18"/>
  <c r="W69" i="18"/>
  <c r="W70" i="18"/>
  <c r="W71" i="18"/>
  <c r="W72" i="18"/>
  <c r="W73" i="18"/>
  <c r="W74" i="18"/>
  <c r="W75" i="18"/>
  <c r="W76" i="18"/>
  <c r="W77" i="18"/>
  <c r="W78" i="18"/>
  <c r="W79" i="18"/>
  <c r="W80" i="18"/>
  <c r="W81" i="18"/>
  <c r="W82" i="18"/>
  <c r="W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6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AU104" i="18"/>
  <c r="AU103" i="18"/>
  <c r="AU102" i="18"/>
  <c r="AU101" i="18"/>
  <c r="AU100" i="18"/>
  <c r="AU99" i="18"/>
  <c r="AU98" i="18"/>
  <c r="AU97" i="18"/>
  <c r="AU96" i="18"/>
  <c r="AU95" i="18"/>
  <c r="H95" i="18"/>
  <c r="H96" i="18" s="1"/>
  <c r="H97" i="18" s="1"/>
  <c r="H98" i="18" s="1"/>
  <c r="H99" i="18" s="1"/>
  <c r="H100" i="18" s="1"/>
  <c r="H101" i="18" s="1"/>
  <c r="H102" i="18" s="1"/>
  <c r="H103" i="18" s="1"/>
  <c r="H104" i="18" s="1"/>
  <c r="AU94" i="18"/>
  <c r="G94" i="18"/>
  <c r="AU93" i="18"/>
  <c r="AU92" i="18"/>
  <c r="AU91" i="18"/>
  <c r="AU90" i="18"/>
  <c r="AU89" i="18"/>
  <c r="AU88" i="18"/>
  <c r="AU87" i="18"/>
  <c r="AU86" i="18"/>
  <c r="AU85" i="18"/>
  <c r="H85" i="18"/>
  <c r="H86" i="18" s="1"/>
  <c r="H87" i="18" s="1"/>
  <c r="H88" i="18" s="1"/>
  <c r="H89" i="18" s="1"/>
  <c r="H90" i="18" s="1"/>
  <c r="H91" i="18" s="1"/>
  <c r="H92" i="18" s="1"/>
  <c r="H93" i="18" s="1"/>
  <c r="AU84" i="18"/>
  <c r="H84" i="18"/>
  <c r="AU83" i="18"/>
  <c r="G83" i="18"/>
  <c r="AU82" i="18"/>
  <c r="AU81" i="18"/>
  <c r="AU80" i="18"/>
  <c r="AU79" i="18"/>
  <c r="AU78" i="18"/>
  <c r="AU77" i="18"/>
  <c r="AU76" i="18"/>
  <c r="AU75" i="18"/>
  <c r="AU74" i="18"/>
  <c r="AU73" i="18"/>
  <c r="H73" i="18"/>
  <c r="H74" i="18" s="1"/>
  <c r="H75" i="18" s="1"/>
  <c r="H76" i="18" s="1"/>
  <c r="H77" i="18" s="1"/>
  <c r="H78" i="18" s="1"/>
  <c r="H79" i="18" s="1"/>
  <c r="H80" i="18" s="1"/>
  <c r="H81" i="18" s="1"/>
  <c r="H82" i="18" s="1"/>
  <c r="AU72" i="18"/>
  <c r="G72" i="18"/>
  <c r="AU71" i="18"/>
  <c r="AU70" i="18"/>
  <c r="AU69" i="18"/>
  <c r="AU68" i="18"/>
  <c r="AU67" i="18"/>
  <c r="AU66" i="18"/>
  <c r="AU65" i="18"/>
  <c r="AU64" i="18"/>
  <c r="AU63" i="18"/>
  <c r="H63" i="18"/>
  <c r="H64" i="18" s="1"/>
  <c r="H65" i="18" s="1"/>
  <c r="H66" i="18" s="1"/>
  <c r="H67" i="18" s="1"/>
  <c r="H68" i="18" s="1"/>
  <c r="H69" i="18" s="1"/>
  <c r="H70" i="18" s="1"/>
  <c r="H71" i="18" s="1"/>
  <c r="AU62" i="18"/>
  <c r="H62" i="18"/>
  <c r="AU61" i="18"/>
  <c r="G61" i="18"/>
  <c r="AU60" i="18"/>
  <c r="AU59" i="18"/>
  <c r="AU58" i="18"/>
  <c r="AU57" i="18"/>
  <c r="AU56" i="18"/>
  <c r="AU55" i="18"/>
  <c r="AU54" i="18"/>
  <c r="AU53" i="18"/>
  <c r="AU52" i="18"/>
  <c r="AU51" i="18"/>
  <c r="H51" i="18"/>
  <c r="H52" i="18" s="1"/>
  <c r="H53" i="18" s="1"/>
  <c r="H54" i="18" s="1"/>
  <c r="H55" i="18" s="1"/>
  <c r="H56" i="18" s="1"/>
  <c r="H57" i="18" s="1"/>
  <c r="H58" i="18" s="1"/>
  <c r="H59" i="18" s="1"/>
  <c r="H60" i="18" s="1"/>
  <c r="AU50" i="18"/>
  <c r="G50" i="18"/>
  <c r="AU49" i="18"/>
  <c r="AU48" i="18"/>
  <c r="AU47" i="18"/>
  <c r="AU46" i="18"/>
  <c r="AU45" i="18"/>
  <c r="AU44" i="18"/>
  <c r="AU43" i="18"/>
  <c r="AU42" i="18"/>
  <c r="AU41" i="18"/>
  <c r="H41" i="18"/>
  <c r="H42" i="18" s="1"/>
  <c r="H43" i="18" s="1"/>
  <c r="H44" i="18" s="1"/>
  <c r="H45" i="18" s="1"/>
  <c r="H46" i="18" s="1"/>
  <c r="H47" i="18" s="1"/>
  <c r="H48" i="18" s="1"/>
  <c r="H49" i="18" s="1"/>
  <c r="AU40" i="18"/>
  <c r="H40" i="18"/>
  <c r="AU39" i="18"/>
  <c r="G39" i="18"/>
  <c r="AU38" i="18"/>
  <c r="AU37" i="18"/>
  <c r="AU36" i="18"/>
  <c r="AU35" i="18"/>
  <c r="AU34" i="18"/>
  <c r="AU33" i="18"/>
  <c r="AU32" i="18"/>
  <c r="AU31" i="18"/>
  <c r="AU30" i="18"/>
  <c r="AU29" i="18"/>
  <c r="H29" i="18"/>
  <c r="H30" i="18" s="1"/>
  <c r="H31" i="18" s="1"/>
  <c r="H32" i="18" s="1"/>
  <c r="H33" i="18" s="1"/>
  <c r="H34" i="18" s="1"/>
  <c r="H35" i="18" s="1"/>
  <c r="H36" i="18" s="1"/>
  <c r="H37" i="18" s="1"/>
  <c r="H38" i="18" s="1"/>
  <c r="AU28" i="18"/>
  <c r="G28" i="18"/>
  <c r="AU27" i="18"/>
  <c r="AU26" i="18"/>
  <c r="AU25" i="18"/>
  <c r="AU24" i="18"/>
  <c r="AU23" i="18"/>
  <c r="AU22" i="18"/>
  <c r="AU21" i="18"/>
  <c r="AU20" i="18"/>
  <c r="AU19" i="18"/>
  <c r="H19" i="18"/>
  <c r="H20" i="18" s="1"/>
  <c r="H21" i="18" s="1"/>
  <c r="H22" i="18" s="1"/>
  <c r="H23" i="18" s="1"/>
  <c r="H24" i="18" s="1"/>
  <c r="H25" i="18" s="1"/>
  <c r="H26" i="18" s="1"/>
  <c r="H27" i="18" s="1"/>
  <c r="AU18" i="18"/>
  <c r="H18" i="18"/>
  <c r="AU17" i="18"/>
  <c r="G17" i="18"/>
  <c r="AU16" i="18"/>
  <c r="AU15" i="18"/>
  <c r="AU14" i="18"/>
  <c r="AU13" i="18"/>
  <c r="AU12" i="18"/>
  <c r="AU11" i="18"/>
  <c r="AU10" i="18"/>
  <c r="AU9" i="18"/>
  <c r="AU8" i="18"/>
  <c r="AU7" i="18"/>
  <c r="H7" i="18"/>
  <c r="H8" i="18" s="1"/>
  <c r="H9" i="18" s="1"/>
  <c r="H10" i="18" s="1"/>
  <c r="H11" i="18" s="1"/>
  <c r="H12" i="18" s="1"/>
  <c r="H13" i="18" s="1"/>
  <c r="H14" i="18" s="1"/>
  <c r="H15" i="18" s="1"/>
  <c r="H16" i="18" s="1"/>
  <c r="AU6" i="18"/>
  <c r="G6" i="18"/>
  <c r="J3" i="18"/>
  <c r="K3" i="18" s="1"/>
  <c r="L3" i="18" s="1"/>
  <c r="M3" i="18" s="1"/>
  <c r="N3" i="18" s="1"/>
  <c r="O3" i="18" s="1"/>
  <c r="P3" i="18" s="1"/>
  <c r="Q3" i="18" s="1"/>
  <c r="R3" i="18" s="1"/>
  <c r="S3" i="18" s="1"/>
  <c r="T3" i="18" s="1"/>
  <c r="U3" i="18" s="1"/>
  <c r="V3" i="18" s="1"/>
  <c r="W3" i="18" s="1"/>
  <c r="X3" i="18" s="1"/>
  <c r="Y3" i="18" s="1"/>
  <c r="Z3" i="18" s="1"/>
  <c r="AA3" i="18" s="1"/>
  <c r="AB3" i="18" s="1"/>
  <c r="AC3" i="18" s="1"/>
  <c r="AD3" i="18" s="1"/>
  <c r="AE3" i="18" s="1"/>
  <c r="AF3" i="18" s="1"/>
  <c r="AG3" i="18" s="1"/>
  <c r="AH3" i="18" s="1"/>
  <c r="D15" i="17"/>
  <c r="D16" i="17" s="1"/>
  <c r="J14" i="17"/>
  <c r="T14" i="17" s="1"/>
  <c r="AD14" i="17" s="1"/>
  <c r="AN14" i="17" s="1"/>
  <c r="AX14" i="17" s="1"/>
  <c r="E14" i="17"/>
  <c r="BF13" i="17"/>
  <c r="BG13" i="17" s="1"/>
  <c r="BH13" i="17" s="1"/>
  <c r="BI13" i="17" s="1"/>
  <c r="BJ13" i="17" s="1"/>
  <c r="BK13" i="17" s="1"/>
  <c r="BL13" i="17" s="1"/>
  <c r="BM13" i="17" s="1"/>
  <c r="BE13" i="17"/>
  <c r="AU13" i="17"/>
  <c r="AV13" i="17" s="1"/>
  <c r="AW13" i="17" s="1"/>
  <c r="AX13" i="17" s="1"/>
  <c r="AY13" i="17" s="1"/>
  <c r="AZ13" i="17" s="1"/>
  <c r="BA13" i="17" s="1"/>
  <c r="BB13" i="17" s="1"/>
  <c r="BC13" i="17" s="1"/>
  <c r="AK13" i="17"/>
  <c r="AL13" i="17" s="1"/>
  <c r="AM13" i="17" s="1"/>
  <c r="AN13" i="17" s="1"/>
  <c r="AO13" i="17" s="1"/>
  <c r="AP13" i="17" s="1"/>
  <c r="AQ13" i="17" s="1"/>
  <c r="AR13" i="17" s="1"/>
  <c r="AS13" i="17" s="1"/>
  <c r="AB13" i="17"/>
  <c r="AC13" i="17" s="1"/>
  <c r="AD13" i="17" s="1"/>
  <c r="AE13" i="17" s="1"/>
  <c r="AF13" i="17" s="1"/>
  <c r="AG13" i="17" s="1"/>
  <c r="AH13" i="17" s="1"/>
  <c r="AI13" i="17" s="1"/>
  <c r="AA13" i="17"/>
  <c r="S13" i="17"/>
  <c r="T13" i="17" s="1"/>
  <c r="U13" i="17" s="1"/>
  <c r="V13" i="17" s="1"/>
  <c r="W13" i="17" s="1"/>
  <c r="X13" i="17" s="1"/>
  <c r="Y13" i="17" s="1"/>
  <c r="R13" i="17"/>
  <c r="Q13" i="17"/>
  <c r="J13" i="17"/>
  <c r="K13" i="17" s="1"/>
  <c r="L13" i="17" s="1"/>
  <c r="M13" i="17" s="1"/>
  <c r="N13" i="17" s="1"/>
  <c r="O13" i="17" s="1"/>
  <c r="I13" i="17"/>
  <c r="H13" i="17"/>
  <c r="G13" i="17"/>
  <c r="L10" i="17"/>
  <c r="K10" i="17"/>
  <c r="K14" i="17" s="1"/>
  <c r="U14" i="17" s="1"/>
  <c r="AE14" i="17" s="1"/>
  <c r="AO14" i="17" s="1"/>
  <c r="AY14" i="17" s="1"/>
  <c r="J10" i="17"/>
  <c r="O9" i="17"/>
  <c r="O10" i="17" s="1"/>
  <c r="N9" i="17"/>
  <c r="N10" i="17" s="1"/>
  <c r="M9" i="17"/>
  <c r="M10" i="17" s="1"/>
  <c r="L9" i="17"/>
  <c r="K9" i="17"/>
  <c r="J9" i="17"/>
  <c r="I9" i="17"/>
  <c r="I10" i="17" s="1"/>
  <c r="H9" i="17"/>
  <c r="H10" i="17" s="1"/>
  <c r="G9" i="17"/>
  <c r="G10" i="17" s="1"/>
  <c r="F9" i="17"/>
  <c r="F10" i="17" s="1"/>
  <c r="E9" i="17"/>
  <c r="E10" i="17" s="1"/>
  <c r="I7" i="17"/>
  <c r="J7" i="17" s="1"/>
  <c r="K7" i="17" s="1"/>
  <c r="L7" i="17" s="1"/>
  <c r="M7" i="17" s="1"/>
  <c r="N7" i="17" s="1"/>
  <c r="O7" i="17" s="1"/>
  <c r="E5" i="17"/>
  <c r="AU104" i="16"/>
  <c r="AU103" i="16"/>
  <c r="AU102" i="16"/>
  <c r="AU101" i="16"/>
  <c r="AU100" i="16"/>
  <c r="AU99" i="16"/>
  <c r="AU98" i="16"/>
  <c r="H98" i="16"/>
  <c r="H99" i="16" s="1"/>
  <c r="H100" i="16" s="1"/>
  <c r="H101" i="16" s="1"/>
  <c r="H102" i="16" s="1"/>
  <c r="H103" i="16" s="1"/>
  <c r="H104" i="16" s="1"/>
  <c r="AU97" i="16"/>
  <c r="H97" i="16"/>
  <c r="AU96" i="16"/>
  <c r="H96" i="16"/>
  <c r="AU95" i="16"/>
  <c r="H95" i="16"/>
  <c r="AU94" i="16"/>
  <c r="G94" i="16"/>
  <c r="AU93" i="16"/>
  <c r="AU92" i="16"/>
  <c r="AU91" i="16"/>
  <c r="AU90" i="16"/>
  <c r="AU89" i="16"/>
  <c r="AU88" i="16"/>
  <c r="AU87" i="16"/>
  <c r="AU86" i="16"/>
  <c r="H86" i="16"/>
  <c r="H87" i="16" s="1"/>
  <c r="H88" i="16" s="1"/>
  <c r="H89" i="16" s="1"/>
  <c r="H90" i="16" s="1"/>
  <c r="H91" i="16" s="1"/>
  <c r="H92" i="16" s="1"/>
  <c r="H93" i="16" s="1"/>
  <c r="AU85" i="16"/>
  <c r="H85" i="16"/>
  <c r="AU84" i="16"/>
  <c r="H84" i="16"/>
  <c r="AU83" i="16"/>
  <c r="G83" i="16"/>
  <c r="AU82" i="16"/>
  <c r="AU81" i="16"/>
  <c r="AU80" i="16"/>
  <c r="AU79" i="16"/>
  <c r="AU78" i="16"/>
  <c r="AU77" i="16"/>
  <c r="AU76" i="16"/>
  <c r="AU75" i="16"/>
  <c r="AU74" i="16"/>
  <c r="H74" i="16"/>
  <c r="H75" i="16" s="1"/>
  <c r="H76" i="16" s="1"/>
  <c r="H77" i="16" s="1"/>
  <c r="H78" i="16" s="1"/>
  <c r="H79" i="16" s="1"/>
  <c r="H80" i="16" s="1"/>
  <c r="H81" i="16" s="1"/>
  <c r="H82" i="16" s="1"/>
  <c r="AU73" i="16"/>
  <c r="H73" i="16"/>
  <c r="AU72" i="16"/>
  <c r="G72" i="16"/>
  <c r="AU71" i="16"/>
  <c r="AU70" i="16"/>
  <c r="AU69" i="16"/>
  <c r="AU68" i="16"/>
  <c r="AU67" i="16"/>
  <c r="AU66" i="16"/>
  <c r="AU65" i="16"/>
  <c r="AU64" i="16"/>
  <c r="AU63" i="16"/>
  <c r="AU62" i="16"/>
  <c r="H62" i="16"/>
  <c r="H63" i="16" s="1"/>
  <c r="H64" i="16" s="1"/>
  <c r="H65" i="16" s="1"/>
  <c r="H66" i="16" s="1"/>
  <c r="H67" i="16" s="1"/>
  <c r="H68" i="16" s="1"/>
  <c r="H69" i="16" s="1"/>
  <c r="H70" i="16" s="1"/>
  <c r="H71" i="16" s="1"/>
  <c r="AU61" i="16"/>
  <c r="G61" i="16"/>
  <c r="AU60" i="16"/>
  <c r="AU59" i="16"/>
  <c r="AU58" i="16"/>
  <c r="AU57" i="16"/>
  <c r="AU56" i="16"/>
  <c r="AU55" i="16"/>
  <c r="AU54" i="16"/>
  <c r="H54" i="16"/>
  <c r="H55" i="16" s="1"/>
  <c r="H56" i="16" s="1"/>
  <c r="H57" i="16" s="1"/>
  <c r="H58" i="16" s="1"/>
  <c r="H59" i="16" s="1"/>
  <c r="H60" i="16" s="1"/>
  <c r="AU53" i="16"/>
  <c r="H53" i="16"/>
  <c r="AU52" i="16"/>
  <c r="H52" i="16"/>
  <c r="AU51" i="16"/>
  <c r="H51" i="16"/>
  <c r="AU50" i="16"/>
  <c r="G50" i="16"/>
  <c r="AU49" i="16"/>
  <c r="AU48" i="16"/>
  <c r="AU47" i="16"/>
  <c r="AU46" i="16"/>
  <c r="AU45" i="16"/>
  <c r="AU44" i="16"/>
  <c r="AU43" i="16"/>
  <c r="AU42" i="16"/>
  <c r="H42" i="16"/>
  <c r="H43" i="16" s="1"/>
  <c r="H44" i="16" s="1"/>
  <c r="H45" i="16" s="1"/>
  <c r="H46" i="16" s="1"/>
  <c r="H47" i="16" s="1"/>
  <c r="H48" i="16" s="1"/>
  <c r="H49" i="16" s="1"/>
  <c r="AU41" i="16"/>
  <c r="H41" i="16"/>
  <c r="AU40" i="16"/>
  <c r="H40" i="16"/>
  <c r="AU39" i="16"/>
  <c r="G39" i="16"/>
  <c r="AU38" i="16"/>
  <c r="AU37" i="16"/>
  <c r="AU36" i="16"/>
  <c r="AU35" i="16"/>
  <c r="AU34" i="16"/>
  <c r="AU33" i="16"/>
  <c r="AU32" i="16"/>
  <c r="AU31" i="16"/>
  <c r="AU30" i="16"/>
  <c r="H30" i="16"/>
  <c r="H31" i="16" s="1"/>
  <c r="H32" i="16" s="1"/>
  <c r="H33" i="16" s="1"/>
  <c r="H34" i="16" s="1"/>
  <c r="H35" i="16" s="1"/>
  <c r="H36" i="16" s="1"/>
  <c r="H37" i="16" s="1"/>
  <c r="H38" i="16" s="1"/>
  <c r="AU29" i="16"/>
  <c r="H29" i="16"/>
  <c r="AU28" i="16"/>
  <c r="G28" i="16"/>
  <c r="AU27" i="16"/>
  <c r="AU26" i="16"/>
  <c r="AU25" i="16"/>
  <c r="AU24" i="16"/>
  <c r="AU23" i="16"/>
  <c r="AU22" i="16"/>
  <c r="AU21" i="16"/>
  <c r="AU20" i="16"/>
  <c r="AU19" i="16"/>
  <c r="AU18" i="16"/>
  <c r="H18" i="16"/>
  <c r="H19" i="16" s="1"/>
  <c r="H20" i="16" s="1"/>
  <c r="H21" i="16" s="1"/>
  <c r="H22" i="16" s="1"/>
  <c r="H23" i="16" s="1"/>
  <c r="H24" i="16" s="1"/>
  <c r="H25" i="16" s="1"/>
  <c r="H26" i="16" s="1"/>
  <c r="H27" i="16" s="1"/>
  <c r="AU17" i="16"/>
  <c r="G17" i="16"/>
  <c r="AU16" i="16"/>
  <c r="AU15" i="16"/>
  <c r="AU14" i="16"/>
  <c r="AU13" i="16"/>
  <c r="AU12" i="16"/>
  <c r="AU11" i="16"/>
  <c r="AU10" i="16"/>
  <c r="H10" i="16"/>
  <c r="H11" i="16" s="1"/>
  <c r="H12" i="16" s="1"/>
  <c r="H13" i="16" s="1"/>
  <c r="H14" i="16" s="1"/>
  <c r="H15" i="16" s="1"/>
  <c r="H16" i="16" s="1"/>
  <c r="AU9" i="16"/>
  <c r="H9" i="16"/>
  <c r="AU8" i="16"/>
  <c r="H8" i="16"/>
  <c r="AU7" i="16"/>
  <c r="H7" i="16"/>
  <c r="AU6" i="16"/>
  <c r="G6" i="16"/>
  <c r="K3" i="16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AG3" i="16" s="1"/>
  <c r="AH3" i="16" s="1"/>
  <c r="J3" i="16"/>
  <c r="BH14" i="14"/>
  <c r="BI14" i="14"/>
  <c r="BJ14" i="14"/>
  <c r="BK14" i="14"/>
  <c r="BL14" i="14"/>
  <c r="BM14" i="14"/>
  <c r="BH15" i="14"/>
  <c r="BI15" i="14"/>
  <c r="BJ15" i="14"/>
  <c r="BK15" i="14"/>
  <c r="BL15" i="14"/>
  <c r="BM15" i="14"/>
  <c r="BH16" i="14"/>
  <c r="BI16" i="14"/>
  <c r="BJ16" i="14"/>
  <c r="BK16" i="14"/>
  <c r="BL16" i="14"/>
  <c r="BM16" i="14"/>
  <c r="BH17" i="14"/>
  <c r="BI17" i="14"/>
  <c r="BJ17" i="14"/>
  <c r="BK17" i="14"/>
  <c r="BL17" i="14"/>
  <c r="BM17" i="14"/>
  <c r="BH18" i="14"/>
  <c r="BI18" i="14"/>
  <c r="BJ18" i="14"/>
  <c r="BK18" i="14"/>
  <c r="BL18" i="14"/>
  <c r="BM18" i="14"/>
  <c r="BH19" i="14"/>
  <c r="BI19" i="14"/>
  <c r="BJ19" i="14"/>
  <c r="BK19" i="14"/>
  <c r="BL19" i="14"/>
  <c r="BM19" i="14"/>
  <c r="BH20" i="14"/>
  <c r="BI20" i="14"/>
  <c r="BJ20" i="14"/>
  <c r="BK20" i="14"/>
  <c r="BL20" i="14"/>
  <c r="BM20" i="14"/>
  <c r="BH21" i="14"/>
  <c r="BI21" i="14"/>
  <c r="BJ21" i="14"/>
  <c r="BK21" i="14"/>
  <c r="BL21" i="14"/>
  <c r="BM21" i="14"/>
  <c r="BH22" i="14"/>
  <c r="BI22" i="14"/>
  <c r="BJ22" i="14"/>
  <c r="BK22" i="14"/>
  <c r="BL22" i="14"/>
  <c r="BM22" i="14"/>
  <c r="BH23" i="14"/>
  <c r="BI23" i="14"/>
  <c r="BJ23" i="14"/>
  <c r="BK23" i="14"/>
  <c r="BL23" i="14"/>
  <c r="BM23" i="14"/>
  <c r="BH24" i="14"/>
  <c r="BI24" i="14"/>
  <c r="BJ24" i="14"/>
  <c r="BK24" i="14"/>
  <c r="BL24" i="14"/>
  <c r="BM24" i="14"/>
  <c r="BH25" i="14"/>
  <c r="BI25" i="14"/>
  <c r="BJ25" i="14"/>
  <c r="BK25" i="14"/>
  <c r="BL25" i="14"/>
  <c r="BM25" i="14"/>
  <c r="BH26" i="14"/>
  <c r="BI26" i="14"/>
  <c r="BJ26" i="14"/>
  <c r="BK26" i="14"/>
  <c r="BL26" i="14"/>
  <c r="BM26" i="14"/>
  <c r="BH27" i="14"/>
  <c r="BI27" i="14"/>
  <c r="BJ27" i="14"/>
  <c r="BK27" i="14"/>
  <c r="BL27" i="14"/>
  <c r="BM27" i="14"/>
  <c r="BH28" i="14"/>
  <c r="BI28" i="14"/>
  <c r="BJ28" i="14"/>
  <c r="BK28" i="14"/>
  <c r="BL28" i="14"/>
  <c r="BM28" i="14"/>
  <c r="BH29" i="14"/>
  <c r="BI29" i="14"/>
  <c r="BJ29" i="14"/>
  <c r="BK29" i="14"/>
  <c r="BL29" i="14"/>
  <c r="BM29" i="14"/>
  <c r="BH30" i="14"/>
  <c r="BI30" i="14"/>
  <c r="BJ30" i="14"/>
  <c r="BK30" i="14"/>
  <c r="BL30" i="14"/>
  <c r="BM30" i="14"/>
  <c r="BH31" i="14"/>
  <c r="BI31" i="14"/>
  <c r="BJ31" i="14"/>
  <c r="BK31" i="14"/>
  <c r="BL31" i="14"/>
  <c r="BM31" i="14"/>
  <c r="BH32" i="14"/>
  <c r="BI32" i="14"/>
  <c r="BJ32" i="14"/>
  <c r="BK32" i="14"/>
  <c r="BL32" i="14"/>
  <c r="BM32" i="14"/>
  <c r="BH33" i="14"/>
  <c r="BI33" i="14"/>
  <c r="BJ33" i="14"/>
  <c r="BK33" i="14"/>
  <c r="BL33" i="14"/>
  <c r="BM33" i="14"/>
  <c r="BE13" i="14"/>
  <c r="BF13" i="14" s="1"/>
  <c r="BG13" i="14" s="1"/>
  <c r="BH13" i="14" s="1"/>
  <c r="BI13" i="14" s="1"/>
  <c r="BJ13" i="14" s="1"/>
  <c r="BK13" i="14" s="1"/>
  <c r="BL13" i="14" s="1"/>
  <c r="BM13" i="14" s="1"/>
  <c r="BE14" i="14"/>
  <c r="BF14" i="14"/>
  <c r="BG14" i="14"/>
  <c r="BE15" i="14"/>
  <c r="BF15" i="14"/>
  <c r="BG15" i="14"/>
  <c r="BE16" i="14"/>
  <c r="BF16" i="14"/>
  <c r="BG16" i="14"/>
  <c r="BE17" i="14"/>
  <c r="BF17" i="14"/>
  <c r="BG17" i="14"/>
  <c r="BE18" i="14"/>
  <c r="BF18" i="14"/>
  <c r="BG18" i="14"/>
  <c r="BE19" i="14"/>
  <c r="BF19" i="14"/>
  <c r="BG19" i="14"/>
  <c r="BE20" i="14"/>
  <c r="BF20" i="14"/>
  <c r="BG20" i="14"/>
  <c r="BE21" i="14"/>
  <c r="BF21" i="14"/>
  <c r="BG21" i="14"/>
  <c r="BE22" i="14"/>
  <c r="BF22" i="14"/>
  <c r="BG22" i="14"/>
  <c r="BE23" i="14"/>
  <c r="BF23" i="14"/>
  <c r="BG23" i="14"/>
  <c r="BE24" i="14"/>
  <c r="BF24" i="14"/>
  <c r="BG24" i="14"/>
  <c r="BE25" i="14"/>
  <c r="BF25" i="14"/>
  <c r="BG25" i="14"/>
  <c r="BE26" i="14"/>
  <c r="BF26" i="14"/>
  <c r="BG26" i="14"/>
  <c r="BE27" i="14"/>
  <c r="BF27" i="14"/>
  <c r="BG27" i="14"/>
  <c r="BE28" i="14"/>
  <c r="BF28" i="14"/>
  <c r="BG28" i="14"/>
  <c r="BE29" i="14"/>
  <c r="BF29" i="14"/>
  <c r="BG29" i="14"/>
  <c r="BE30" i="14"/>
  <c r="BF30" i="14"/>
  <c r="BG30" i="14"/>
  <c r="BE31" i="14"/>
  <c r="BF31" i="14"/>
  <c r="BG31" i="14"/>
  <c r="BE32" i="14"/>
  <c r="BF32" i="14"/>
  <c r="BG32" i="14"/>
  <c r="BE33" i="14"/>
  <c r="BF33" i="14"/>
  <c r="BG33" i="14"/>
  <c r="BD15" i="14"/>
  <c r="BD16" i="14"/>
  <c r="BD17" i="14"/>
  <c r="BD18" i="14"/>
  <c r="BD19" i="14"/>
  <c r="BD20" i="14"/>
  <c r="BD21" i="14"/>
  <c r="BD22" i="14"/>
  <c r="BD23" i="14"/>
  <c r="BD24" i="14"/>
  <c r="BD25" i="14"/>
  <c r="BD26" i="14"/>
  <c r="BD27" i="14"/>
  <c r="BD28" i="14"/>
  <c r="BD29" i="14"/>
  <c r="BD30" i="14"/>
  <c r="BD31" i="14"/>
  <c r="BD32" i="14"/>
  <c r="BD33" i="14"/>
  <c r="BD14" i="14"/>
  <c r="AV13" i="14"/>
  <c r="AW13" i="14" s="1"/>
  <c r="AX13" i="14" s="1"/>
  <c r="AY13" i="14" s="1"/>
  <c r="AZ13" i="14" s="1"/>
  <c r="BA13" i="14" s="1"/>
  <c r="BB13" i="14" s="1"/>
  <c r="BC13" i="14" s="1"/>
  <c r="AU13" i="14"/>
  <c r="AK13" i="14"/>
  <c r="AL13" i="14" s="1"/>
  <c r="AM13" i="14" s="1"/>
  <c r="AN13" i="14" s="1"/>
  <c r="AO13" i="14" s="1"/>
  <c r="AP13" i="14" s="1"/>
  <c r="AQ13" i="14" s="1"/>
  <c r="AR13" i="14" s="1"/>
  <c r="AS13" i="14" s="1"/>
  <c r="AC13" i="14"/>
  <c r="AD13" i="14" s="1"/>
  <c r="AE13" i="14" s="1"/>
  <c r="AF13" i="14" s="1"/>
  <c r="AG13" i="14" s="1"/>
  <c r="AH13" i="14" s="1"/>
  <c r="AI13" i="14" s="1"/>
  <c r="AB13" i="14"/>
  <c r="AA13" i="14"/>
  <c r="AU104" i="15"/>
  <c r="AU103" i="15"/>
  <c r="AU102" i="15"/>
  <c r="AU101" i="15"/>
  <c r="AU100" i="15"/>
  <c r="AU99" i="15"/>
  <c r="AU98" i="15"/>
  <c r="AU97" i="15"/>
  <c r="AU96" i="15"/>
  <c r="AU95" i="15"/>
  <c r="H95" i="15"/>
  <c r="H96" i="15" s="1"/>
  <c r="H97" i="15" s="1"/>
  <c r="H98" i="15" s="1"/>
  <c r="H99" i="15" s="1"/>
  <c r="H100" i="15" s="1"/>
  <c r="H101" i="15" s="1"/>
  <c r="H102" i="15" s="1"/>
  <c r="H103" i="15" s="1"/>
  <c r="H104" i="15" s="1"/>
  <c r="AU94" i="15"/>
  <c r="G94" i="15"/>
  <c r="AU93" i="15"/>
  <c r="AU92" i="15"/>
  <c r="AU91" i="15"/>
  <c r="AU90" i="15"/>
  <c r="AU89" i="15"/>
  <c r="AU88" i="15"/>
  <c r="AU87" i="15"/>
  <c r="AU86" i="15"/>
  <c r="AU85" i="15"/>
  <c r="AU84" i="15"/>
  <c r="H84" i="15"/>
  <c r="H85" i="15" s="1"/>
  <c r="H86" i="15" s="1"/>
  <c r="H87" i="15" s="1"/>
  <c r="H88" i="15" s="1"/>
  <c r="H89" i="15" s="1"/>
  <c r="H90" i="15" s="1"/>
  <c r="H91" i="15" s="1"/>
  <c r="H92" i="15" s="1"/>
  <c r="H93" i="15" s="1"/>
  <c r="AU83" i="15"/>
  <c r="G83" i="15"/>
  <c r="AU82" i="15"/>
  <c r="AU81" i="15"/>
  <c r="AU80" i="15"/>
  <c r="AU79" i="15"/>
  <c r="AU78" i="15"/>
  <c r="AU77" i="15"/>
  <c r="AU76" i="15"/>
  <c r="AU75" i="15"/>
  <c r="AU74" i="15"/>
  <c r="H74" i="15"/>
  <c r="H75" i="15" s="1"/>
  <c r="H76" i="15" s="1"/>
  <c r="H77" i="15" s="1"/>
  <c r="H78" i="15" s="1"/>
  <c r="H79" i="15" s="1"/>
  <c r="H80" i="15" s="1"/>
  <c r="H81" i="15" s="1"/>
  <c r="H82" i="15" s="1"/>
  <c r="AU73" i="15"/>
  <c r="H73" i="15"/>
  <c r="AU72" i="15"/>
  <c r="G72" i="15"/>
  <c r="AU71" i="15"/>
  <c r="AU70" i="15"/>
  <c r="AU69" i="15"/>
  <c r="AU68" i="15"/>
  <c r="AU67" i="15"/>
  <c r="AU66" i="15"/>
  <c r="AU65" i="15"/>
  <c r="AU64" i="15"/>
  <c r="AU63" i="15"/>
  <c r="AU62" i="15"/>
  <c r="H62" i="15"/>
  <c r="H63" i="15" s="1"/>
  <c r="H64" i="15" s="1"/>
  <c r="H65" i="15" s="1"/>
  <c r="H66" i="15" s="1"/>
  <c r="H67" i="15" s="1"/>
  <c r="H68" i="15" s="1"/>
  <c r="H69" i="15" s="1"/>
  <c r="H70" i="15" s="1"/>
  <c r="H71" i="15" s="1"/>
  <c r="AU61" i="15"/>
  <c r="G61" i="15"/>
  <c r="AU60" i="15"/>
  <c r="AU59" i="15"/>
  <c r="AU58" i="15"/>
  <c r="AU57" i="15"/>
  <c r="AU56" i="15"/>
  <c r="AU55" i="15"/>
  <c r="AU54" i="15"/>
  <c r="AU53" i="15"/>
  <c r="AU52" i="15"/>
  <c r="H52" i="15"/>
  <c r="H53" i="15" s="1"/>
  <c r="H54" i="15" s="1"/>
  <c r="H55" i="15" s="1"/>
  <c r="H56" i="15" s="1"/>
  <c r="H57" i="15" s="1"/>
  <c r="H58" i="15" s="1"/>
  <c r="H59" i="15" s="1"/>
  <c r="H60" i="15" s="1"/>
  <c r="AU51" i="15"/>
  <c r="H51" i="15"/>
  <c r="AU50" i="15"/>
  <c r="G50" i="15"/>
  <c r="AU49" i="15"/>
  <c r="AU48" i="15"/>
  <c r="AU47" i="15"/>
  <c r="AU46" i="15"/>
  <c r="AU45" i="15"/>
  <c r="AU44" i="15"/>
  <c r="AU43" i="15"/>
  <c r="AU42" i="15"/>
  <c r="AU41" i="15"/>
  <c r="AU40" i="15"/>
  <c r="H40" i="15"/>
  <c r="H41" i="15" s="1"/>
  <c r="H42" i="15" s="1"/>
  <c r="H43" i="15" s="1"/>
  <c r="H44" i="15" s="1"/>
  <c r="H45" i="15" s="1"/>
  <c r="H46" i="15" s="1"/>
  <c r="H47" i="15" s="1"/>
  <c r="H48" i="15" s="1"/>
  <c r="H49" i="15" s="1"/>
  <c r="AU39" i="15"/>
  <c r="G39" i="15"/>
  <c r="AU38" i="15"/>
  <c r="AU37" i="15"/>
  <c r="AU36" i="15"/>
  <c r="AU35" i="15"/>
  <c r="AU34" i="15"/>
  <c r="AU33" i="15"/>
  <c r="AU32" i="15"/>
  <c r="AU31" i="15"/>
  <c r="AU30" i="15"/>
  <c r="AU29" i="15"/>
  <c r="H29" i="15"/>
  <c r="H30" i="15" s="1"/>
  <c r="H31" i="15" s="1"/>
  <c r="H32" i="15" s="1"/>
  <c r="H33" i="15" s="1"/>
  <c r="H34" i="15" s="1"/>
  <c r="H35" i="15" s="1"/>
  <c r="H36" i="15" s="1"/>
  <c r="H37" i="15" s="1"/>
  <c r="H38" i="15" s="1"/>
  <c r="AU28" i="15"/>
  <c r="G28" i="15"/>
  <c r="AU27" i="15"/>
  <c r="AU26" i="15"/>
  <c r="AU25" i="15"/>
  <c r="AU24" i="15"/>
  <c r="AU23" i="15"/>
  <c r="AU22" i="15"/>
  <c r="AU21" i="15"/>
  <c r="AU20" i="15"/>
  <c r="AU19" i="15"/>
  <c r="AU18" i="15"/>
  <c r="H18" i="15"/>
  <c r="H19" i="15" s="1"/>
  <c r="H20" i="15" s="1"/>
  <c r="H21" i="15" s="1"/>
  <c r="H22" i="15" s="1"/>
  <c r="H23" i="15" s="1"/>
  <c r="H24" i="15" s="1"/>
  <c r="H25" i="15" s="1"/>
  <c r="H26" i="15" s="1"/>
  <c r="H27" i="15" s="1"/>
  <c r="AU17" i="15"/>
  <c r="G17" i="15"/>
  <c r="AU16" i="15"/>
  <c r="AU15" i="15"/>
  <c r="AU14" i="15"/>
  <c r="AU13" i="15"/>
  <c r="AU12" i="15"/>
  <c r="AU11" i="15"/>
  <c r="AU10" i="15"/>
  <c r="AU9" i="15"/>
  <c r="AU8" i="15"/>
  <c r="AU7" i="15"/>
  <c r="H7" i="15"/>
  <c r="H8" i="15" s="1"/>
  <c r="H9" i="15" s="1"/>
  <c r="H10" i="15" s="1"/>
  <c r="H11" i="15" s="1"/>
  <c r="H12" i="15" s="1"/>
  <c r="H13" i="15" s="1"/>
  <c r="H14" i="15" s="1"/>
  <c r="H15" i="15" s="1"/>
  <c r="H16" i="15" s="1"/>
  <c r="AU6" i="15"/>
  <c r="G6" i="15"/>
  <c r="J3" i="15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R13" i="14"/>
  <c r="S13" i="14" s="1"/>
  <c r="T13" i="14" s="1"/>
  <c r="U13" i="14" s="1"/>
  <c r="V13" i="14" s="1"/>
  <c r="W13" i="14" s="1"/>
  <c r="X13" i="14" s="1"/>
  <c r="Y13" i="14" s="1"/>
  <c r="Q13" i="14"/>
  <c r="O13" i="14"/>
  <c r="H13" i="14"/>
  <c r="I13" i="14"/>
  <c r="J13" i="14" s="1"/>
  <c r="K13" i="14" s="1"/>
  <c r="L13" i="14" s="1"/>
  <c r="M13" i="14" s="1"/>
  <c r="N13" i="14" s="1"/>
  <c r="G13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14" i="14"/>
  <c r="D32" i="14"/>
  <c r="D33" i="14"/>
  <c r="D28" i="14"/>
  <c r="D29" i="14" s="1"/>
  <c r="D30" i="14" s="1"/>
  <c r="D31" i="14" s="1"/>
  <c r="D16" i="14"/>
  <c r="D17" i="14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15" i="14"/>
  <c r="F9" i="14"/>
  <c r="F10" i="14" s="1"/>
  <c r="G9" i="14"/>
  <c r="G10" i="14" s="1"/>
  <c r="G15" i="14" s="1"/>
  <c r="Q15" i="14" s="1"/>
  <c r="AA15" i="14" s="1"/>
  <c r="AK15" i="14" s="1"/>
  <c r="AU15" i="14" s="1"/>
  <c r="H9" i="14"/>
  <c r="H10" i="14" s="1"/>
  <c r="I9" i="14"/>
  <c r="I10" i="14" s="1"/>
  <c r="I14" i="14" s="1"/>
  <c r="S14" i="14" s="1"/>
  <c r="AC14" i="14" s="1"/>
  <c r="AM14" i="14" s="1"/>
  <c r="AW14" i="14" s="1"/>
  <c r="J9" i="14"/>
  <c r="J10" i="14" s="1"/>
  <c r="K9" i="14"/>
  <c r="K10" i="14" s="1"/>
  <c r="L9" i="14"/>
  <c r="L10" i="14" s="1"/>
  <c r="M9" i="14"/>
  <c r="M10" i="14" s="1"/>
  <c r="N9" i="14"/>
  <c r="N10" i="14" s="1"/>
  <c r="O9" i="14"/>
  <c r="O10" i="14" s="1"/>
  <c r="O15" i="14" s="1"/>
  <c r="Y15" i="14" s="1"/>
  <c r="AI15" i="14" s="1"/>
  <c r="AS15" i="14" s="1"/>
  <c r="BC15" i="14" s="1"/>
  <c r="E9" i="14"/>
  <c r="E10" i="14" s="1"/>
  <c r="J7" i="14"/>
  <c r="K7" i="14"/>
  <c r="L7" i="14" s="1"/>
  <c r="M7" i="14" s="1"/>
  <c r="N7" i="14" s="1"/>
  <c r="O7" i="14" s="1"/>
  <c r="I7" i="14"/>
  <c r="E5" i="14"/>
  <c r="AT104" i="13"/>
  <c r="AT103" i="13"/>
  <c r="AT102" i="13"/>
  <c r="AT101" i="13"/>
  <c r="AT100" i="13"/>
  <c r="AT99" i="13"/>
  <c r="AT98" i="13"/>
  <c r="AT97" i="13"/>
  <c r="AT96" i="13"/>
  <c r="H96" i="13"/>
  <c r="H97" i="13" s="1"/>
  <c r="H98" i="13" s="1"/>
  <c r="H99" i="13" s="1"/>
  <c r="H100" i="13" s="1"/>
  <c r="H101" i="13" s="1"/>
  <c r="H102" i="13" s="1"/>
  <c r="H103" i="13" s="1"/>
  <c r="H104" i="13" s="1"/>
  <c r="AT95" i="13"/>
  <c r="H95" i="13"/>
  <c r="AT94" i="13"/>
  <c r="G94" i="13"/>
  <c r="AT93" i="13"/>
  <c r="AT92" i="13"/>
  <c r="AT91" i="13"/>
  <c r="AT90" i="13"/>
  <c r="AT89" i="13"/>
  <c r="AT88" i="13"/>
  <c r="AT87" i="13"/>
  <c r="AT86" i="13"/>
  <c r="AT85" i="13"/>
  <c r="AT84" i="13"/>
  <c r="H84" i="13"/>
  <c r="H85" i="13" s="1"/>
  <c r="H86" i="13" s="1"/>
  <c r="H87" i="13" s="1"/>
  <c r="H88" i="13" s="1"/>
  <c r="H89" i="13" s="1"/>
  <c r="H90" i="13" s="1"/>
  <c r="H91" i="13" s="1"/>
  <c r="H92" i="13" s="1"/>
  <c r="H93" i="13" s="1"/>
  <c r="AT83" i="13"/>
  <c r="G83" i="13"/>
  <c r="AT82" i="13"/>
  <c r="AT81" i="13"/>
  <c r="AT80" i="13"/>
  <c r="AT79" i="13"/>
  <c r="AT78" i="13"/>
  <c r="AT77" i="13"/>
  <c r="AT76" i="13"/>
  <c r="AT75" i="13"/>
  <c r="AT74" i="13"/>
  <c r="H74" i="13"/>
  <c r="H75" i="13" s="1"/>
  <c r="H76" i="13" s="1"/>
  <c r="H77" i="13" s="1"/>
  <c r="H78" i="13" s="1"/>
  <c r="H79" i="13" s="1"/>
  <c r="H80" i="13" s="1"/>
  <c r="H81" i="13" s="1"/>
  <c r="H82" i="13" s="1"/>
  <c r="AT73" i="13"/>
  <c r="H73" i="13"/>
  <c r="AT72" i="13"/>
  <c r="G72" i="13"/>
  <c r="AT71" i="13"/>
  <c r="AT70" i="13"/>
  <c r="AT69" i="13"/>
  <c r="AT68" i="13"/>
  <c r="AT67" i="13"/>
  <c r="AT66" i="13"/>
  <c r="AT65" i="13"/>
  <c r="AT64" i="13"/>
  <c r="AT63" i="13"/>
  <c r="AT62" i="13"/>
  <c r="H62" i="13"/>
  <c r="H63" i="13" s="1"/>
  <c r="H64" i="13" s="1"/>
  <c r="H65" i="13" s="1"/>
  <c r="H66" i="13" s="1"/>
  <c r="H67" i="13" s="1"/>
  <c r="H68" i="13" s="1"/>
  <c r="H69" i="13" s="1"/>
  <c r="H70" i="13" s="1"/>
  <c r="H71" i="13" s="1"/>
  <c r="AT61" i="13"/>
  <c r="G61" i="13"/>
  <c r="AT60" i="13"/>
  <c r="AT59" i="13"/>
  <c r="AT58" i="13"/>
  <c r="AT57" i="13"/>
  <c r="AT56" i="13"/>
  <c r="AT55" i="13"/>
  <c r="AT54" i="13"/>
  <c r="AT53" i="13"/>
  <c r="AT52" i="13"/>
  <c r="H52" i="13"/>
  <c r="H53" i="13" s="1"/>
  <c r="H54" i="13" s="1"/>
  <c r="H55" i="13" s="1"/>
  <c r="H56" i="13" s="1"/>
  <c r="H57" i="13" s="1"/>
  <c r="H58" i="13" s="1"/>
  <c r="H59" i="13" s="1"/>
  <c r="H60" i="13" s="1"/>
  <c r="AT51" i="13"/>
  <c r="H51" i="13"/>
  <c r="AT50" i="13"/>
  <c r="G50" i="13"/>
  <c r="AT49" i="13"/>
  <c r="AT48" i="13"/>
  <c r="AT47" i="13"/>
  <c r="AT46" i="13"/>
  <c r="AT45" i="13"/>
  <c r="AT44" i="13"/>
  <c r="AT43" i="13"/>
  <c r="AT42" i="13"/>
  <c r="AT41" i="13"/>
  <c r="AT40" i="13"/>
  <c r="H40" i="13"/>
  <c r="H41" i="13" s="1"/>
  <c r="H42" i="13" s="1"/>
  <c r="H43" i="13" s="1"/>
  <c r="H44" i="13" s="1"/>
  <c r="H45" i="13" s="1"/>
  <c r="H46" i="13" s="1"/>
  <c r="H47" i="13" s="1"/>
  <c r="H48" i="13" s="1"/>
  <c r="H49" i="13" s="1"/>
  <c r="AT39" i="13"/>
  <c r="G39" i="13"/>
  <c r="AT38" i="13"/>
  <c r="AT37" i="13"/>
  <c r="AT36" i="13"/>
  <c r="AT35" i="13"/>
  <c r="AT34" i="13"/>
  <c r="AT33" i="13"/>
  <c r="AT32" i="13"/>
  <c r="AT31" i="13"/>
  <c r="AT30" i="13"/>
  <c r="H30" i="13"/>
  <c r="H31" i="13" s="1"/>
  <c r="H32" i="13" s="1"/>
  <c r="H33" i="13" s="1"/>
  <c r="H34" i="13" s="1"/>
  <c r="H35" i="13" s="1"/>
  <c r="H36" i="13" s="1"/>
  <c r="H37" i="13" s="1"/>
  <c r="H38" i="13" s="1"/>
  <c r="AT29" i="13"/>
  <c r="H29" i="13"/>
  <c r="AT28" i="13"/>
  <c r="G28" i="13"/>
  <c r="AT27" i="13"/>
  <c r="AT26" i="13"/>
  <c r="AT25" i="13"/>
  <c r="AT24" i="13"/>
  <c r="AT23" i="13"/>
  <c r="AT22" i="13"/>
  <c r="AT21" i="13"/>
  <c r="AT20" i="13"/>
  <c r="AT19" i="13"/>
  <c r="AT18" i="13"/>
  <c r="H18" i="13"/>
  <c r="H19" i="13" s="1"/>
  <c r="H20" i="13" s="1"/>
  <c r="H21" i="13" s="1"/>
  <c r="H22" i="13" s="1"/>
  <c r="H23" i="13" s="1"/>
  <c r="H24" i="13" s="1"/>
  <c r="H25" i="13" s="1"/>
  <c r="H26" i="13" s="1"/>
  <c r="H27" i="13" s="1"/>
  <c r="AT17" i="13"/>
  <c r="G17" i="13"/>
  <c r="AT16" i="13"/>
  <c r="AT15" i="13"/>
  <c r="AT14" i="13"/>
  <c r="AT13" i="13"/>
  <c r="AT12" i="13"/>
  <c r="AT11" i="13"/>
  <c r="AT10" i="13"/>
  <c r="AT9" i="13"/>
  <c r="AT8" i="13"/>
  <c r="H8" i="13"/>
  <c r="H9" i="13" s="1"/>
  <c r="H10" i="13" s="1"/>
  <c r="H11" i="13" s="1"/>
  <c r="H12" i="13" s="1"/>
  <c r="H13" i="13" s="1"/>
  <c r="H14" i="13" s="1"/>
  <c r="H15" i="13" s="1"/>
  <c r="H16" i="13" s="1"/>
  <c r="AT7" i="13"/>
  <c r="H7" i="13"/>
  <c r="AT6" i="13"/>
  <c r="G6" i="13"/>
  <c r="J3" i="13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T104" i="12"/>
  <c r="AT103" i="12"/>
  <c r="AT102" i="12"/>
  <c r="AT101" i="12"/>
  <c r="AT100" i="12"/>
  <c r="AT99" i="12"/>
  <c r="AT98" i="12"/>
  <c r="AT97" i="12"/>
  <c r="AT96" i="12"/>
  <c r="H96" i="12"/>
  <c r="H97" i="12" s="1"/>
  <c r="H98" i="12" s="1"/>
  <c r="H99" i="12" s="1"/>
  <c r="H100" i="12" s="1"/>
  <c r="H101" i="12" s="1"/>
  <c r="H102" i="12" s="1"/>
  <c r="H103" i="12" s="1"/>
  <c r="H104" i="12" s="1"/>
  <c r="AT95" i="12"/>
  <c r="H95" i="12"/>
  <c r="AT94" i="12"/>
  <c r="G94" i="12"/>
  <c r="AT93" i="12"/>
  <c r="AT92" i="12"/>
  <c r="AT91" i="12"/>
  <c r="AT90" i="12"/>
  <c r="AT89" i="12"/>
  <c r="AT88" i="12"/>
  <c r="AT87" i="12"/>
  <c r="AT86" i="12"/>
  <c r="AT85" i="12"/>
  <c r="AT84" i="12"/>
  <c r="H84" i="12"/>
  <c r="H85" i="12" s="1"/>
  <c r="H86" i="12" s="1"/>
  <c r="H87" i="12" s="1"/>
  <c r="H88" i="12" s="1"/>
  <c r="H89" i="12" s="1"/>
  <c r="H90" i="12" s="1"/>
  <c r="H91" i="12" s="1"/>
  <c r="H92" i="12" s="1"/>
  <c r="H93" i="12" s="1"/>
  <c r="AT83" i="12"/>
  <c r="G83" i="12"/>
  <c r="AT82" i="12"/>
  <c r="AT81" i="12"/>
  <c r="AT80" i="12"/>
  <c r="AT79" i="12"/>
  <c r="AT78" i="12"/>
  <c r="AT77" i="12"/>
  <c r="AT76" i="12"/>
  <c r="H76" i="12"/>
  <c r="H77" i="12" s="1"/>
  <c r="H78" i="12" s="1"/>
  <c r="H79" i="12" s="1"/>
  <c r="H80" i="12" s="1"/>
  <c r="H81" i="12" s="1"/>
  <c r="H82" i="12" s="1"/>
  <c r="AT75" i="12"/>
  <c r="H75" i="12"/>
  <c r="AT74" i="12"/>
  <c r="H74" i="12"/>
  <c r="AT73" i="12"/>
  <c r="H73" i="12"/>
  <c r="AT72" i="12"/>
  <c r="G72" i="12"/>
  <c r="AT71" i="12"/>
  <c r="AT70" i="12"/>
  <c r="AT69" i="12"/>
  <c r="AT68" i="12"/>
  <c r="AT67" i="12"/>
  <c r="AT66" i="12"/>
  <c r="AT65" i="12"/>
  <c r="AT64" i="12"/>
  <c r="H64" i="12"/>
  <c r="H65" i="12" s="1"/>
  <c r="H66" i="12" s="1"/>
  <c r="H67" i="12" s="1"/>
  <c r="H68" i="12" s="1"/>
  <c r="H69" i="12" s="1"/>
  <c r="H70" i="12" s="1"/>
  <c r="H71" i="12" s="1"/>
  <c r="AT63" i="12"/>
  <c r="H63" i="12"/>
  <c r="AT62" i="12"/>
  <c r="H62" i="12"/>
  <c r="AT61" i="12"/>
  <c r="G61" i="12"/>
  <c r="AT60" i="12"/>
  <c r="AT59" i="12"/>
  <c r="AT58" i="12"/>
  <c r="AT57" i="12"/>
  <c r="AT56" i="12"/>
  <c r="AT55" i="12"/>
  <c r="AT54" i="12"/>
  <c r="AT53" i="12"/>
  <c r="AT52" i="12"/>
  <c r="H52" i="12"/>
  <c r="H53" i="12" s="1"/>
  <c r="H54" i="12" s="1"/>
  <c r="H55" i="12" s="1"/>
  <c r="H56" i="12" s="1"/>
  <c r="H57" i="12" s="1"/>
  <c r="H58" i="12" s="1"/>
  <c r="H59" i="12" s="1"/>
  <c r="H60" i="12" s="1"/>
  <c r="AT51" i="12"/>
  <c r="H51" i="12"/>
  <c r="AT50" i="12"/>
  <c r="G50" i="12"/>
  <c r="AT49" i="12"/>
  <c r="AT48" i="12"/>
  <c r="AT47" i="12"/>
  <c r="AT46" i="12"/>
  <c r="AT45" i="12"/>
  <c r="AT44" i="12"/>
  <c r="AT43" i="12"/>
  <c r="AT42" i="12"/>
  <c r="AT41" i="12"/>
  <c r="AT40" i="12"/>
  <c r="H40" i="12"/>
  <c r="H41" i="12" s="1"/>
  <c r="H42" i="12" s="1"/>
  <c r="H43" i="12" s="1"/>
  <c r="H44" i="12" s="1"/>
  <c r="H45" i="12" s="1"/>
  <c r="H46" i="12" s="1"/>
  <c r="H47" i="12" s="1"/>
  <c r="H48" i="12" s="1"/>
  <c r="H49" i="12" s="1"/>
  <c r="AT39" i="12"/>
  <c r="G39" i="12"/>
  <c r="AT38" i="12"/>
  <c r="AT37" i="12"/>
  <c r="AT36" i="12"/>
  <c r="AT35" i="12"/>
  <c r="AT34" i="12"/>
  <c r="AT33" i="12"/>
  <c r="AT32" i="12"/>
  <c r="H32" i="12"/>
  <c r="H33" i="12" s="1"/>
  <c r="H34" i="12" s="1"/>
  <c r="H35" i="12" s="1"/>
  <c r="H36" i="12" s="1"/>
  <c r="H37" i="12" s="1"/>
  <c r="H38" i="12" s="1"/>
  <c r="AT31" i="12"/>
  <c r="H31" i="12"/>
  <c r="AT30" i="12"/>
  <c r="H30" i="12"/>
  <c r="AT29" i="12"/>
  <c r="H29" i="12"/>
  <c r="AT28" i="12"/>
  <c r="G28" i="12"/>
  <c r="AT27" i="12"/>
  <c r="AT26" i="12"/>
  <c r="AT25" i="12"/>
  <c r="AT24" i="12"/>
  <c r="AT23" i="12"/>
  <c r="AT22" i="12"/>
  <c r="AT21" i="12"/>
  <c r="AT20" i="12"/>
  <c r="H20" i="12"/>
  <c r="H21" i="12" s="1"/>
  <c r="H22" i="12" s="1"/>
  <c r="H23" i="12" s="1"/>
  <c r="H24" i="12" s="1"/>
  <c r="H25" i="12" s="1"/>
  <c r="H26" i="12" s="1"/>
  <c r="H27" i="12" s="1"/>
  <c r="AT19" i="12"/>
  <c r="H19" i="12"/>
  <c r="AT18" i="12"/>
  <c r="H18" i="12"/>
  <c r="AT17" i="12"/>
  <c r="G17" i="12"/>
  <c r="AT16" i="12"/>
  <c r="AT15" i="12"/>
  <c r="AT14" i="12"/>
  <c r="AT13" i="12"/>
  <c r="AT12" i="12"/>
  <c r="AT11" i="12"/>
  <c r="AT10" i="12"/>
  <c r="AT9" i="12"/>
  <c r="AT8" i="12"/>
  <c r="H8" i="12"/>
  <c r="H9" i="12" s="1"/>
  <c r="H10" i="12" s="1"/>
  <c r="H11" i="12" s="1"/>
  <c r="H12" i="12" s="1"/>
  <c r="H13" i="12" s="1"/>
  <c r="H14" i="12" s="1"/>
  <c r="H15" i="12" s="1"/>
  <c r="H16" i="12" s="1"/>
  <c r="AT7" i="12"/>
  <c r="H7" i="12"/>
  <c r="AT6" i="12"/>
  <c r="G6" i="12"/>
  <c r="J3" i="12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T104" i="11"/>
  <c r="AT103" i="11"/>
  <c r="AT102" i="11"/>
  <c r="AT101" i="11"/>
  <c r="AT100" i="11"/>
  <c r="AT99" i="11"/>
  <c r="AT98" i="11"/>
  <c r="AT97" i="11"/>
  <c r="AT96" i="11"/>
  <c r="H96" i="11"/>
  <c r="H97" i="11" s="1"/>
  <c r="H98" i="11" s="1"/>
  <c r="H99" i="11" s="1"/>
  <c r="H100" i="11" s="1"/>
  <c r="H101" i="11" s="1"/>
  <c r="H102" i="11" s="1"/>
  <c r="H103" i="11" s="1"/>
  <c r="H104" i="11" s="1"/>
  <c r="AT95" i="11"/>
  <c r="H95" i="11"/>
  <c r="AT94" i="11"/>
  <c r="G94" i="11"/>
  <c r="AT93" i="11"/>
  <c r="AT92" i="11"/>
  <c r="AT91" i="11"/>
  <c r="AT90" i="11"/>
  <c r="AT89" i="11"/>
  <c r="AT88" i="11"/>
  <c r="AT87" i="11"/>
  <c r="AT86" i="11"/>
  <c r="AT85" i="11"/>
  <c r="AT84" i="11"/>
  <c r="H84" i="11"/>
  <c r="H85" i="11" s="1"/>
  <c r="H86" i="11" s="1"/>
  <c r="H87" i="11" s="1"/>
  <c r="H88" i="11" s="1"/>
  <c r="H89" i="11" s="1"/>
  <c r="H90" i="11" s="1"/>
  <c r="H91" i="11" s="1"/>
  <c r="H92" i="11" s="1"/>
  <c r="H93" i="11" s="1"/>
  <c r="AT83" i="11"/>
  <c r="G83" i="11"/>
  <c r="AT82" i="11"/>
  <c r="AT81" i="11"/>
  <c r="AT80" i="11"/>
  <c r="AT79" i="11"/>
  <c r="AT78" i="11"/>
  <c r="AT77" i="11"/>
  <c r="AT76" i="11"/>
  <c r="H76" i="11"/>
  <c r="H77" i="11" s="1"/>
  <c r="H78" i="11" s="1"/>
  <c r="H79" i="11" s="1"/>
  <c r="H80" i="11" s="1"/>
  <c r="H81" i="11" s="1"/>
  <c r="H82" i="11" s="1"/>
  <c r="AT75" i="11"/>
  <c r="H75" i="11"/>
  <c r="AT74" i="11"/>
  <c r="H74" i="11"/>
  <c r="AT73" i="11"/>
  <c r="H73" i="11"/>
  <c r="AT72" i="11"/>
  <c r="G72" i="11"/>
  <c r="AT71" i="11"/>
  <c r="AT70" i="11"/>
  <c r="AT69" i="11"/>
  <c r="AT68" i="11"/>
  <c r="AT67" i="11"/>
  <c r="AT66" i="11"/>
  <c r="AT65" i="11"/>
  <c r="AT64" i="11"/>
  <c r="H64" i="11"/>
  <c r="H65" i="11" s="1"/>
  <c r="H66" i="11" s="1"/>
  <c r="H67" i="11" s="1"/>
  <c r="H68" i="11" s="1"/>
  <c r="H69" i="11" s="1"/>
  <c r="H70" i="11" s="1"/>
  <c r="H71" i="11" s="1"/>
  <c r="AT63" i="11"/>
  <c r="H63" i="11"/>
  <c r="AT62" i="11"/>
  <c r="H62" i="11"/>
  <c r="AT61" i="11"/>
  <c r="G61" i="11"/>
  <c r="AT60" i="11"/>
  <c r="AT59" i="11"/>
  <c r="AT58" i="11"/>
  <c r="AT57" i="11"/>
  <c r="AT56" i="11"/>
  <c r="AT55" i="11"/>
  <c r="AT54" i="11"/>
  <c r="AT53" i="11"/>
  <c r="AT52" i="11"/>
  <c r="H52" i="11"/>
  <c r="H53" i="11" s="1"/>
  <c r="H54" i="11" s="1"/>
  <c r="H55" i="11" s="1"/>
  <c r="H56" i="11" s="1"/>
  <c r="H57" i="11" s="1"/>
  <c r="H58" i="11" s="1"/>
  <c r="H59" i="11" s="1"/>
  <c r="H60" i="11" s="1"/>
  <c r="AT51" i="11"/>
  <c r="H51" i="11"/>
  <c r="AT50" i="11"/>
  <c r="G50" i="11"/>
  <c r="AT49" i="11"/>
  <c r="AT48" i="11"/>
  <c r="AT47" i="11"/>
  <c r="AT46" i="11"/>
  <c r="AT45" i="11"/>
  <c r="AT44" i="11"/>
  <c r="AT43" i="11"/>
  <c r="AT42" i="11"/>
  <c r="AT41" i="11"/>
  <c r="AT40" i="11"/>
  <c r="H40" i="11"/>
  <c r="H41" i="11" s="1"/>
  <c r="H42" i="11" s="1"/>
  <c r="H43" i="11" s="1"/>
  <c r="H44" i="11" s="1"/>
  <c r="H45" i="11" s="1"/>
  <c r="H46" i="11" s="1"/>
  <c r="H47" i="11" s="1"/>
  <c r="H48" i="11" s="1"/>
  <c r="H49" i="11" s="1"/>
  <c r="AT39" i="11"/>
  <c r="G39" i="11"/>
  <c r="AT38" i="11"/>
  <c r="AT37" i="11"/>
  <c r="AT36" i="11"/>
  <c r="AT35" i="11"/>
  <c r="AT34" i="11"/>
  <c r="AT33" i="11"/>
  <c r="AT32" i="11"/>
  <c r="AT31" i="11"/>
  <c r="AT30" i="11"/>
  <c r="AT29" i="11"/>
  <c r="H29" i="11"/>
  <c r="H30" i="11" s="1"/>
  <c r="H31" i="11" s="1"/>
  <c r="H32" i="11" s="1"/>
  <c r="H33" i="11" s="1"/>
  <c r="H34" i="11" s="1"/>
  <c r="H35" i="11" s="1"/>
  <c r="H36" i="11" s="1"/>
  <c r="H37" i="11" s="1"/>
  <c r="H38" i="11" s="1"/>
  <c r="AT28" i="11"/>
  <c r="G28" i="11"/>
  <c r="AT27" i="11"/>
  <c r="AT26" i="11"/>
  <c r="AT25" i="11"/>
  <c r="AT24" i="11"/>
  <c r="AT23" i="11"/>
  <c r="AT22" i="11"/>
  <c r="AT21" i="11"/>
  <c r="AT20" i="11"/>
  <c r="H20" i="11"/>
  <c r="H21" i="11" s="1"/>
  <c r="H22" i="11" s="1"/>
  <c r="H23" i="11" s="1"/>
  <c r="H24" i="11" s="1"/>
  <c r="H25" i="11" s="1"/>
  <c r="H26" i="11" s="1"/>
  <c r="H27" i="11" s="1"/>
  <c r="AT19" i="11"/>
  <c r="H19" i="11"/>
  <c r="AT18" i="11"/>
  <c r="H18" i="11"/>
  <c r="AT17" i="11"/>
  <c r="G17" i="11"/>
  <c r="AT16" i="11"/>
  <c r="AT15" i="11"/>
  <c r="AT14" i="11"/>
  <c r="AT13" i="11"/>
  <c r="AT12" i="11"/>
  <c r="AT11" i="11"/>
  <c r="AT10" i="11"/>
  <c r="AT9" i="11"/>
  <c r="AT8" i="11"/>
  <c r="H8" i="11"/>
  <c r="H9" i="11" s="1"/>
  <c r="H10" i="11" s="1"/>
  <c r="H11" i="11" s="1"/>
  <c r="H12" i="11" s="1"/>
  <c r="H13" i="11" s="1"/>
  <c r="H14" i="11" s="1"/>
  <c r="H15" i="11" s="1"/>
  <c r="H16" i="11" s="1"/>
  <c r="AT7" i="11"/>
  <c r="H7" i="11"/>
  <c r="AT6" i="11"/>
  <c r="G6" i="11"/>
  <c r="J3" i="1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AT104" i="10"/>
  <c r="AT103" i="10"/>
  <c r="AT102" i="10"/>
  <c r="AT101" i="10"/>
  <c r="AT100" i="10"/>
  <c r="AT99" i="10"/>
  <c r="AT98" i="10"/>
  <c r="AT97" i="10"/>
  <c r="AT96" i="10"/>
  <c r="H96" i="10"/>
  <c r="H97" i="10" s="1"/>
  <c r="H98" i="10" s="1"/>
  <c r="H99" i="10" s="1"/>
  <c r="H100" i="10" s="1"/>
  <c r="H101" i="10" s="1"/>
  <c r="H102" i="10" s="1"/>
  <c r="H103" i="10" s="1"/>
  <c r="H104" i="10" s="1"/>
  <c r="AT95" i="10"/>
  <c r="H95" i="10"/>
  <c r="AT94" i="10"/>
  <c r="G94" i="10"/>
  <c r="AT93" i="10"/>
  <c r="AT92" i="10"/>
  <c r="AT91" i="10"/>
  <c r="AT90" i="10"/>
  <c r="AT89" i="10"/>
  <c r="AT88" i="10"/>
  <c r="AT87" i="10"/>
  <c r="AT86" i="10"/>
  <c r="AT85" i="10"/>
  <c r="AT84" i="10"/>
  <c r="H84" i="10"/>
  <c r="H85" i="10" s="1"/>
  <c r="H86" i="10" s="1"/>
  <c r="H87" i="10" s="1"/>
  <c r="H88" i="10" s="1"/>
  <c r="H89" i="10" s="1"/>
  <c r="H90" i="10" s="1"/>
  <c r="H91" i="10" s="1"/>
  <c r="H92" i="10" s="1"/>
  <c r="H93" i="10" s="1"/>
  <c r="AT83" i="10"/>
  <c r="G83" i="10"/>
  <c r="AT82" i="10"/>
  <c r="AT81" i="10"/>
  <c r="AT80" i="10"/>
  <c r="AT79" i="10"/>
  <c r="AT78" i="10"/>
  <c r="AT77" i="10"/>
  <c r="AT76" i="10"/>
  <c r="H76" i="10"/>
  <c r="H77" i="10" s="1"/>
  <c r="H78" i="10" s="1"/>
  <c r="H79" i="10" s="1"/>
  <c r="H80" i="10" s="1"/>
  <c r="H81" i="10" s="1"/>
  <c r="H82" i="10" s="1"/>
  <c r="AT75" i="10"/>
  <c r="H75" i="10"/>
  <c r="AT74" i="10"/>
  <c r="H74" i="10"/>
  <c r="AT73" i="10"/>
  <c r="H73" i="10"/>
  <c r="AT72" i="10"/>
  <c r="G72" i="10"/>
  <c r="AT71" i="10"/>
  <c r="AT70" i="10"/>
  <c r="AT69" i="10"/>
  <c r="AT68" i="10"/>
  <c r="AT67" i="10"/>
  <c r="AT66" i="10"/>
  <c r="AT65" i="10"/>
  <c r="AT64" i="10"/>
  <c r="H64" i="10"/>
  <c r="H65" i="10" s="1"/>
  <c r="H66" i="10" s="1"/>
  <c r="H67" i="10" s="1"/>
  <c r="H68" i="10" s="1"/>
  <c r="H69" i="10" s="1"/>
  <c r="H70" i="10" s="1"/>
  <c r="H71" i="10" s="1"/>
  <c r="AT63" i="10"/>
  <c r="H63" i="10"/>
  <c r="AT62" i="10"/>
  <c r="H62" i="10"/>
  <c r="AT61" i="10"/>
  <c r="G61" i="10"/>
  <c r="AT60" i="10"/>
  <c r="AT59" i="10"/>
  <c r="AT58" i="10"/>
  <c r="AT57" i="10"/>
  <c r="AT56" i="10"/>
  <c r="AT55" i="10"/>
  <c r="AT54" i="10"/>
  <c r="AT53" i="10"/>
  <c r="AT52" i="10"/>
  <c r="H52" i="10"/>
  <c r="H53" i="10" s="1"/>
  <c r="H54" i="10" s="1"/>
  <c r="H55" i="10" s="1"/>
  <c r="H56" i="10" s="1"/>
  <c r="H57" i="10" s="1"/>
  <c r="H58" i="10" s="1"/>
  <c r="H59" i="10" s="1"/>
  <c r="H60" i="10" s="1"/>
  <c r="AT51" i="10"/>
  <c r="H51" i="10"/>
  <c r="AT50" i="10"/>
  <c r="G50" i="10"/>
  <c r="AT49" i="10"/>
  <c r="AT48" i="10"/>
  <c r="AT47" i="10"/>
  <c r="AT46" i="10"/>
  <c r="AT45" i="10"/>
  <c r="AT44" i="10"/>
  <c r="AT43" i="10"/>
  <c r="AT42" i="10"/>
  <c r="AT41" i="10"/>
  <c r="AT40" i="10"/>
  <c r="H40" i="10"/>
  <c r="H41" i="10" s="1"/>
  <c r="H42" i="10" s="1"/>
  <c r="H43" i="10" s="1"/>
  <c r="H44" i="10" s="1"/>
  <c r="H45" i="10" s="1"/>
  <c r="H46" i="10" s="1"/>
  <c r="H47" i="10" s="1"/>
  <c r="H48" i="10" s="1"/>
  <c r="H49" i="10" s="1"/>
  <c r="AT39" i="10"/>
  <c r="G39" i="10"/>
  <c r="AT38" i="10"/>
  <c r="AT37" i="10"/>
  <c r="AT36" i="10"/>
  <c r="AT35" i="10"/>
  <c r="AT34" i="10"/>
  <c r="AT33" i="10"/>
  <c r="AT32" i="10"/>
  <c r="H32" i="10"/>
  <c r="H33" i="10" s="1"/>
  <c r="H34" i="10" s="1"/>
  <c r="H35" i="10" s="1"/>
  <c r="H36" i="10" s="1"/>
  <c r="H37" i="10" s="1"/>
  <c r="H38" i="10" s="1"/>
  <c r="AT31" i="10"/>
  <c r="H31" i="10"/>
  <c r="AT30" i="10"/>
  <c r="H30" i="10"/>
  <c r="AT29" i="10"/>
  <c r="H29" i="10"/>
  <c r="AT28" i="10"/>
  <c r="G28" i="10"/>
  <c r="AT27" i="10"/>
  <c r="AT26" i="10"/>
  <c r="AT25" i="10"/>
  <c r="AT24" i="10"/>
  <c r="AT23" i="10"/>
  <c r="AT22" i="10"/>
  <c r="AT21" i="10"/>
  <c r="AT20" i="10"/>
  <c r="H20" i="10"/>
  <c r="H21" i="10" s="1"/>
  <c r="H22" i="10" s="1"/>
  <c r="H23" i="10" s="1"/>
  <c r="H24" i="10" s="1"/>
  <c r="H25" i="10" s="1"/>
  <c r="H26" i="10" s="1"/>
  <c r="H27" i="10" s="1"/>
  <c r="AT19" i="10"/>
  <c r="H19" i="10"/>
  <c r="AT18" i="10"/>
  <c r="H18" i="10"/>
  <c r="AT17" i="10"/>
  <c r="G17" i="10"/>
  <c r="AT16" i="10"/>
  <c r="AT15" i="10"/>
  <c r="AT14" i="10"/>
  <c r="AT13" i="10"/>
  <c r="AT12" i="10"/>
  <c r="AT11" i="10"/>
  <c r="AT10" i="10"/>
  <c r="AT9" i="10"/>
  <c r="AT8" i="10"/>
  <c r="H8" i="10"/>
  <c r="H9" i="10" s="1"/>
  <c r="H10" i="10" s="1"/>
  <c r="H11" i="10" s="1"/>
  <c r="H12" i="10" s="1"/>
  <c r="H13" i="10" s="1"/>
  <c r="H14" i="10" s="1"/>
  <c r="H15" i="10" s="1"/>
  <c r="H16" i="10" s="1"/>
  <c r="AT7" i="10"/>
  <c r="H7" i="10"/>
  <c r="AT6" i="10"/>
  <c r="G6" i="10"/>
  <c r="J3" i="10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AT104" i="9"/>
  <c r="AT103" i="9"/>
  <c r="AT102" i="9"/>
  <c r="AT101" i="9"/>
  <c r="AT100" i="9"/>
  <c r="AT99" i="9"/>
  <c r="AT98" i="9"/>
  <c r="AT97" i="9"/>
  <c r="AT96" i="9"/>
  <c r="H96" i="9"/>
  <c r="H97" i="9" s="1"/>
  <c r="H98" i="9" s="1"/>
  <c r="H99" i="9" s="1"/>
  <c r="H100" i="9" s="1"/>
  <c r="H101" i="9" s="1"/>
  <c r="H102" i="9" s="1"/>
  <c r="H103" i="9" s="1"/>
  <c r="H104" i="9" s="1"/>
  <c r="AT95" i="9"/>
  <c r="H95" i="9"/>
  <c r="AT94" i="9"/>
  <c r="G94" i="9"/>
  <c r="AT93" i="9"/>
  <c r="AT92" i="9"/>
  <c r="AT91" i="9"/>
  <c r="AT90" i="9"/>
  <c r="AT89" i="9"/>
  <c r="AT88" i="9"/>
  <c r="AT87" i="9"/>
  <c r="AT86" i="9"/>
  <c r="AT85" i="9"/>
  <c r="AT84" i="9"/>
  <c r="H84" i="9"/>
  <c r="H85" i="9" s="1"/>
  <c r="H86" i="9" s="1"/>
  <c r="H87" i="9" s="1"/>
  <c r="H88" i="9" s="1"/>
  <c r="H89" i="9" s="1"/>
  <c r="H90" i="9" s="1"/>
  <c r="H91" i="9" s="1"/>
  <c r="H92" i="9" s="1"/>
  <c r="H93" i="9" s="1"/>
  <c r="AT83" i="9"/>
  <c r="G83" i="9"/>
  <c r="AT82" i="9"/>
  <c r="AT81" i="9"/>
  <c r="AT80" i="9"/>
  <c r="AT79" i="9"/>
  <c r="AT78" i="9"/>
  <c r="AT77" i="9"/>
  <c r="AT76" i="9"/>
  <c r="AT75" i="9"/>
  <c r="AT74" i="9"/>
  <c r="H74" i="9"/>
  <c r="H75" i="9" s="1"/>
  <c r="H76" i="9" s="1"/>
  <c r="H77" i="9" s="1"/>
  <c r="H78" i="9" s="1"/>
  <c r="H79" i="9" s="1"/>
  <c r="H80" i="9" s="1"/>
  <c r="H81" i="9" s="1"/>
  <c r="H82" i="9" s="1"/>
  <c r="AT73" i="9"/>
  <c r="H73" i="9"/>
  <c r="AT72" i="9"/>
  <c r="G72" i="9"/>
  <c r="AT71" i="9"/>
  <c r="AT70" i="9"/>
  <c r="AT69" i="9"/>
  <c r="AT68" i="9"/>
  <c r="AT67" i="9"/>
  <c r="AT66" i="9"/>
  <c r="AT65" i="9"/>
  <c r="AT64" i="9"/>
  <c r="AT63" i="9"/>
  <c r="AT62" i="9"/>
  <c r="H62" i="9"/>
  <c r="H63" i="9" s="1"/>
  <c r="H64" i="9" s="1"/>
  <c r="H65" i="9" s="1"/>
  <c r="H66" i="9" s="1"/>
  <c r="H67" i="9" s="1"/>
  <c r="H68" i="9" s="1"/>
  <c r="H69" i="9" s="1"/>
  <c r="H70" i="9" s="1"/>
  <c r="H71" i="9" s="1"/>
  <c r="AT61" i="9"/>
  <c r="G61" i="9"/>
  <c r="AT60" i="9"/>
  <c r="AT59" i="9"/>
  <c r="AT58" i="9"/>
  <c r="AT57" i="9"/>
  <c r="AT56" i="9"/>
  <c r="AT55" i="9"/>
  <c r="AT54" i="9"/>
  <c r="AT53" i="9"/>
  <c r="AT52" i="9"/>
  <c r="H52" i="9"/>
  <c r="H53" i="9" s="1"/>
  <c r="H54" i="9" s="1"/>
  <c r="H55" i="9" s="1"/>
  <c r="H56" i="9" s="1"/>
  <c r="H57" i="9" s="1"/>
  <c r="H58" i="9" s="1"/>
  <c r="H59" i="9" s="1"/>
  <c r="H60" i="9" s="1"/>
  <c r="AT51" i="9"/>
  <c r="H51" i="9"/>
  <c r="AT50" i="9"/>
  <c r="G50" i="9"/>
  <c r="AT49" i="9"/>
  <c r="AT48" i="9"/>
  <c r="AT47" i="9"/>
  <c r="AT46" i="9"/>
  <c r="AT45" i="9"/>
  <c r="AT44" i="9"/>
  <c r="AT43" i="9"/>
  <c r="AT42" i="9"/>
  <c r="AT41" i="9"/>
  <c r="AT40" i="9"/>
  <c r="H40" i="9"/>
  <c r="H41" i="9" s="1"/>
  <c r="H42" i="9" s="1"/>
  <c r="H43" i="9" s="1"/>
  <c r="H44" i="9" s="1"/>
  <c r="H45" i="9" s="1"/>
  <c r="H46" i="9" s="1"/>
  <c r="H47" i="9" s="1"/>
  <c r="H48" i="9" s="1"/>
  <c r="H49" i="9" s="1"/>
  <c r="AT39" i="9"/>
  <c r="G39" i="9"/>
  <c r="AT38" i="9"/>
  <c r="AT37" i="9"/>
  <c r="AT36" i="9"/>
  <c r="AT35" i="9"/>
  <c r="AT34" i="9"/>
  <c r="AT33" i="9"/>
  <c r="AT32" i="9"/>
  <c r="AT31" i="9"/>
  <c r="AT30" i="9"/>
  <c r="H30" i="9"/>
  <c r="H31" i="9" s="1"/>
  <c r="H32" i="9" s="1"/>
  <c r="H33" i="9" s="1"/>
  <c r="H34" i="9" s="1"/>
  <c r="H35" i="9" s="1"/>
  <c r="H36" i="9" s="1"/>
  <c r="H37" i="9" s="1"/>
  <c r="H38" i="9" s="1"/>
  <c r="AT29" i="9"/>
  <c r="H29" i="9"/>
  <c r="AT28" i="9"/>
  <c r="G28" i="9"/>
  <c r="AT27" i="9"/>
  <c r="AT26" i="9"/>
  <c r="AT25" i="9"/>
  <c r="AT24" i="9"/>
  <c r="AT23" i="9"/>
  <c r="AT22" i="9"/>
  <c r="AT21" i="9"/>
  <c r="AT20" i="9"/>
  <c r="AT19" i="9"/>
  <c r="AT18" i="9"/>
  <c r="H18" i="9"/>
  <c r="H19" i="9" s="1"/>
  <c r="H20" i="9" s="1"/>
  <c r="H21" i="9" s="1"/>
  <c r="H22" i="9" s="1"/>
  <c r="H23" i="9" s="1"/>
  <c r="H24" i="9" s="1"/>
  <c r="H25" i="9" s="1"/>
  <c r="H26" i="9" s="1"/>
  <c r="H27" i="9" s="1"/>
  <c r="AT17" i="9"/>
  <c r="G17" i="9"/>
  <c r="AT16" i="9"/>
  <c r="AT15" i="9"/>
  <c r="AT14" i="9"/>
  <c r="AT13" i="9"/>
  <c r="AT12" i="9"/>
  <c r="AT11" i="9"/>
  <c r="AT10" i="9"/>
  <c r="AT9" i="9"/>
  <c r="AT8" i="9"/>
  <c r="H8" i="9"/>
  <c r="H9" i="9" s="1"/>
  <c r="H10" i="9" s="1"/>
  <c r="H11" i="9" s="1"/>
  <c r="H12" i="9" s="1"/>
  <c r="H13" i="9" s="1"/>
  <c r="H14" i="9" s="1"/>
  <c r="H15" i="9" s="1"/>
  <c r="H16" i="9" s="1"/>
  <c r="AT7" i="9"/>
  <c r="H7" i="9"/>
  <c r="AT6" i="9"/>
  <c r="G6" i="9"/>
  <c r="K3" i="9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AH3" i="9" s="1"/>
  <c r="J3" i="9"/>
  <c r="AT104" i="8"/>
  <c r="AT103" i="8"/>
  <c r="AT102" i="8"/>
  <c r="AT101" i="8"/>
  <c r="AT100" i="8"/>
  <c r="AT99" i="8"/>
  <c r="AT98" i="8"/>
  <c r="AT97" i="8"/>
  <c r="H97" i="8"/>
  <c r="H98" i="8" s="1"/>
  <c r="H99" i="8" s="1"/>
  <c r="H100" i="8" s="1"/>
  <c r="H101" i="8" s="1"/>
  <c r="H102" i="8" s="1"/>
  <c r="H103" i="8" s="1"/>
  <c r="H104" i="8" s="1"/>
  <c r="AT96" i="8"/>
  <c r="H96" i="8"/>
  <c r="AT95" i="8"/>
  <c r="H95" i="8"/>
  <c r="AT94" i="8"/>
  <c r="G94" i="8"/>
  <c r="AT93" i="8"/>
  <c r="AT92" i="8"/>
  <c r="AT91" i="8"/>
  <c r="AT90" i="8"/>
  <c r="AT89" i="8"/>
  <c r="AT88" i="8"/>
  <c r="AT87" i="8"/>
  <c r="AT86" i="8"/>
  <c r="AT85" i="8"/>
  <c r="H85" i="8"/>
  <c r="H86" i="8" s="1"/>
  <c r="H87" i="8" s="1"/>
  <c r="H88" i="8" s="1"/>
  <c r="H89" i="8" s="1"/>
  <c r="H90" i="8" s="1"/>
  <c r="H91" i="8" s="1"/>
  <c r="H92" i="8" s="1"/>
  <c r="H93" i="8" s="1"/>
  <c r="AT84" i="8"/>
  <c r="H84" i="8"/>
  <c r="AT83" i="8"/>
  <c r="G83" i="8"/>
  <c r="AT82" i="8"/>
  <c r="AT81" i="8"/>
  <c r="AT80" i="8"/>
  <c r="AT79" i="8"/>
  <c r="AT78" i="8"/>
  <c r="AT77" i="8"/>
  <c r="AT76" i="8"/>
  <c r="AT75" i="8"/>
  <c r="AT74" i="8"/>
  <c r="AT73" i="8"/>
  <c r="H73" i="8"/>
  <c r="H74" i="8" s="1"/>
  <c r="H75" i="8" s="1"/>
  <c r="H76" i="8" s="1"/>
  <c r="H77" i="8" s="1"/>
  <c r="H78" i="8" s="1"/>
  <c r="H79" i="8" s="1"/>
  <c r="H80" i="8" s="1"/>
  <c r="H81" i="8" s="1"/>
  <c r="H82" i="8" s="1"/>
  <c r="AT72" i="8"/>
  <c r="G72" i="8"/>
  <c r="AT71" i="8"/>
  <c r="AT70" i="8"/>
  <c r="AT69" i="8"/>
  <c r="AT68" i="8"/>
  <c r="AT67" i="8"/>
  <c r="AT66" i="8"/>
  <c r="AT65" i="8"/>
  <c r="AT64" i="8"/>
  <c r="AT63" i="8"/>
  <c r="AT62" i="8"/>
  <c r="H62" i="8"/>
  <c r="H63" i="8" s="1"/>
  <c r="H64" i="8" s="1"/>
  <c r="H65" i="8" s="1"/>
  <c r="H66" i="8" s="1"/>
  <c r="H67" i="8" s="1"/>
  <c r="H68" i="8" s="1"/>
  <c r="H69" i="8" s="1"/>
  <c r="H70" i="8" s="1"/>
  <c r="H71" i="8" s="1"/>
  <c r="AT61" i="8"/>
  <c r="G61" i="8"/>
  <c r="AT60" i="8"/>
  <c r="AT59" i="8"/>
  <c r="AT58" i="8"/>
  <c r="AT57" i="8"/>
  <c r="AT56" i="8"/>
  <c r="AT55" i="8"/>
  <c r="AT54" i="8"/>
  <c r="AT53" i="8"/>
  <c r="H53" i="8"/>
  <c r="H54" i="8" s="1"/>
  <c r="H55" i="8" s="1"/>
  <c r="H56" i="8" s="1"/>
  <c r="H57" i="8" s="1"/>
  <c r="H58" i="8" s="1"/>
  <c r="H59" i="8" s="1"/>
  <c r="H60" i="8" s="1"/>
  <c r="AT52" i="8"/>
  <c r="H52" i="8"/>
  <c r="AT51" i="8"/>
  <c r="H51" i="8"/>
  <c r="AT50" i="8"/>
  <c r="G50" i="8"/>
  <c r="AT49" i="8"/>
  <c r="AT48" i="8"/>
  <c r="AT47" i="8"/>
  <c r="AT46" i="8"/>
  <c r="AT45" i="8"/>
  <c r="AT44" i="8"/>
  <c r="AT43" i="8"/>
  <c r="AT42" i="8"/>
  <c r="AT41" i="8"/>
  <c r="H41" i="8"/>
  <c r="H42" i="8" s="1"/>
  <c r="H43" i="8" s="1"/>
  <c r="H44" i="8" s="1"/>
  <c r="H45" i="8" s="1"/>
  <c r="H46" i="8" s="1"/>
  <c r="H47" i="8" s="1"/>
  <c r="H48" i="8" s="1"/>
  <c r="H49" i="8" s="1"/>
  <c r="AT40" i="8"/>
  <c r="H40" i="8"/>
  <c r="AT39" i="8"/>
  <c r="G39" i="8"/>
  <c r="AT38" i="8"/>
  <c r="AT37" i="8"/>
  <c r="AT36" i="8"/>
  <c r="AT35" i="8"/>
  <c r="AT34" i="8"/>
  <c r="AT33" i="8"/>
  <c r="AT32" i="8"/>
  <c r="AT31" i="8"/>
  <c r="AT30" i="8"/>
  <c r="AT29" i="8"/>
  <c r="H29" i="8"/>
  <c r="H30" i="8" s="1"/>
  <c r="H31" i="8" s="1"/>
  <c r="H32" i="8" s="1"/>
  <c r="H33" i="8" s="1"/>
  <c r="H34" i="8" s="1"/>
  <c r="H35" i="8" s="1"/>
  <c r="H36" i="8" s="1"/>
  <c r="H37" i="8" s="1"/>
  <c r="H38" i="8" s="1"/>
  <c r="AT28" i="8"/>
  <c r="G28" i="8"/>
  <c r="AT27" i="8"/>
  <c r="AT26" i="8"/>
  <c r="AT25" i="8"/>
  <c r="AT24" i="8"/>
  <c r="AT23" i="8"/>
  <c r="AT22" i="8"/>
  <c r="AT21" i="8"/>
  <c r="AT20" i="8"/>
  <c r="AT19" i="8"/>
  <c r="AT18" i="8"/>
  <c r="H18" i="8"/>
  <c r="H19" i="8" s="1"/>
  <c r="H20" i="8" s="1"/>
  <c r="H21" i="8" s="1"/>
  <c r="H22" i="8" s="1"/>
  <c r="H23" i="8" s="1"/>
  <c r="H24" i="8" s="1"/>
  <c r="H25" i="8" s="1"/>
  <c r="H26" i="8" s="1"/>
  <c r="H27" i="8" s="1"/>
  <c r="AT17" i="8"/>
  <c r="G17" i="8"/>
  <c r="AT16" i="8"/>
  <c r="AT15" i="8"/>
  <c r="AT14" i="8"/>
  <c r="AT13" i="8"/>
  <c r="AT12" i="8"/>
  <c r="AT11" i="8"/>
  <c r="AT10" i="8"/>
  <c r="AT9" i="8"/>
  <c r="H9" i="8"/>
  <c r="H10" i="8" s="1"/>
  <c r="H11" i="8" s="1"/>
  <c r="H12" i="8" s="1"/>
  <c r="H13" i="8" s="1"/>
  <c r="H14" i="8" s="1"/>
  <c r="H15" i="8" s="1"/>
  <c r="H16" i="8" s="1"/>
  <c r="AT8" i="8"/>
  <c r="H8" i="8"/>
  <c r="AT7" i="8"/>
  <c r="H7" i="8"/>
  <c r="AT6" i="8"/>
  <c r="G6" i="8"/>
  <c r="J3" i="8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AT104" i="7"/>
  <c r="AT103" i="7"/>
  <c r="AT102" i="7"/>
  <c r="AT101" i="7"/>
  <c r="AT100" i="7"/>
  <c r="AT99" i="7"/>
  <c r="AT98" i="7"/>
  <c r="AT97" i="7"/>
  <c r="AT96" i="7"/>
  <c r="AT95" i="7"/>
  <c r="H95" i="7"/>
  <c r="H96" i="7" s="1"/>
  <c r="H97" i="7" s="1"/>
  <c r="H98" i="7" s="1"/>
  <c r="H99" i="7" s="1"/>
  <c r="H100" i="7" s="1"/>
  <c r="H101" i="7" s="1"/>
  <c r="H102" i="7" s="1"/>
  <c r="H103" i="7" s="1"/>
  <c r="H104" i="7" s="1"/>
  <c r="AT94" i="7"/>
  <c r="G94" i="7"/>
  <c r="AT93" i="7"/>
  <c r="AT92" i="7"/>
  <c r="AT91" i="7"/>
  <c r="AT90" i="7"/>
  <c r="AT89" i="7"/>
  <c r="AT88" i="7"/>
  <c r="AT87" i="7"/>
  <c r="AT86" i="7"/>
  <c r="AT85" i="7"/>
  <c r="AT84" i="7"/>
  <c r="H84" i="7"/>
  <c r="H85" i="7" s="1"/>
  <c r="H86" i="7" s="1"/>
  <c r="H87" i="7" s="1"/>
  <c r="H88" i="7" s="1"/>
  <c r="H89" i="7" s="1"/>
  <c r="H90" i="7" s="1"/>
  <c r="H91" i="7" s="1"/>
  <c r="H92" i="7" s="1"/>
  <c r="H93" i="7" s="1"/>
  <c r="AT83" i="7"/>
  <c r="G83" i="7"/>
  <c r="AT82" i="7"/>
  <c r="AT81" i="7"/>
  <c r="AT80" i="7"/>
  <c r="AT79" i="7"/>
  <c r="AT78" i="7"/>
  <c r="AT77" i="7"/>
  <c r="AT76" i="7"/>
  <c r="AT75" i="7"/>
  <c r="AT74" i="7"/>
  <c r="AT73" i="7"/>
  <c r="H73" i="7"/>
  <c r="H74" i="7" s="1"/>
  <c r="H75" i="7" s="1"/>
  <c r="H76" i="7" s="1"/>
  <c r="H77" i="7" s="1"/>
  <c r="H78" i="7" s="1"/>
  <c r="H79" i="7" s="1"/>
  <c r="H80" i="7" s="1"/>
  <c r="H81" i="7" s="1"/>
  <c r="H82" i="7" s="1"/>
  <c r="AT72" i="7"/>
  <c r="G72" i="7"/>
  <c r="AT71" i="7"/>
  <c r="AT70" i="7"/>
  <c r="AT69" i="7"/>
  <c r="AT68" i="7"/>
  <c r="AT67" i="7"/>
  <c r="AT66" i="7"/>
  <c r="AT65" i="7"/>
  <c r="AT64" i="7"/>
  <c r="AT63" i="7"/>
  <c r="AT62" i="7"/>
  <c r="H62" i="7"/>
  <c r="H63" i="7" s="1"/>
  <c r="H64" i="7" s="1"/>
  <c r="H65" i="7" s="1"/>
  <c r="H66" i="7" s="1"/>
  <c r="H67" i="7" s="1"/>
  <c r="H68" i="7" s="1"/>
  <c r="H69" i="7" s="1"/>
  <c r="H70" i="7" s="1"/>
  <c r="H71" i="7" s="1"/>
  <c r="AT61" i="7"/>
  <c r="G61" i="7"/>
  <c r="AT60" i="7"/>
  <c r="AT59" i="7"/>
  <c r="AT58" i="7"/>
  <c r="AT57" i="7"/>
  <c r="AT56" i="7"/>
  <c r="AT55" i="7"/>
  <c r="AT54" i="7"/>
  <c r="AT53" i="7"/>
  <c r="AT52" i="7"/>
  <c r="AT51" i="7"/>
  <c r="H51" i="7"/>
  <c r="H52" i="7" s="1"/>
  <c r="H53" i="7" s="1"/>
  <c r="H54" i="7" s="1"/>
  <c r="H55" i="7" s="1"/>
  <c r="H56" i="7" s="1"/>
  <c r="H57" i="7" s="1"/>
  <c r="H58" i="7" s="1"/>
  <c r="H59" i="7" s="1"/>
  <c r="H60" i="7" s="1"/>
  <c r="AT50" i="7"/>
  <c r="G50" i="7"/>
  <c r="AT49" i="7"/>
  <c r="AT48" i="7"/>
  <c r="AT47" i="7"/>
  <c r="AT46" i="7"/>
  <c r="AT45" i="7"/>
  <c r="AT44" i="7"/>
  <c r="AT43" i="7"/>
  <c r="AT42" i="7"/>
  <c r="AT41" i="7"/>
  <c r="AT40" i="7"/>
  <c r="H40" i="7"/>
  <c r="H41" i="7" s="1"/>
  <c r="H42" i="7" s="1"/>
  <c r="H43" i="7" s="1"/>
  <c r="H44" i="7" s="1"/>
  <c r="H45" i="7" s="1"/>
  <c r="H46" i="7" s="1"/>
  <c r="H47" i="7" s="1"/>
  <c r="H48" i="7" s="1"/>
  <c r="H49" i="7" s="1"/>
  <c r="AT39" i="7"/>
  <c r="G39" i="7"/>
  <c r="AT38" i="7"/>
  <c r="AT37" i="7"/>
  <c r="AT36" i="7"/>
  <c r="AT35" i="7"/>
  <c r="AT34" i="7"/>
  <c r="AT33" i="7"/>
  <c r="AT32" i="7"/>
  <c r="AT31" i="7"/>
  <c r="AT30" i="7"/>
  <c r="AT29" i="7"/>
  <c r="H29" i="7"/>
  <c r="H30" i="7" s="1"/>
  <c r="H31" i="7" s="1"/>
  <c r="H32" i="7" s="1"/>
  <c r="H33" i="7" s="1"/>
  <c r="H34" i="7" s="1"/>
  <c r="H35" i="7" s="1"/>
  <c r="H36" i="7" s="1"/>
  <c r="H37" i="7" s="1"/>
  <c r="H38" i="7" s="1"/>
  <c r="AT28" i="7"/>
  <c r="G28" i="7"/>
  <c r="AT27" i="7"/>
  <c r="AT26" i="7"/>
  <c r="AT25" i="7"/>
  <c r="AT24" i="7"/>
  <c r="AT23" i="7"/>
  <c r="AT22" i="7"/>
  <c r="AT21" i="7"/>
  <c r="AT20" i="7"/>
  <c r="AT19" i="7"/>
  <c r="AT18" i="7"/>
  <c r="H18" i="7"/>
  <c r="H19" i="7" s="1"/>
  <c r="H20" i="7" s="1"/>
  <c r="H21" i="7" s="1"/>
  <c r="H22" i="7" s="1"/>
  <c r="H23" i="7" s="1"/>
  <c r="H24" i="7" s="1"/>
  <c r="H25" i="7" s="1"/>
  <c r="H26" i="7" s="1"/>
  <c r="H27" i="7" s="1"/>
  <c r="AT17" i="7"/>
  <c r="G17" i="7"/>
  <c r="AT16" i="7"/>
  <c r="AT15" i="7"/>
  <c r="AT14" i="7"/>
  <c r="AT13" i="7"/>
  <c r="AT12" i="7"/>
  <c r="AT11" i="7"/>
  <c r="AT10" i="7"/>
  <c r="AT9" i="7"/>
  <c r="AT8" i="7"/>
  <c r="AT7" i="7"/>
  <c r="H7" i="7"/>
  <c r="H8" i="7" s="1"/>
  <c r="H9" i="7" s="1"/>
  <c r="H10" i="7" s="1"/>
  <c r="H11" i="7" s="1"/>
  <c r="H12" i="7" s="1"/>
  <c r="H13" i="7" s="1"/>
  <c r="H14" i="7" s="1"/>
  <c r="H15" i="7" s="1"/>
  <c r="H16" i="7" s="1"/>
  <c r="AT6" i="7"/>
  <c r="G6" i="7"/>
  <c r="J3" i="7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AS104" i="6"/>
  <c r="AS103" i="6"/>
  <c r="AS102" i="6"/>
  <c r="AS101" i="6"/>
  <c r="AS100" i="6"/>
  <c r="AS99" i="6"/>
  <c r="AS98" i="6"/>
  <c r="AS97" i="6"/>
  <c r="H97" i="6"/>
  <c r="H98" i="6" s="1"/>
  <c r="H99" i="6" s="1"/>
  <c r="H100" i="6" s="1"/>
  <c r="H101" i="6" s="1"/>
  <c r="H102" i="6" s="1"/>
  <c r="H103" i="6" s="1"/>
  <c r="H104" i="6" s="1"/>
  <c r="AS96" i="6"/>
  <c r="H96" i="6"/>
  <c r="AS95" i="6"/>
  <c r="H95" i="6"/>
  <c r="AS94" i="6"/>
  <c r="G94" i="6"/>
  <c r="AS93" i="6"/>
  <c r="AS92" i="6"/>
  <c r="AS91" i="6"/>
  <c r="AS90" i="6"/>
  <c r="AS89" i="6"/>
  <c r="AS88" i="6"/>
  <c r="AS87" i="6"/>
  <c r="AS86" i="6"/>
  <c r="AS85" i="6"/>
  <c r="H85" i="6"/>
  <c r="H86" i="6" s="1"/>
  <c r="H87" i="6" s="1"/>
  <c r="H88" i="6" s="1"/>
  <c r="H89" i="6" s="1"/>
  <c r="H90" i="6" s="1"/>
  <c r="H91" i="6" s="1"/>
  <c r="H92" i="6" s="1"/>
  <c r="H93" i="6" s="1"/>
  <c r="AS84" i="6"/>
  <c r="H84" i="6"/>
  <c r="AS83" i="6"/>
  <c r="G83" i="6"/>
  <c r="AS82" i="6"/>
  <c r="AS81" i="6"/>
  <c r="AS80" i="6"/>
  <c r="AS79" i="6"/>
  <c r="AS78" i="6"/>
  <c r="AS77" i="6"/>
  <c r="AS76" i="6"/>
  <c r="AS75" i="6"/>
  <c r="AS74" i="6"/>
  <c r="AS73" i="6"/>
  <c r="H73" i="6"/>
  <c r="H74" i="6" s="1"/>
  <c r="H75" i="6" s="1"/>
  <c r="H76" i="6" s="1"/>
  <c r="H77" i="6" s="1"/>
  <c r="H78" i="6" s="1"/>
  <c r="H79" i="6" s="1"/>
  <c r="H80" i="6" s="1"/>
  <c r="H81" i="6" s="1"/>
  <c r="H82" i="6" s="1"/>
  <c r="AS72" i="6"/>
  <c r="G72" i="6"/>
  <c r="AS71" i="6"/>
  <c r="AS70" i="6"/>
  <c r="AS69" i="6"/>
  <c r="AS68" i="6"/>
  <c r="AS67" i="6"/>
  <c r="AS66" i="6"/>
  <c r="AS65" i="6"/>
  <c r="AS64" i="6"/>
  <c r="AS63" i="6"/>
  <c r="AS62" i="6"/>
  <c r="H62" i="6"/>
  <c r="H63" i="6" s="1"/>
  <c r="H64" i="6" s="1"/>
  <c r="H65" i="6" s="1"/>
  <c r="H66" i="6" s="1"/>
  <c r="H67" i="6" s="1"/>
  <c r="H68" i="6" s="1"/>
  <c r="H69" i="6" s="1"/>
  <c r="H70" i="6" s="1"/>
  <c r="H71" i="6" s="1"/>
  <c r="AS61" i="6"/>
  <c r="G61" i="6"/>
  <c r="AS60" i="6"/>
  <c r="AS59" i="6"/>
  <c r="AS58" i="6"/>
  <c r="AS57" i="6"/>
  <c r="AS56" i="6"/>
  <c r="AS55" i="6"/>
  <c r="AS54" i="6"/>
  <c r="AS53" i="6"/>
  <c r="H53" i="6"/>
  <c r="H54" i="6" s="1"/>
  <c r="H55" i="6" s="1"/>
  <c r="H56" i="6" s="1"/>
  <c r="H57" i="6" s="1"/>
  <c r="H58" i="6" s="1"/>
  <c r="H59" i="6" s="1"/>
  <c r="H60" i="6" s="1"/>
  <c r="AS52" i="6"/>
  <c r="H52" i="6"/>
  <c r="AS51" i="6"/>
  <c r="H51" i="6"/>
  <c r="AS50" i="6"/>
  <c r="G50" i="6"/>
  <c r="AS49" i="6"/>
  <c r="AS48" i="6"/>
  <c r="AS47" i="6"/>
  <c r="AS46" i="6"/>
  <c r="AS45" i="6"/>
  <c r="AS44" i="6"/>
  <c r="AS43" i="6"/>
  <c r="AS42" i="6"/>
  <c r="AS41" i="6"/>
  <c r="H41" i="6"/>
  <c r="H42" i="6" s="1"/>
  <c r="H43" i="6" s="1"/>
  <c r="H44" i="6" s="1"/>
  <c r="H45" i="6" s="1"/>
  <c r="H46" i="6" s="1"/>
  <c r="H47" i="6" s="1"/>
  <c r="H48" i="6" s="1"/>
  <c r="H49" i="6" s="1"/>
  <c r="AS40" i="6"/>
  <c r="H40" i="6"/>
  <c r="AS39" i="6"/>
  <c r="G39" i="6"/>
  <c r="AS38" i="6"/>
  <c r="AS37" i="6"/>
  <c r="AS36" i="6"/>
  <c r="AS35" i="6"/>
  <c r="AS34" i="6"/>
  <c r="AS33" i="6"/>
  <c r="AS32" i="6"/>
  <c r="AS31" i="6"/>
  <c r="AS30" i="6"/>
  <c r="AS29" i="6"/>
  <c r="H29" i="6"/>
  <c r="H30" i="6" s="1"/>
  <c r="H31" i="6" s="1"/>
  <c r="H32" i="6" s="1"/>
  <c r="H33" i="6" s="1"/>
  <c r="H34" i="6" s="1"/>
  <c r="H35" i="6" s="1"/>
  <c r="H36" i="6" s="1"/>
  <c r="H37" i="6" s="1"/>
  <c r="H38" i="6" s="1"/>
  <c r="AS28" i="6"/>
  <c r="G28" i="6"/>
  <c r="AS27" i="6"/>
  <c r="AS26" i="6"/>
  <c r="AS25" i="6"/>
  <c r="AS24" i="6"/>
  <c r="AS23" i="6"/>
  <c r="AS22" i="6"/>
  <c r="AS21" i="6"/>
  <c r="AS20" i="6"/>
  <c r="AS19" i="6"/>
  <c r="AS18" i="6"/>
  <c r="H18" i="6"/>
  <c r="H19" i="6" s="1"/>
  <c r="H20" i="6" s="1"/>
  <c r="H21" i="6" s="1"/>
  <c r="H22" i="6" s="1"/>
  <c r="H23" i="6" s="1"/>
  <c r="H24" i="6" s="1"/>
  <c r="H25" i="6" s="1"/>
  <c r="H26" i="6" s="1"/>
  <c r="H27" i="6" s="1"/>
  <c r="AS17" i="6"/>
  <c r="G17" i="6"/>
  <c r="AS16" i="6"/>
  <c r="AS15" i="6"/>
  <c r="AS14" i="6"/>
  <c r="AS13" i="6"/>
  <c r="AS12" i="6"/>
  <c r="AS11" i="6"/>
  <c r="AS10" i="6"/>
  <c r="AS9" i="6"/>
  <c r="H9" i="6"/>
  <c r="H10" i="6" s="1"/>
  <c r="H11" i="6" s="1"/>
  <c r="H12" i="6" s="1"/>
  <c r="H13" i="6" s="1"/>
  <c r="H14" i="6" s="1"/>
  <c r="H15" i="6" s="1"/>
  <c r="H16" i="6" s="1"/>
  <c r="AS8" i="6"/>
  <c r="H8" i="6"/>
  <c r="AS7" i="6"/>
  <c r="H7" i="6"/>
  <c r="AS6" i="6"/>
  <c r="G6" i="6"/>
  <c r="K3" i="6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J3" i="6"/>
  <c r="AS104" i="5"/>
  <c r="AS103" i="5"/>
  <c r="AS102" i="5"/>
  <c r="AS101" i="5"/>
  <c r="AS100" i="5"/>
  <c r="AS99" i="5"/>
  <c r="AS98" i="5"/>
  <c r="AS97" i="5"/>
  <c r="AS96" i="5"/>
  <c r="AS95" i="5"/>
  <c r="H95" i="5"/>
  <c r="H96" i="5" s="1"/>
  <c r="H97" i="5" s="1"/>
  <c r="H98" i="5" s="1"/>
  <c r="H99" i="5" s="1"/>
  <c r="H100" i="5" s="1"/>
  <c r="H101" i="5" s="1"/>
  <c r="H102" i="5" s="1"/>
  <c r="H103" i="5" s="1"/>
  <c r="H104" i="5" s="1"/>
  <c r="AS94" i="5"/>
  <c r="G94" i="5"/>
  <c r="AS93" i="5"/>
  <c r="AS92" i="5"/>
  <c r="AS91" i="5"/>
  <c r="AS90" i="5"/>
  <c r="AS89" i="5"/>
  <c r="AS88" i="5"/>
  <c r="AS87" i="5"/>
  <c r="AS86" i="5"/>
  <c r="AS85" i="5"/>
  <c r="H85" i="5"/>
  <c r="H86" i="5" s="1"/>
  <c r="H87" i="5" s="1"/>
  <c r="H88" i="5" s="1"/>
  <c r="H89" i="5" s="1"/>
  <c r="H90" i="5" s="1"/>
  <c r="H91" i="5" s="1"/>
  <c r="H92" i="5" s="1"/>
  <c r="H93" i="5" s="1"/>
  <c r="AS84" i="5"/>
  <c r="H84" i="5"/>
  <c r="AS83" i="5"/>
  <c r="G83" i="5"/>
  <c r="AS82" i="5"/>
  <c r="AS81" i="5"/>
  <c r="AS80" i="5"/>
  <c r="AS79" i="5"/>
  <c r="AS78" i="5"/>
  <c r="AS77" i="5"/>
  <c r="AS76" i="5"/>
  <c r="AS75" i="5"/>
  <c r="AS74" i="5"/>
  <c r="AS73" i="5"/>
  <c r="H73" i="5"/>
  <c r="H74" i="5" s="1"/>
  <c r="H75" i="5" s="1"/>
  <c r="H76" i="5" s="1"/>
  <c r="H77" i="5" s="1"/>
  <c r="H78" i="5" s="1"/>
  <c r="H79" i="5" s="1"/>
  <c r="H80" i="5" s="1"/>
  <c r="H81" i="5" s="1"/>
  <c r="H82" i="5" s="1"/>
  <c r="AS72" i="5"/>
  <c r="G72" i="5"/>
  <c r="AS71" i="5"/>
  <c r="AS70" i="5"/>
  <c r="AS69" i="5"/>
  <c r="AS68" i="5"/>
  <c r="AS67" i="5"/>
  <c r="AS66" i="5"/>
  <c r="AS65" i="5"/>
  <c r="AS64" i="5"/>
  <c r="AS63" i="5"/>
  <c r="H63" i="5"/>
  <c r="H64" i="5" s="1"/>
  <c r="H65" i="5" s="1"/>
  <c r="H66" i="5" s="1"/>
  <c r="H67" i="5" s="1"/>
  <c r="H68" i="5" s="1"/>
  <c r="H69" i="5" s="1"/>
  <c r="H70" i="5" s="1"/>
  <c r="H71" i="5" s="1"/>
  <c r="AS62" i="5"/>
  <c r="H62" i="5"/>
  <c r="AS61" i="5"/>
  <c r="G61" i="5"/>
  <c r="AS60" i="5"/>
  <c r="AS59" i="5"/>
  <c r="AS58" i="5"/>
  <c r="AS57" i="5"/>
  <c r="AS56" i="5"/>
  <c r="AS55" i="5"/>
  <c r="AS54" i="5"/>
  <c r="AS53" i="5"/>
  <c r="AS52" i="5"/>
  <c r="AS51" i="5"/>
  <c r="H51" i="5"/>
  <c r="H52" i="5" s="1"/>
  <c r="H53" i="5" s="1"/>
  <c r="H54" i="5" s="1"/>
  <c r="H55" i="5" s="1"/>
  <c r="H56" i="5" s="1"/>
  <c r="H57" i="5" s="1"/>
  <c r="H58" i="5" s="1"/>
  <c r="H59" i="5" s="1"/>
  <c r="H60" i="5" s="1"/>
  <c r="AS50" i="5"/>
  <c r="G50" i="5"/>
  <c r="AS49" i="5"/>
  <c r="AS48" i="5"/>
  <c r="AS47" i="5"/>
  <c r="AS46" i="5"/>
  <c r="AS45" i="5"/>
  <c r="AS44" i="5"/>
  <c r="AS43" i="5"/>
  <c r="AS42" i="5"/>
  <c r="AS41" i="5"/>
  <c r="H41" i="5"/>
  <c r="H42" i="5" s="1"/>
  <c r="H43" i="5" s="1"/>
  <c r="H44" i="5" s="1"/>
  <c r="H45" i="5" s="1"/>
  <c r="H46" i="5" s="1"/>
  <c r="H47" i="5" s="1"/>
  <c r="H48" i="5" s="1"/>
  <c r="H49" i="5" s="1"/>
  <c r="AS40" i="5"/>
  <c r="H40" i="5"/>
  <c r="AS39" i="5"/>
  <c r="G39" i="5"/>
  <c r="AS38" i="5"/>
  <c r="AS37" i="5"/>
  <c r="AS36" i="5"/>
  <c r="AS35" i="5"/>
  <c r="AS34" i="5"/>
  <c r="AS33" i="5"/>
  <c r="AS32" i="5"/>
  <c r="AS31" i="5"/>
  <c r="AS30" i="5"/>
  <c r="AS29" i="5"/>
  <c r="H29" i="5"/>
  <c r="H30" i="5" s="1"/>
  <c r="H31" i="5" s="1"/>
  <c r="H32" i="5" s="1"/>
  <c r="H33" i="5" s="1"/>
  <c r="H34" i="5" s="1"/>
  <c r="H35" i="5" s="1"/>
  <c r="H36" i="5" s="1"/>
  <c r="H37" i="5" s="1"/>
  <c r="H38" i="5" s="1"/>
  <c r="AS28" i="5"/>
  <c r="G28" i="5"/>
  <c r="AS27" i="5"/>
  <c r="AS26" i="5"/>
  <c r="AS25" i="5"/>
  <c r="AS24" i="5"/>
  <c r="AS23" i="5"/>
  <c r="AS22" i="5"/>
  <c r="AS21" i="5"/>
  <c r="AS20" i="5"/>
  <c r="AS19" i="5"/>
  <c r="H19" i="5"/>
  <c r="H20" i="5" s="1"/>
  <c r="H21" i="5" s="1"/>
  <c r="H22" i="5" s="1"/>
  <c r="H23" i="5" s="1"/>
  <c r="H24" i="5" s="1"/>
  <c r="H25" i="5" s="1"/>
  <c r="H26" i="5" s="1"/>
  <c r="H27" i="5" s="1"/>
  <c r="AS18" i="5"/>
  <c r="H18" i="5"/>
  <c r="AS17" i="5"/>
  <c r="G17" i="5"/>
  <c r="AS16" i="5"/>
  <c r="AS15" i="5"/>
  <c r="AS14" i="5"/>
  <c r="AS13" i="5"/>
  <c r="AS12" i="5"/>
  <c r="AS11" i="5"/>
  <c r="AS10" i="5"/>
  <c r="AS9" i="5"/>
  <c r="AS8" i="5"/>
  <c r="AS7" i="5"/>
  <c r="H7" i="5"/>
  <c r="H8" i="5" s="1"/>
  <c r="H9" i="5" s="1"/>
  <c r="H10" i="5" s="1"/>
  <c r="H11" i="5" s="1"/>
  <c r="H12" i="5" s="1"/>
  <c r="H13" i="5" s="1"/>
  <c r="H14" i="5" s="1"/>
  <c r="H15" i="5" s="1"/>
  <c r="H16" i="5" s="1"/>
  <c r="AS6" i="5"/>
  <c r="G6" i="5"/>
  <c r="J3" i="5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S104" i="1"/>
  <c r="AS103" i="1"/>
  <c r="AS102" i="1"/>
  <c r="AS101" i="1"/>
  <c r="AS100" i="1"/>
  <c r="AS99" i="1"/>
  <c r="AS98" i="1"/>
  <c r="H98" i="1"/>
  <c r="H99" i="1" s="1"/>
  <c r="H100" i="1" s="1"/>
  <c r="H101" i="1" s="1"/>
  <c r="H102" i="1" s="1"/>
  <c r="H103" i="1" s="1"/>
  <c r="H104" i="1" s="1"/>
  <c r="AS97" i="1"/>
  <c r="H97" i="1"/>
  <c r="AS96" i="1"/>
  <c r="H96" i="1"/>
  <c r="AS95" i="1"/>
  <c r="H95" i="1"/>
  <c r="AS94" i="1"/>
  <c r="G94" i="1"/>
  <c r="AS93" i="1"/>
  <c r="AS92" i="1"/>
  <c r="AS91" i="1"/>
  <c r="AS90" i="1"/>
  <c r="AS89" i="1"/>
  <c r="AS88" i="1"/>
  <c r="AS87" i="1"/>
  <c r="AS86" i="1"/>
  <c r="H86" i="1"/>
  <c r="H87" i="1" s="1"/>
  <c r="H88" i="1" s="1"/>
  <c r="H89" i="1" s="1"/>
  <c r="H90" i="1" s="1"/>
  <c r="H91" i="1" s="1"/>
  <c r="H92" i="1" s="1"/>
  <c r="H93" i="1" s="1"/>
  <c r="AS85" i="1"/>
  <c r="H85" i="1"/>
  <c r="AS84" i="1"/>
  <c r="H84" i="1"/>
  <c r="AS83" i="1"/>
  <c r="G83" i="1"/>
  <c r="AS82" i="1"/>
  <c r="AS81" i="1"/>
  <c r="AS80" i="1"/>
  <c r="AS79" i="1"/>
  <c r="AS78" i="1"/>
  <c r="AS77" i="1"/>
  <c r="AS76" i="1"/>
  <c r="AS75" i="1"/>
  <c r="AS74" i="1"/>
  <c r="H74" i="1"/>
  <c r="H75" i="1" s="1"/>
  <c r="H76" i="1" s="1"/>
  <c r="H77" i="1" s="1"/>
  <c r="H78" i="1" s="1"/>
  <c r="H79" i="1" s="1"/>
  <c r="H80" i="1" s="1"/>
  <c r="H81" i="1" s="1"/>
  <c r="H82" i="1" s="1"/>
  <c r="AS73" i="1"/>
  <c r="H73" i="1"/>
  <c r="AS72" i="1"/>
  <c r="G72" i="1"/>
  <c r="AS71" i="1"/>
  <c r="AS70" i="1"/>
  <c r="AS69" i="1"/>
  <c r="AS68" i="1"/>
  <c r="AS67" i="1"/>
  <c r="AS66" i="1"/>
  <c r="AS65" i="1"/>
  <c r="AS64" i="1"/>
  <c r="AS63" i="1"/>
  <c r="AS62" i="1"/>
  <c r="H62" i="1"/>
  <c r="H63" i="1" s="1"/>
  <c r="H64" i="1" s="1"/>
  <c r="H65" i="1" s="1"/>
  <c r="H66" i="1" s="1"/>
  <c r="H67" i="1" s="1"/>
  <c r="H68" i="1" s="1"/>
  <c r="H69" i="1" s="1"/>
  <c r="H70" i="1" s="1"/>
  <c r="H71" i="1" s="1"/>
  <c r="AS61" i="1"/>
  <c r="G61" i="1"/>
  <c r="AS60" i="1"/>
  <c r="AS59" i="1"/>
  <c r="AS58" i="1"/>
  <c r="AS57" i="1"/>
  <c r="AS56" i="1"/>
  <c r="AS55" i="1"/>
  <c r="AS54" i="1"/>
  <c r="AS53" i="1"/>
  <c r="AS52" i="1"/>
  <c r="AS51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AS50" i="1"/>
  <c r="G50" i="1"/>
  <c r="AS49" i="1"/>
  <c r="AS48" i="1"/>
  <c r="AS47" i="1"/>
  <c r="AS46" i="1"/>
  <c r="AS45" i="1"/>
  <c r="AS44" i="1"/>
  <c r="AS43" i="1"/>
  <c r="AS42" i="1"/>
  <c r="H42" i="1"/>
  <c r="H43" i="1" s="1"/>
  <c r="H44" i="1" s="1"/>
  <c r="H45" i="1" s="1"/>
  <c r="H46" i="1" s="1"/>
  <c r="H47" i="1" s="1"/>
  <c r="H48" i="1" s="1"/>
  <c r="H49" i="1" s="1"/>
  <c r="AS41" i="1"/>
  <c r="H41" i="1"/>
  <c r="AS40" i="1"/>
  <c r="H40" i="1"/>
  <c r="AS39" i="1"/>
  <c r="G39" i="1"/>
  <c r="AS38" i="1"/>
  <c r="AS37" i="1"/>
  <c r="AS36" i="1"/>
  <c r="AS35" i="1"/>
  <c r="AS34" i="1"/>
  <c r="AS33" i="1"/>
  <c r="AS32" i="1"/>
  <c r="AS31" i="1"/>
  <c r="AS30" i="1"/>
  <c r="H30" i="1"/>
  <c r="H31" i="1" s="1"/>
  <c r="H32" i="1" s="1"/>
  <c r="H33" i="1" s="1"/>
  <c r="H34" i="1" s="1"/>
  <c r="H35" i="1" s="1"/>
  <c r="H36" i="1" s="1"/>
  <c r="H37" i="1" s="1"/>
  <c r="H38" i="1" s="1"/>
  <c r="AS29" i="1"/>
  <c r="H29" i="1"/>
  <c r="AS28" i="1"/>
  <c r="G28" i="1"/>
  <c r="AS27" i="1"/>
  <c r="AS26" i="1"/>
  <c r="AS25" i="1"/>
  <c r="AS24" i="1"/>
  <c r="AS23" i="1"/>
  <c r="AS22" i="1"/>
  <c r="AS21" i="1"/>
  <c r="AS20" i="1"/>
  <c r="AS19" i="1"/>
  <c r="AS18" i="1"/>
  <c r="H18" i="1"/>
  <c r="H19" i="1" s="1"/>
  <c r="H20" i="1" s="1"/>
  <c r="H21" i="1" s="1"/>
  <c r="H22" i="1" s="1"/>
  <c r="H23" i="1" s="1"/>
  <c r="H24" i="1" s="1"/>
  <c r="H25" i="1" s="1"/>
  <c r="H26" i="1" s="1"/>
  <c r="H27" i="1" s="1"/>
  <c r="AS17" i="1"/>
  <c r="G17" i="1"/>
  <c r="AS16" i="1"/>
  <c r="AS15" i="1"/>
  <c r="AS14" i="1"/>
  <c r="AS13" i="1"/>
  <c r="AS12" i="1"/>
  <c r="AS11" i="1"/>
  <c r="AS10" i="1"/>
  <c r="AS9" i="1"/>
  <c r="AS8" i="1"/>
  <c r="AS7" i="1"/>
  <c r="H7" i="1"/>
  <c r="H8" i="1" s="1"/>
  <c r="H9" i="1" s="1"/>
  <c r="H10" i="1" s="1"/>
  <c r="H11" i="1" s="1"/>
  <c r="H12" i="1" s="1"/>
  <c r="H13" i="1" s="1"/>
  <c r="H14" i="1" s="1"/>
  <c r="H15" i="1" s="1"/>
  <c r="H16" i="1" s="1"/>
  <c r="AS6" i="1"/>
  <c r="G6" i="1"/>
  <c r="K3" i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J3" i="1"/>
  <c r="C51" i="20" l="1"/>
  <c r="C7" i="20"/>
  <c r="C62" i="20"/>
  <c r="C18" i="20"/>
  <c r="C62" i="19"/>
  <c r="C7" i="19"/>
  <c r="C18" i="19"/>
  <c r="C29" i="19"/>
  <c r="I14" i="17"/>
  <c r="S14" i="17" s="1"/>
  <c r="AC14" i="17" s="1"/>
  <c r="AM14" i="17" s="1"/>
  <c r="AW14" i="17" s="1"/>
  <c r="E16" i="17"/>
  <c r="D17" i="17"/>
  <c r="E15" i="17"/>
  <c r="L14" i="17"/>
  <c r="V14" i="17" s="1"/>
  <c r="AF14" i="17" s="1"/>
  <c r="AP14" i="17" s="1"/>
  <c r="AZ14" i="17" s="1"/>
  <c r="M14" i="17"/>
  <c r="W14" i="17" s="1"/>
  <c r="AG14" i="17" s="1"/>
  <c r="AQ14" i="17" s="1"/>
  <c r="BA14" i="17" s="1"/>
  <c r="F14" i="17"/>
  <c r="P14" i="17" s="1"/>
  <c r="Z14" i="17" s="1"/>
  <c r="AJ14" i="17" s="1"/>
  <c r="AT14" i="17" s="1"/>
  <c r="N14" i="17"/>
  <c r="X14" i="17" s="1"/>
  <c r="AH14" i="17" s="1"/>
  <c r="AR14" i="17" s="1"/>
  <c r="BB14" i="17" s="1"/>
  <c r="G14" i="17"/>
  <c r="Q14" i="17" s="1"/>
  <c r="AA14" i="17" s="1"/>
  <c r="AK14" i="17" s="1"/>
  <c r="AU14" i="17" s="1"/>
  <c r="O14" i="17"/>
  <c r="Y14" i="17" s="1"/>
  <c r="AI14" i="17" s="1"/>
  <c r="AS14" i="17" s="1"/>
  <c r="BC14" i="17" s="1"/>
  <c r="H14" i="17"/>
  <c r="R14" i="17" s="1"/>
  <c r="AB14" i="17" s="1"/>
  <c r="AL14" i="17" s="1"/>
  <c r="AV14" i="17" s="1"/>
  <c r="K15" i="14"/>
  <c r="U15" i="14" s="1"/>
  <c r="AE15" i="14" s="1"/>
  <c r="AO15" i="14" s="1"/>
  <c r="AY15" i="14" s="1"/>
  <c r="K17" i="14"/>
  <c r="U17" i="14" s="1"/>
  <c r="AE17" i="14" s="1"/>
  <c r="AO17" i="14" s="1"/>
  <c r="AY17" i="14" s="1"/>
  <c r="K22" i="14"/>
  <c r="U22" i="14" s="1"/>
  <c r="AE22" i="14" s="1"/>
  <c r="AO22" i="14" s="1"/>
  <c r="AY22" i="14" s="1"/>
  <c r="K27" i="14"/>
  <c r="U27" i="14" s="1"/>
  <c r="AE27" i="14" s="1"/>
  <c r="AO27" i="14" s="1"/>
  <c r="AY27" i="14" s="1"/>
  <c r="K33" i="14"/>
  <c r="U33" i="14" s="1"/>
  <c r="AE33" i="14" s="1"/>
  <c r="AO33" i="14" s="1"/>
  <c r="AY33" i="14" s="1"/>
  <c r="K18" i="14"/>
  <c r="U18" i="14" s="1"/>
  <c r="AE18" i="14" s="1"/>
  <c r="AO18" i="14" s="1"/>
  <c r="AY18" i="14" s="1"/>
  <c r="K23" i="14"/>
  <c r="U23" i="14" s="1"/>
  <c r="AE23" i="14" s="1"/>
  <c r="AO23" i="14" s="1"/>
  <c r="AY23" i="14" s="1"/>
  <c r="K29" i="14"/>
  <c r="U29" i="14" s="1"/>
  <c r="AE29" i="14" s="1"/>
  <c r="AO29" i="14" s="1"/>
  <c r="AY29" i="14" s="1"/>
  <c r="K14" i="14"/>
  <c r="U14" i="14" s="1"/>
  <c r="AE14" i="14" s="1"/>
  <c r="AO14" i="14" s="1"/>
  <c r="AY14" i="14" s="1"/>
  <c r="K19" i="14"/>
  <c r="U19" i="14" s="1"/>
  <c r="AE19" i="14" s="1"/>
  <c r="AO19" i="14" s="1"/>
  <c r="AY19" i="14" s="1"/>
  <c r="K25" i="14"/>
  <c r="U25" i="14" s="1"/>
  <c r="AE25" i="14" s="1"/>
  <c r="AO25" i="14" s="1"/>
  <c r="AY25" i="14" s="1"/>
  <c r="K30" i="14"/>
  <c r="U30" i="14" s="1"/>
  <c r="AE30" i="14" s="1"/>
  <c r="AO30" i="14" s="1"/>
  <c r="AY30" i="14" s="1"/>
  <c r="K21" i="14"/>
  <c r="U21" i="14" s="1"/>
  <c r="AE21" i="14" s="1"/>
  <c r="AO21" i="14" s="1"/>
  <c r="AY21" i="14" s="1"/>
  <c r="K26" i="14"/>
  <c r="U26" i="14" s="1"/>
  <c r="AE26" i="14" s="1"/>
  <c r="AO26" i="14" s="1"/>
  <c r="AY26" i="14" s="1"/>
  <c r="K31" i="14"/>
  <c r="U31" i="14" s="1"/>
  <c r="AE31" i="14" s="1"/>
  <c r="AO31" i="14" s="1"/>
  <c r="AY31" i="14" s="1"/>
  <c r="J15" i="14"/>
  <c r="T15" i="14" s="1"/>
  <c r="AD15" i="14" s="1"/>
  <c r="AN15" i="14" s="1"/>
  <c r="AX15" i="14" s="1"/>
  <c r="J18" i="14"/>
  <c r="T18" i="14" s="1"/>
  <c r="AD18" i="14" s="1"/>
  <c r="AN18" i="14" s="1"/>
  <c r="AX18" i="14" s="1"/>
  <c r="J29" i="14"/>
  <c r="T29" i="14" s="1"/>
  <c r="AD29" i="14" s="1"/>
  <c r="AN29" i="14" s="1"/>
  <c r="AX29" i="14" s="1"/>
  <c r="J14" i="14"/>
  <c r="T14" i="14" s="1"/>
  <c r="AD14" i="14" s="1"/>
  <c r="AN14" i="14" s="1"/>
  <c r="AX14" i="14" s="1"/>
  <c r="J25" i="14"/>
  <c r="T25" i="14" s="1"/>
  <c r="AD25" i="14" s="1"/>
  <c r="AN25" i="14" s="1"/>
  <c r="AX25" i="14" s="1"/>
  <c r="J30" i="14"/>
  <c r="T30" i="14" s="1"/>
  <c r="AD30" i="14" s="1"/>
  <c r="AN30" i="14" s="1"/>
  <c r="AX30" i="14" s="1"/>
  <c r="J21" i="14"/>
  <c r="T21" i="14" s="1"/>
  <c r="AD21" i="14" s="1"/>
  <c r="AN21" i="14" s="1"/>
  <c r="AX21" i="14" s="1"/>
  <c r="J26" i="14"/>
  <c r="T26" i="14" s="1"/>
  <c r="AD26" i="14" s="1"/>
  <c r="AN26" i="14" s="1"/>
  <c r="AX26" i="14" s="1"/>
  <c r="J17" i="14"/>
  <c r="T17" i="14" s="1"/>
  <c r="AD17" i="14" s="1"/>
  <c r="AN17" i="14" s="1"/>
  <c r="AX17" i="14" s="1"/>
  <c r="J22" i="14"/>
  <c r="T22" i="14" s="1"/>
  <c r="AD22" i="14" s="1"/>
  <c r="AN22" i="14" s="1"/>
  <c r="AX22" i="14" s="1"/>
  <c r="J33" i="14"/>
  <c r="T33" i="14" s="1"/>
  <c r="AD33" i="14" s="1"/>
  <c r="AN33" i="14" s="1"/>
  <c r="AX33" i="14" s="1"/>
  <c r="H18" i="14"/>
  <c r="R18" i="14" s="1"/>
  <c r="AB18" i="14" s="1"/>
  <c r="AL18" i="14" s="1"/>
  <c r="AV18" i="14" s="1"/>
  <c r="H23" i="14"/>
  <c r="R23" i="14" s="1"/>
  <c r="AB23" i="14" s="1"/>
  <c r="AL23" i="14" s="1"/>
  <c r="AV23" i="14" s="1"/>
  <c r="H19" i="14"/>
  <c r="R19" i="14" s="1"/>
  <c r="AB19" i="14" s="1"/>
  <c r="AL19" i="14" s="1"/>
  <c r="AV19" i="14" s="1"/>
  <c r="H31" i="14"/>
  <c r="R31" i="14" s="1"/>
  <c r="AB31" i="14" s="1"/>
  <c r="AL31" i="14" s="1"/>
  <c r="AV31" i="14" s="1"/>
  <c r="H15" i="14"/>
  <c r="R15" i="14" s="1"/>
  <c r="AB15" i="14" s="1"/>
  <c r="AL15" i="14" s="1"/>
  <c r="AV15" i="14" s="1"/>
  <c r="H27" i="14"/>
  <c r="R27" i="14" s="1"/>
  <c r="AB27" i="14" s="1"/>
  <c r="AL27" i="14" s="1"/>
  <c r="AV27" i="14" s="1"/>
  <c r="L16" i="14"/>
  <c r="V16" i="14" s="1"/>
  <c r="AF16" i="14" s="1"/>
  <c r="AP16" i="14" s="1"/>
  <c r="AZ16" i="14" s="1"/>
  <c r="L20" i="14"/>
  <c r="V20" i="14" s="1"/>
  <c r="AF20" i="14" s="1"/>
  <c r="AP20" i="14" s="1"/>
  <c r="AZ20" i="14" s="1"/>
  <c r="L24" i="14"/>
  <c r="V24" i="14" s="1"/>
  <c r="AF24" i="14" s="1"/>
  <c r="AP24" i="14" s="1"/>
  <c r="AZ24" i="14" s="1"/>
  <c r="L28" i="14"/>
  <c r="V28" i="14" s="1"/>
  <c r="AF28" i="14" s="1"/>
  <c r="AP28" i="14" s="1"/>
  <c r="AZ28" i="14" s="1"/>
  <c r="L32" i="14"/>
  <c r="V32" i="14" s="1"/>
  <c r="AF32" i="14" s="1"/>
  <c r="AP32" i="14" s="1"/>
  <c r="AZ32" i="14" s="1"/>
  <c r="L17" i="14"/>
  <c r="V17" i="14" s="1"/>
  <c r="AF17" i="14" s="1"/>
  <c r="AP17" i="14" s="1"/>
  <c r="AZ17" i="14" s="1"/>
  <c r="L21" i="14"/>
  <c r="V21" i="14" s="1"/>
  <c r="AF21" i="14" s="1"/>
  <c r="AP21" i="14" s="1"/>
  <c r="AZ21" i="14" s="1"/>
  <c r="L25" i="14"/>
  <c r="V25" i="14" s="1"/>
  <c r="AF25" i="14" s="1"/>
  <c r="AP25" i="14" s="1"/>
  <c r="AZ25" i="14" s="1"/>
  <c r="L29" i="14"/>
  <c r="V29" i="14" s="1"/>
  <c r="AF29" i="14" s="1"/>
  <c r="AP29" i="14" s="1"/>
  <c r="AZ29" i="14" s="1"/>
  <c r="L33" i="14"/>
  <c r="V33" i="14" s="1"/>
  <c r="AF33" i="14" s="1"/>
  <c r="AP33" i="14" s="1"/>
  <c r="AZ33" i="14" s="1"/>
  <c r="L14" i="14"/>
  <c r="V14" i="14" s="1"/>
  <c r="AF14" i="14" s="1"/>
  <c r="AP14" i="14" s="1"/>
  <c r="AZ14" i="14" s="1"/>
  <c r="L18" i="14"/>
  <c r="V18" i="14" s="1"/>
  <c r="AF18" i="14" s="1"/>
  <c r="AP18" i="14" s="1"/>
  <c r="AZ18" i="14" s="1"/>
  <c r="L22" i="14"/>
  <c r="V22" i="14" s="1"/>
  <c r="AF22" i="14" s="1"/>
  <c r="AP22" i="14" s="1"/>
  <c r="AZ22" i="14" s="1"/>
  <c r="L26" i="14"/>
  <c r="V26" i="14" s="1"/>
  <c r="AF26" i="14" s="1"/>
  <c r="AP26" i="14" s="1"/>
  <c r="AZ26" i="14" s="1"/>
  <c r="L30" i="14"/>
  <c r="V30" i="14" s="1"/>
  <c r="AF30" i="14" s="1"/>
  <c r="AP30" i="14" s="1"/>
  <c r="AZ30" i="14" s="1"/>
  <c r="L15" i="14"/>
  <c r="V15" i="14" s="1"/>
  <c r="AF15" i="14" s="1"/>
  <c r="AP15" i="14" s="1"/>
  <c r="AZ15" i="14" s="1"/>
  <c r="L19" i="14"/>
  <c r="V19" i="14" s="1"/>
  <c r="AF19" i="14" s="1"/>
  <c r="AP19" i="14" s="1"/>
  <c r="AZ19" i="14" s="1"/>
  <c r="L23" i="14"/>
  <c r="V23" i="14" s="1"/>
  <c r="AF23" i="14" s="1"/>
  <c r="AP23" i="14" s="1"/>
  <c r="AZ23" i="14" s="1"/>
  <c r="L27" i="14"/>
  <c r="V27" i="14" s="1"/>
  <c r="AF27" i="14" s="1"/>
  <c r="AP27" i="14" s="1"/>
  <c r="AZ27" i="14" s="1"/>
  <c r="L31" i="14"/>
  <c r="V31" i="14" s="1"/>
  <c r="AF31" i="14" s="1"/>
  <c r="AP31" i="14" s="1"/>
  <c r="AZ31" i="14" s="1"/>
  <c r="N15" i="14"/>
  <c r="X15" i="14" s="1"/>
  <c r="AH15" i="14" s="1"/>
  <c r="AR15" i="14" s="1"/>
  <c r="BB15" i="14" s="1"/>
  <c r="N19" i="14"/>
  <c r="X19" i="14" s="1"/>
  <c r="AH19" i="14" s="1"/>
  <c r="AR19" i="14" s="1"/>
  <c r="BB19" i="14" s="1"/>
  <c r="N23" i="14"/>
  <c r="X23" i="14" s="1"/>
  <c r="AH23" i="14" s="1"/>
  <c r="AR23" i="14" s="1"/>
  <c r="BB23" i="14" s="1"/>
  <c r="N27" i="14"/>
  <c r="X27" i="14" s="1"/>
  <c r="AH27" i="14" s="1"/>
  <c r="AR27" i="14" s="1"/>
  <c r="BB27" i="14" s="1"/>
  <c r="N31" i="14"/>
  <c r="X31" i="14" s="1"/>
  <c r="AH31" i="14" s="1"/>
  <c r="AR31" i="14" s="1"/>
  <c r="BB31" i="14" s="1"/>
  <c r="N16" i="14"/>
  <c r="X16" i="14" s="1"/>
  <c r="AH16" i="14" s="1"/>
  <c r="AR16" i="14" s="1"/>
  <c r="BB16" i="14" s="1"/>
  <c r="N20" i="14"/>
  <c r="X20" i="14" s="1"/>
  <c r="AH20" i="14" s="1"/>
  <c r="AR20" i="14" s="1"/>
  <c r="BB20" i="14" s="1"/>
  <c r="N24" i="14"/>
  <c r="X24" i="14" s="1"/>
  <c r="AH24" i="14" s="1"/>
  <c r="AR24" i="14" s="1"/>
  <c r="BB24" i="14" s="1"/>
  <c r="N28" i="14"/>
  <c r="X28" i="14" s="1"/>
  <c r="AH28" i="14" s="1"/>
  <c r="AR28" i="14" s="1"/>
  <c r="BB28" i="14" s="1"/>
  <c r="N32" i="14"/>
  <c r="X32" i="14" s="1"/>
  <c r="AH32" i="14" s="1"/>
  <c r="AR32" i="14" s="1"/>
  <c r="BB32" i="14" s="1"/>
  <c r="N17" i="14"/>
  <c r="X17" i="14" s="1"/>
  <c r="AH17" i="14" s="1"/>
  <c r="AR17" i="14" s="1"/>
  <c r="BB17" i="14" s="1"/>
  <c r="N21" i="14"/>
  <c r="X21" i="14" s="1"/>
  <c r="AH21" i="14" s="1"/>
  <c r="AR21" i="14" s="1"/>
  <c r="BB21" i="14" s="1"/>
  <c r="N25" i="14"/>
  <c r="X25" i="14" s="1"/>
  <c r="AH25" i="14" s="1"/>
  <c r="AR25" i="14" s="1"/>
  <c r="BB25" i="14" s="1"/>
  <c r="N29" i="14"/>
  <c r="X29" i="14" s="1"/>
  <c r="AH29" i="14" s="1"/>
  <c r="AR29" i="14" s="1"/>
  <c r="BB29" i="14" s="1"/>
  <c r="N33" i="14"/>
  <c r="X33" i="14" s="1"/>
  <c r="AH33" i="14" s="1"/>
  <c r="AR33" i="14" s="1"/>
  <c r="BB33" i="14" s="1"/>
  <c r="N14" i="14"/>
  <c r="X14" i="14" s="1"/>
  <c r="AH14" i="14" s="1"/>
  <c r="AR14" i="14" s="1"/>
  <c r="BB14" i="14" s="1"/>
  <c r="N18" i="14"/>
  <c r="X18" i="14" s="1"/>
  <c r="AH18" i="14" s="1"/>
  <c r="AR18" i="14" s="1"/>
  <c r="BB18" i="14" s="1"/>
  <c r="N22" i="14"/>
  <c r="X22" i="14" s="1"/>
  <c r="AH22" i="14" s="1"/>
  <c r="AR22" i="14" s="1"/>
  <c r="BB22" i="14" s="1"/>
  <c r="N26" i="14"/>
  <c r="X26" i="14" s="1"/>
  <c r="AH26" i="14" s="1"/>
  <c r="AR26" i="14" s="1"/>
  <c r="BB26" i="14" s="1"/>
  <c r="N30" i="14"/>
  <c r="X30" i="14" s="1"/>
  <c r="AH30" i="14" s="1"/>
  <c r="AR30" i="14" s="1"/>
  <c r="BB30" i="14" s="1"/>
  <c r="F15" i="14"/>
  <c r="P15" i="14" s="1"/>
  <c r="Z15" i="14" s="1"/>
  <c r="AJ15" i="14" s="1"/>
  <c r="AT15" i="14" s="1"/>
  <c r="F19" i="14"/>
  <c r="P19" i="14" s="1"/>
  <c r="Z19" i="14" s="1"/>
  <c r="AJ19" i="14" s="1"/>
  <c r="AT19" i="14" s="1"/>
  <c r="F23" i="14"/>
  <c r="P23" i="14" s="1"/>
  <c r="Z23" i="14" s="1"/>
  <c r="AJ23" i="14" s="1"/>
  <c r="AT23" i="14" s="1"/>
  <c r="F27" i="14"/>
  <c r="P27" i="14" s="1"/>
  <c r="Z27" i="14" s="1"/>
  <c r="AJ27" i="14" s="1"/>
  <c r="AT27" i="14" s="1"/>
  <c r="F31" i="14"/>
  <c r="P31" i="14" s="1"/>
  <c r="Z31" i="14" s="1"/>
  <c r="AJ31" i="14" s="1"/>
  <c r="AT31" i="14" s="1"/>
  <c r="F16" i="14"/>
  <c r="P16" i="14" s="1"/>
  <c r="Z16" i="14" s="1"/>
  <c r="AJ16" i="14" s="1"/>
  <c r="AT16" i="14" s="1"/>
  <c r="F20" i="14"/>
  <c r="P20" i="14" s="1"/>
  <c r="Z20" i="14" s="1"/>
  <c r="AJ20" i="14" s="1"/>
  <c r="AT20" i="14" s="1"/>
  <c r="F24" i="14"/>
  <c r="P24" i="14" s="1"/>
  <c r="Z24" i="14" s="1"/>
  <c r="AJ24" i="14" s="1"/>
  <c r="AT24" i="14" s="1"/>
  <c r="F28" i="14"/>
  <c r="P28" i="14" s="1"/>
  <c r="Z28" i="14" s="1"/>
  <c r="AJ28" i="14" s="1"/>
  <c r="AT28" i="14" s="1"/>
  <c r="F32" i="14"/>
  <c r="P32" i="14" s="1"/>
  <c r="Z32" i="14" s="1"/>
  <c r="AJ32" i="14" s="1"/>
  <c r="AT32" i="14" s="1"/>
  <c r="F17" i="14"/>
  <c r="P17" i="14" s="1"/>
  <c r="Z17" i="14" s="1"/>
  <c r="AJ17" i="14" s="1"/>
  <c r="AT17" i="14" s="1"/>
  <c r="F21" i="14"/>
  <c r="P21" i="14" s="1"/>
  <c r="Z21" i="14" s="1"/>
  <c r="AJ21" i="14" s="1"/>
  <c r="AT21" i="14" s="1"/>
  <c r="F25" i="14"/>
  <c r="P25" i="14" s="1"/>
  <c r="Z25" i="14" s="1"/>
  <c r="AJ25" i="14" s="1"/>
  <c r="AT25" i="14" s="1"/>
  <c r="F29" i="14"/>
  <c r="P29" i="14" s="1"/>
  <c r="Z29" i="14" s="1"/>
  <c r="AJ29" i="14" s="1"/>
  <c r="AT29" i="14" s="1"/>
  <c r="F33" i="14"/>
  <c r="P33" i="14" s="1"/>
  <c r="Z33" i="14" s="1"/>
  <c r="AJ33" i="14" s="1"/>
  <c r="AT33" i="14" s="1"/>
  <c r="F18" i="14"/>
  <c r="P18" i="14" s="1"/>
  <c r="Z18" i="14" s="1"/>
  <c r="AJ18" i="14" s="1"/>
  <c r="AT18" i="14" s="1"/>
  <c r="F22" i="14"/>
  <c r="P22" i="14" s="1"/>
  <c r="Z22" i="14" s="1"/>
  <c r="AJ22" i="14" s="1"/>
  <c r="AT22" i="14" s="1"/>
  <c r="F26" i="14"/>
  <c r="P26" i="14" s="1"/>
  <c r="Z26" i="14" s="1"/>
  <c r="AJ26" i="14" s="1"/>
  <c r="AT26" i="14" s="1"/>
  <c r="F30" i="14"/>
  <c r="P30" i="14" s="1"/>
  <c r="Z30" i="14" s="1"/>
  <c r="AJ30" i="14" s="1"/>
  <c r="AT30" i="14" s="1"/>
  <c r="F14" i="14"/>
  <c r="P14" i="14" s="1"/>
  <c r="Z14" i="14" s="1"/>
  <c r="AJ14" i="14" s="1"/>
  <c r="AT14" i="14" s="1"/>
  <c r="M16" i="14"/>
  <c r="W16" i="14" s="1"/>
  <c r="AG16" i="14" s="1"/>
  <c r="AQ16" i="14" s="1"/>
  <c r="BA16" i="14" s="1"/>
  <c r="M20" i="14"/>
  <c r="W20" i="14" s="1"/>
  <c r="AG20" i="14" s="1"/>
  <c r="AQ20" i="14" s="1"/>
  <c r="BA20" i="14" s="1"/>
  <c r="M24" i="14"/>
  <c r="W24" i="14" s="1"/>
  <c r="AG24" i="14" s="1"/>
  <c r="AQ24" i="14" s="1"/>
  <c r="BA24" i="14" s="1"/>
  <c r="M28" i="14"/>
  <c r="W28" i="14" s="1"/>
  <c r="AG28" i="14" s="1"/>
  <c r="AQ28" i="14" s="1"/>
  <c r="BA28" i="14" s="1"/>
  <c r="M32" i="14"/>
  <c r="W32" i="14" s="1"/>
  <c r="AG32" i="14" s="1"/>
  <c r="AQ32" i="14" s="1"/>
  <c r="BA32" i="14" s="1"/>
  <c r="M17" i="14"/>
  <c r="W17" i="14" s="1"/>
  <c r="AG17" i="14" s="1"/>
  <c r="AQ17" i="14" s="1"/>
  <c r="BA17" i="14" s="1"/>
  <c r="M21" i="14"/>
  <c r="W21" i="14" s="1"/>
  <c r="AG21" i="14" s="1"/>
  <c r="AQ21" i="14" s="1"/>
  <c r="BA21" i="14" s="1"/>
  <c r="M25" i="14"/>
  <c r="W25" i="14" s="1"/>
  <c r="AG25" i="14" s="1"/>
  <c r="AQ25" i="14" s="1"/>
  <c r="BA25" i="14" s="1"/>
  <c r="M29" i="14"/>
  <c r="W29" i="14" s="1"/>
  <c r="AG29" i="14" s="1"/>
  <c r="AQ29" i="14" s="1"/>
  <c r="BA29" i="14" s="1"/>
  <c r="M33" i="14"/>
  <c r="W33" i="14" s="1"/>
  <c r="AG33" i="14" s="1"/>
  <c r="AQ33" i="14" s="1"/>
  <c r="BA33" i="14" s="1"/>
  <c r="M14" i="14"/>
  <c r="W14" i="14" s="1"/>
  <c r="AG14" i="14" s="1"/>
  <c r="AQ14" i="14" s="1"/>
  <c r="BA14" i="14" s="1"/>
  <c r="M18" i="14"/>
  <c r="W18" i="14" s="1"/>
  <c r="AG18" i="14" s="1"/>
  <c r="AQ18" i="14" s="1"/>
  <c r="BA18" i="14" s="1"/>
  <c r="M22" i="14"/>
  <c r="W22" i="14" s="1"/>
  <c r="AG22" i="14" s="1"/>
  <c r="AQ22" i="14" s="1"/>
  <c r="BA22" i="14" s="1"/>
  <c r="M26" i="14"/>
  <c r="W26" i="14" s="1"/>
  <c r="AG26" i="14" s="1"/>
  <c r="AQ26" i="14" s="1"/>
  <c r="BA26" i="14" s="1"/>
  <c r="M30" i="14"/>
  <c r="W30" i="14" s="1"/>
  <c r="AG30" i="14" s="1"/>
  <c r="AQ30" i="14" s="1"/>
  <c r="BA30" i="14" s="1"/>
  <c r="M15" i="14"/>
  <c r="W15" i="14" s="1"/>
  <c r="AG15" i="14" s="1"/>
  <c r="AQ15" i="14" s="1"/>
  <c r="BA15" i="14" s="1"/>
  <c r="M19" i="14"/>
  <c r="W19" i="14" s="1"/>
  <c r="AG19" i="14" s="1"/>
  <c r="AQ19" i="14" s="1"/>
  <c r="BA19" i="14" s="1"/>
  <c r="M23" i="14"/>
  <c r="W23" i="14" s="1"/>
  <c r="AG23" i="14" s="1"/>
  <c r="AQ23" i="14" s="1"/>
  <c r="BA23" i="14" s="1"/>
  <c r="M27" i="14"/>
  <c r="W27" i="14" s="1"/>
  <c r="AG27" i="14" s="1"/>
  <c r="AQ27" i="14" s="1"/>
  <c r="BA27" i="14" s="1"/>
  <c r="M31" i="14"/>
  <c r="W31" i="14" s="1"/>
  <c r="AG31" i="14" s="1"/>
  <c r="AQ31" i="14" s="1"/>
  <c r="BA31" i="14" s="1"/>
  <c r="H14" i="14"/>
  <c r="R14" i="14" s="1"/>
  <c r="AB14" i="14" s="1"/>
  <c r="AL14" i="14" s="1"/>
  <c r="AV14" i="14" s="1"/>
  <c r="I33" i="14"/>
  <c r="S33" i="14" s="1"/>
  <c r="AC33" i="14" s="1"/>
  <c r="AM33" i="14" s="1"/>
  <c r="AW33" i="14" s="1"/>
  <c r="K32" i="14"/>
  <c r="U32" i="14" s="1"/>
  <c r="AE32" i="14" s="1"/>
  <c r="AO32" i="14" s="1"/>
  <c r="AY32" i="14" s="1"/>
  <c r="O30" i="14"/>
  <c r="Y30" i="14" s="1"/>
  <c r="AI30" i="14" s="1"/>
  <c r="AS30" i="14" s="1"/>
  <c r="BC30" i="14" s="1"/>
  <c r="G30" i="14"/>
  <c r="Q30" i="14" s="1"/>
  <c r="AA30" i="14" s="1"/>
  <c r="AK30" i="14" s="1"/>
  <c r="AU30" i="14" s="1"/>
  <c r="I29" i="14"/>
  <c r="S29" i="14" s="1"/>
  <c r="AC29" i="14" s="1"/>
  <c r="AM29" i="14" s="1"/>
  <c r="AW29" i="14" s="1"/>
  <c r="K28" i="14"/>
  <c r="U28" i="14" s="1"/>
  <c r="AE28" i="14" s="1"/>
  <c r="AO28" i="14" s="1"/>
  <c r="AY28" i="14" s="1"/>
  <c r="O26" i="14"/>
  <c r="Y26" i="14" s="1"/>
  <c r="AI26" i="14" s="1"/>
  <c r="AS26" i="14" s="1"/>
  <c r="BC26" i="14" s="1"/>
  <c r="G26" i="14"/>
  <c r="Q26" i="14" s="1"/>
  <c r="AA26" i="14" s="1"/>
  <c r="AK26" i="14" s="1"/>
  <c r="AU26" i="14" s="1"/>
  <c r="I25" i="14"/>
  <c r="S25" i="14" s="1"/>
  <c r="AC25" i="14" s="1"/>
  <c r="AM25" i="14" s="1"/>
  <c r="AW25" i="14" s="1"/>
  <c r="K24" i="14"/>
  <c r="U24" i="14" s="1"/>
  <c r="AE24" i="14" s="1"/>
  <c r="AO24" i="14" s="1"/>
  <c r="AY24" i="14" s="1"/>
  <c r="O22" i="14"/>
  <c r="Y22" i="14" s="1"/>
  <c r="AI22" i="14" s="1"/>
  <c r="AS22" i="14" s="1"/>
  <c r="BC22" i="14" s="1"/>
  <c r="G22" i="14"/>
  <c r="Q22" i="14" s="1"/>
  <c r="AA22" i="14" s="1"/>
  <c r="AK22" i="14" s="1"/>
  <c r="AU22" i="14" s="1"/>
  <c r="I21" i="14"/>
  <c r="S21" i="14" s="1"/>
  <c r="AC21" i="14" s="1"/>
  <c r="AM21" i="14" s="1"/>
  <c r="AW21" i="14" s="1"/>
  <c r="K20" i="14"/>
  <c r="U20" i="14" s="1"/>
  <c r="AE20" i="14" s="1"/>
  <c r="AO20" i="14" s="1"/>
  <c r="AY20" i="14" s="1"/>
  <c r="O18" i="14"/>
  <c r="Y18" i="14" s="1"/>
  <c r="AI18" i="14" s="1"/>
  <c r="AS18" i="14" s="1"/>
  <c r="BC18" i="14" s="1"/>
  <c r="G18" i="14"/>
  <c r="Q18" i="14" s="1"/>
  <c r="AA18" i="14" s="1"/>
  <c r="AK18" i="14" s="1"/>
  <c r="AU18" i="14" s="1"/>
  <c r="I17" i="14"/>
  <c r="S17" i="14" s="1"/>
  <c r="AC17" i="14" s="1"/>
  <c r="AM17" i="14" s="1"/>
  <c r="AW17" i="14" s="1"/>
  <c r="K16" i="14"/>
  <c r="U16" i="14" s="1"/>
  <c r="AE16" i="14" s="1"/>
  <c r="AO16" i="14" s="1"/>
  <c r="AY16" i="14" s="1"/>
  <c r="O14" i="14"/>
  <c r="Y14" i="14" s="1"/>
  <c r="AI14" i="14" s="1"/>
  <c r="AS14" i="14" s="1"/>
  <c r="BC14" i="14" s="1"/>
  <c r="G14" i="14"/>
  <c r="Q14" i="14" s="1"/>
  <c r="AA14" i="14" s="1"/>
  <c r="AK14" i="14" s="1"/>
  <c r="AU14" i="14" s="1"/>
  <c r="H33" i="14"/>
  <c r="R33" i="14" s="1"/>
  <c r="AB33" i="14" s="1"/>
  <c r="AL33" i="14" s="1"/>
  <c r="AV33" i="14" s="1"/>
  <c r="J32" i="14"/>
  <c r="T32" i="14" s="1"/>
  <c r="AD32" i="14" s="1"/>
  <c r="AN32" i="14" s="1"/>
  <c r="AX32" i="14" s="1"/>
  <c r="H29" i="14"/>
  <c r="R29" i="14" s="1"/>
  <c r="AB29" i="14" s="1"/>
  <c r="AL29" i="14" s="1"/>
  <c r="AV29" i="14" s="1"/>
  <c r="J28" i="14"/>
  <c r="T28" i="14" s="1"/>
  <c r="AD28" i="14" s="1"/>
  <c r="AN28" i="14" s="1"/>
  <c r="AX28" i="14" s="1"/>
  <c r="H25" i="14"/>
  <c r="R25" i="14" s="1"/>
  <c r="AB25" i="14" s="1"/>
  <c r="AL25" i="14" s="1"/>
  <c r="AV25" i="14" s="1"/>
  <c r="J24" i="14"/>
  <c r="T24" i="14" s="1"/>
  <c r="AD24" i="14" s="1"/>
  <c r="AN24" i="14" s="1"/>
  <c r="AX24" i="14" s="1"/>
  <c r="H21" i="14"/>
  <c r="R21" i="14" s="1"/>
  <c r="AB21" i="14" s="1"/>
  <c r="AL21" i="14" s="1"/>
  <c r="AV21" i="14" s="1"/>
  <c r="J20" i="14"/>
  <c r="T20" i="14" s="1"/>
  <c r="AD20" i="14" s="1"/>
  <c r="AN20" i="14" s="1"/>
  <c r="AX20" i="14" s="1"/>
  <c r="H17" i="14"/>
  <c r="R17" i="14" s="1"/>
  <c r="AB17" i="14" s="1"/>
  <c r="AL17" i="14" s="1"/>
  <c r="AV17" i="14" s="1"/>
  <c r="J16" i="14"/>
  <c r="T16" i="14" s="1"/>
  <c r="AD16" i="14" s="1"/>
  <c r="AN16" i="14" s="1"/>
  <c r="AX16" i="14" s="1"/>
  <c r="O33" i="14"/>
  <c r="Y33" i="14" s="1"/>
  <c r="AI33" i="14" s="1"/>
  <c r="AS33" i="14" s="1"/>
  <c r="BC33" i="14" s="1"/>
  <c r="G33" i="14"/>
  <c r="Q33" i="14" s="1"/>
  <c r="AA33" i="14" s="1"/>
  <c r="AK33" i="14" s="1"/>
  <c r="AU33" i="14" s="1"/>
  <c r="I32" i="14"/>
  <c r="S32" i="14" s="1"/>
  <c r="AC32" i="14" s="1"/>
  <c r="AM32" i="14" s="1"/>
  <c r="AW32" i="14" s="1"/>
  <c r="O29" i="14"/>
  <c r="Y29" i="14" s="1"/>
  <c r="AI29" i="14" s="1"/>
  <c r="AS29" i="14" s="1"/>
  <c r="BC29" i="14" s="1"/>
  <c r="G29" i="14"/>
  <c r="Q29" i="14" s="1"/>
  <c r="AA29" i="14" s="1"/>
  <c r="AK29" i="14" s="1"/>
  <c r="AU29" i="14" s="1"/>
  <c r="I28" i="14"/>
  <c r="S28" i="14" s="1"/>
  <c r="AC28" i="14" s="1"/>
  <c r="AM28" i="14" s="1"/>
  <c r="AW28" i="14" s="1"/>
  <c r="O25" i="14"/>
  <c r="Y25" i="14" s="1"/>
  <c r="AI25" i="14" s="1"/>
  <c r="AS25" i="14" s="1"/>
  <c r="BC25" i="14" s="1"/>
  <c r="G25" i="14"/>
  <c r="Q25" i="14" s="1"/>
  <c r="AA25" i="14" s="1"/>
  <c r="AK25" i="14" s="1"/>
  <c r="AU25" i="14" s="1"/>
  <c r="I24" i="14"/>
  <c r="S24" i="14" s="1"/>
  <c r="AC24" i="14" s="1"/>
  <c r="AM24" i="14" s="1"/>
  <c r="AW24" i="14" s="1"/>
  <c r="O21" i="14"/>
  <c r="Y21" i="14" s="1"/>
  <c r="AI21" i="14" s="1"/>
  <c r="AS21" i="14" s="1"/>
  <c r="BC21" i="14" s="1"/>
  <c r="G21" i="14"/>
  <c r="Q21" i="14" s="1"/>
  <c r="AA21" i="14" s="1"/>
  <c r="AK21" i="14" s="1"/>
  <c r="AU21" i="14" s="1"/>
  <c r="I20" i="14"/>
  <c r="S20" i="14" s="1"/>
  <c r="AC20" i="14" s="1"/>
  <c r="AM20" i="14" s="1"/>
  <c r="AW20" i="14" s="1"/>
  <c r="O17" i="14"/>
  <c r="Y17" i="14" s="1"/>
  <c r="AI17" i="14" s="1"/>
  <c r="AS17" i="14" s="1"/>
  <c r="BC17" i="14" s="1"/>
  <c r="G17" i="14"/>
  <c r="Q17" i="14" s="1"/>
  <c r="AA17" i="14" s="1"/>
  <c r="AK17" i="14" s="1"/>
  <c r="AU17" i="14" s="1"/>
  <c r="I16" i="14"/>
  <c r="S16" i="14" s="1"/>
  <c r="AC16" i="14" s="1"/>
  <c r="AM16" i="14" s="1"/>
  <c r="AW16" i="14" s="1"/>
  <c r="H32" i="14"/>
  <c r="R32" i="14" s="1"/>
  <c r="AB32" i="14" s="1"/>
  <c r="AL32" i="14" s="1"/>
  <c r="AV32" i="14" s="1"/>
  <c r="J31" i="14"/>
  <c r="T31" i="14" s="1"/>
  <c r="AD31" i="14" s="1"/>
  <c r="AN31" i="14" s="1"/>
  <c r="AX31" i="14" s="1"/>
  <c r="H28" i="14"/>
  <c r="R28" i="14" s="1"/>
  <c r="AB28" i="14" s="1"/>
  <c r="AL28" i="14" s="1"/>
  <c r="AV28" i="14" s="1"/>
  <c r="J27" i="14"/>
  <c r="T27" i="14" s="1"/>
  <c r="AD27" i="14" s="1"/>
  <c r="AN27" i="14" s="1"/>
  <c r="AX27" i="14" s="1"/>
  <c r="H24" i="14"/>
  <c r="R24" i="14" s="1"/>
  <c r="AB24" i="14" s="1"/>
  <c r="AL24" i="14" s="1"/>
  <c r="AV24" i="14" s="1"/>
  <c r="J23" i="14"/>
  <c r="T23" i="14" s="1"/>
  <c r="AD23" i="14" s="1"/>
  <c r="AN23" i="14" s="1"/>
  <c r="AX23" i="14" s="1"/>
  <c r="H20" i="14"/>
  <c r="R20" i="14" s="1"/>
  <c r="AB20" i="14" s="1"/>
  <c r="AL20" i="14" s="1"/>
  <c r="AV20" i="14" s="1"/>
  <c r="J19" i="14"/>
  <c r="T19" i="14" s="1"/>
  <c r="AD19" i="14" s="1"/>
  <c r="AN19" i="14" s="1"/>
  <c r="AX19" i="14" s="1"/>
  <c r="H16" i="14"/>
  <c r="R16" i="14" s="1"/>
  <c r="AB16" i="14" s="1"/>
  <c r="AL16" i="14" s="1"/>
  <c r="AV16" i="14" s="1"/>
  <c r="O32" i="14"/>
  <c r="Y32" i="14" s="1"/>
  <c r="AI32" i="14" s="1"/>
  <c r="AS32" i="14" s="1"/>
  <c r="BC32" i="14" s="1"/>
  <c r="G32" i="14"/>
  <c r="Q32" i="14" s="1"/>
  <c r="AA32" i="14" s="1"/>
  <c r="AK32" i="14" s="1"/>
  <c r="AU32" i="14" s="1"/>
  <c r="I31" i="14"/>
  <c r="S31" i="14" s="1"/>
  <c r="AC31" i="14" s="1"/>
  <c r="AM31" i="14" s="1"/>
  <c r="AW31" i="14" s="1"/>
  <c r="O28" i="14"/>
  <c r="Y28" i="14" s="1"/>
  <c r="AI28" i="14" s="1"/>
  <c r="AS28" i="14" s="1"/>
  <c r="BC28" i="14" s="1"/>
  <c r="G28" i="14"/>
  <c r="Q28" i="14" s="1"/>
  <c r="AA28" i="14" s="1"/>
  <c r="AK28" i="14" s="1"/>
  <c r="AU28" i="14" s="1"/>
  <c r="I27" i="14"/>
  <c r="S27" i="14" s="1"/>
  <c r="AC27" i="14" s="1"/>
  <c r="AM27" i="14" s="1"/>
  <c r="AW27" i="14" s="1"/>
  <c r="O24" i="14"/>
  <c r="Y24" i="14" s="1"/>
  <c r="AI24" i="14" s="1"/>
  <c r="AS24" i="14" s="1"/>
  <c r="BC24" i="14" s="1"/>
  <c r="G24" i="14"/>
  <c r="Q24" i="14" s="1"/>
  <c r="AA24" i="14" s="1"/>
  <c r="AK24" i="14" s="1"/>
  <c r="AU24" i="14" s="1"/>
  <c r="I23" i="14"/>
  <c r="S23" i="14" s="1"/>
  <c r="AC23" i="14" s="1"/>
  <c r="AM23" i="14" s="1"/>
  <c r="AW23" i="14" s="1"/>
  <c r="O20" i="14"/>
  <c r="Y20" i="14" s="1"/>
  <c r="AI20" i="14" s="1"/>
  <c r="AS20" i="14" s="1"/>
  <c r="BC20" i="14" s="1"/>
  <c r="G20" i="14"/>
  <c r="Q20" i="14" s="1"/>
  <c r="AA20" i="14" s="1"/>
  <c r="AK20" i="14" s="1"/>
  <c r="AU20" i="14" s="1"/>
  <c r="I19" i="14"/>
  <c r="S19" i="14" s="1"/>
  <c r="AC19" i="14" s="1"/>
  <c r="AM19" i="14" s="1"/>
  <c r="AW19" i="14" s="1"/>
  <c r="O16" i="14"/>
  <c r="Y16" i="14" s="1"/>
  <c r="AI16" i="14" s="1"/>
  <c r="AS16" i="14" s="1"/>
  <c r="BC16" i="14" s="1"/>
  <c r="G16" i="14"/>
  <c r="Q16" i="14" s="1"/>
  <c r="AA16" i="14" s="1"/>
  <c r="AK16" i="14" s="1"/>
  <c r="AU16" i="14" s="1"/>
  <c r="I15" i="14"/>
  <c r="S15" i="14" s="1"/>
  <c r="AC15" i="14" s="1"/>
  <c r="AM15" i="14" s="1"/>
  <c r="AW15" i="14" s="1"/>
  <c r="O31" i="14"/>
  <c r="Y31" i="14" s="1"/>
  <c r="AI31" i="14" s="1"/>
  <c r="AS31" i="14" s="1"/>
  <c r="BC31" i="14" s="1"/>
  <c r="G31" i="14"/>
  <c r="Q31" i="14" s="1"/>
  <c r="AA31" i="14" s="1"/>
  <c r="AK31" i="14" s="1"/>
  <c r="AU31" i="14" s="1"/>
  <c r="I30" i="14"/>
  <c r="S30" i="14" s="1"/>
  <c r="AC30" i="14" s="1"/>
  <c r="AM30" i="14" s="1"/>
  <c r="AW30" i="14" s="1"/>
  <c r="O27" i="14"/>
  <c r="Y27" i="14" s="1"/>
  <c r="AI27" i="14" s="1"/>
  <c r="AS27" i="14" s="1"/>
  <c r="BC27" i="14" s="1"/>
  <c r="G27" i="14"/>
  <c r="Q27" i="14" s="1"/>
  <c r="AA27" i="14" s="1"/>
  <c r="AK27" i="14" s="1"/>
  <c r="AU27" i="14" s="1"/>
  <c r="I26" i="14"/>
  <c r="S26" i="14" s="1"/>
  <c r="AC26" i="14" s="1"/>
  <c r="AM26" i="14" s="1"/>
  <c r="AW26" i="14" s="1"/>
  <c r="O23" i="14"/>
  <c r="Y23" i="14" s="1"/>
  <c r="AI23" i="14" s="1"/>
  <c r="AS23" i="14" s="1"/>
  <c r="BC23" i="14" s="1"/>
  <c r="G23" i="14"/>
  <c r="Q23" i="14" s="1"/>
  <c r="AA23" i="14" s="1"/>
  <c r="AK23" i="14" s="1"/>
  <c r="AU23" i="14" s="1"/>
  <c r="I22" i="14"/>
  <c r="S22" i="14" s="1"/>
  <c r="AC22" i="14" s="1"/>
  <c r="AM22" i="14" s="1"/>
  <c r="AW22" i="14" s="1"/>
  <c r="O19" i="14"/>
  <c r="Y19" i="14" s="1"/>
  <c r="AI19" i="14" s="1"/>
  <c r="AS19" i="14" s="1"/>
  <c r="BC19" i="14" s="1"/>
  <c r="G19" i="14"/>
  <c r="Q19" i="14" s="1"/>
  <c r="AA19" i="14" s="1"/>
  <c r="AK19" i="14" s="1"/>
  <c r="AU19" i="14" s="1"/>
  <c r="I18" i="14"/>
  <c r="S18" i="14" s="1"/>
  <c r="AC18" i="14" s="1"/>
  <c r="AM18" i="14" s="1"/>
  <c r="AW18" i="14" s="1"/>
  <c r="H30" i="14"/>
  <c r="R30" i="14" s="1"/>
  <c r="AB30" i="14" s="1"/>
  <c r="AL30" i="14" s="1"/>
  <c r="AV30" i="14" s="1"/>
  <c r="H26" i="14"/>
  <c r="R26" i="14" s="1"/>
  <c r="AB26" i="14" s="1"/>
  <c r="AL26" i="14" s="1"/>
  <c r="AV26" i="14" s="1"/>
  <c r="H22" i="14"/>
  <c r="R22" i="14" s="1"/>
  <c r="AB22" i="14" s="1"/>
  <c r="AL22" i="14" s="1"/>
  <c r="AV22" i="14" s="1"/>
  <c r="K15" i="17" l="1"/>
  <c r="U15" i="17" s="1"/>
  <c r="AE15" i="17" s="1"/>
  <c r="AO15" i="17" s="1"/>
  <c r="AY15" i="17" s="1"/>
  <c r="BI14" i="17" s="1"/>
  <c r="J15" i="17"/>
  <c r="T15" i="17" s="1"/>
  <c r="AD15" i="17" s="1"/>
  <c r="AN15" i="17" s="1"/>
  <c r="AX15" i="17" s="1"/>
  <c r="BH14" i="17" s="1"/>
  <c r="I15" i="17"/>
  <c r="S15" i="17" s="1"/>
  <c r="AC15" i="17" s="1"/>
  <c r="AM15" i="17" s="1"/>
  <c r="AW15" i="17" s="1"/>
  <c r="BG14" i="17" s="1"/>
  <c r="H15" i="17"/>
  <c r="R15" i="17" s="1"/>
  <c r="AB15" i="17" s="1"/>
  <c r="AL15" i="17" s="1"/>
  <c r="AV15" i="17" s="1"/>
  <c r="BF14" i="17" s="1"/>
  <c r="O15" i="17"/>
  <c r="Y15" i="17" s="1"/>
  <c r="AI15" i="17" s="1"/>
  <c r="AS15" i="17" s="1"/>
  <c r="BC15" i="17" s="1"/>
  <c r="BM14" i="17" s="1"/>
  <c r="G15" i="17"/>
  <c r="Q15" i="17" s="1"/>
  <c r="AA15" i="17" s="1"/>
  <c r="AK15" i="17" s="1"/>
  <c r="AU15" i="17" s="1"/>
  <c r="BE14" i="17" s="1"/>
  <c r="N15" i="17"/>
  <c r="X15" i="17" s="1"/>
  <c r="AH15" i="17" s="1"/>
  <c r="AR15" i="17" s="1"/>
  <c r="BB15" i="17" s="1"/>
  <c r="BL14" i="17" s="1"/>
  <c r="F15" i="17"/>
  <c r="P15" i="17" s="1"/>
  <c r="Z15" i="17" s="1"/>
  <c r="AJ15" i="17" s="1"/>
  <c r="AT15" i="17" s="1"/>
  <c r="BD14" i="17" s="1"/>
  <c r="M15" i="17"/>
  <c r="W15" i="17" s="1"/>
  <c r="AG15" i="17" s="1"/>
  <c r="AQ15" i="17" s="1"/>
  <c r="BA15" i="17" s="1"/>
  <c r="BK14" i="17" s="1"/>
  <c r="L15" i="17"/>
  <c r="V15" i="17" s="1"/>
  <c r="AF15" i="17" s="1"/>
  <c r="AP15" i="17" s="1"/>
  <c r="AZ15" i="17" s="1"/>
  <c r="BJ14" i="17" s="1"/>
  <c r="E17" i="17"/>
  <c r="D18" i="17"/>
  <c r="M16" i="17"/>
  <c r="W16" i="17" s="1"/>
  <c r="AG16" i="17" s="1"/>
  <c r="AQ16" i="17" s="1"/>
  <c r="BA16" i="17" s="1"/>
  <c r="BK15" i="17" s="1"/>
  <c r="L16" i="17"/>
  <c r="V16" i="17" s="1"/>
  <c r="AF16" i="17" s="1"/>
  <c r="AP16" i="17" s="1"/>
  <c r="AZ16" i="17" s="1"/>
  <c r="BJ15" i="17" s="1"/>
  <c r="K16" i="17"/>
  <c r="U16" i="17" s="1"/>
  <c r="AE16" i="17" s="1"/>
  <c r="AO16" i="17" s="1"/>
  <c r="AY16" i="17" s="1"/>
  <c r="BI15" i="17" s="1"/>
  <c r="J16" i="17"/>
  <c r="T16" i="17" s="1"/>
  <c r="AD16" i="17" s="1"/>
  <c r="AN16" i="17" s="1"/>
  <c r="AX16" i="17" s="1"/>
  <c r="BH15" i="17" s="1"/>
  <c r="I16" i="17"/>
  <c r="S16" i="17" s="1"/>
  <c r="AC16" i="17" s="1"/>
  <c r="AM16" i="17" s="1"/>
  <c r="AW16" i="17" s="1"/>
  <c r="BG15" i="17" s="1"/>
  <c r="H16" i="17"/>
  <c r="R16" i="17" s="1"/>
  <c r="AB16" i="17" s="1"/>
  <c r="AL16" i="17" s="1"/>
  <c r="AV16" i="17" s="1"/>
  <c r="BF15" i="17" s="1"/>
  <c r="O16" i="17"/>
  <c r="Y16" i="17" s="1"/>
  <c r="AI16" i="17" s="1"/>
  <c r="AS16" i="17" s="1"/>
  <c r="BC16" i="17" s="1"/>
  <c r="G16" i="17"/>
  <c r="Q16" i="17" s="1"/>
  <c r="AA16" i="17" s="1"/>
  <c r="AK16" i="17" s="1"/>
  <c r="AU16" i="17" s="1"/>
  <c r="BE15" i="17" s="1"/>
  <c r="N16" i="17"/>
  <c r="X16" i="17" s="1"/>
  <c r="AH16" i="17" s="1"/>
  <c r="AR16" i="17" s="1"/>
  <c r="BB16" i="17" s="1"/>
  <c r="BL15" i="17" s="1"/>
  <c r="F16" i="17"/>
  <c r="P16" i="17" s="1"/>
  <c r="Z16" i="17" s="1"/>
  <c r="AJ16" i="17" s="1"/>
  <c r="AT16" i="17" s="1"/>
  <c r="BD15" i="17" l="1"/>
  <c r="D19" i="17"/>
  <c r="E18" i="17"/>
  <c r="BM15" i="17"/>
  <c r="O17" i="17"/>
  <c r="Y17" i="17" s="1"/>
  <c r="AI17" i="17" s="1"/>
  <c r="AS17" i="17" s="1"/>
  <c r="BC17" i="17" s="1"/>
  <c r="BM16" i="17" s="1"/>
  <c r="G17" i="17"/>
  <c r="Q17" i="17" s="1"/>
  <c r="AA17" i="17" s="1"/>
  <c r="AK17" i="17" s="1"/>
  <c r="AU17" i="17" s="1"/>
  <c r="BE16" i="17" s="1"/>
  <c r="N17" i="17"/>
  <c r="X17" i="17" s="1"/>
  <c r="AH17" i="17" s="1"/>
  <c r="AR17" i="17" s="1"/>
  <c r="BB17" i="17" s="1"/>
  <c r="BL16" i="17" s="1"/>
  <c r="F17" i="17"/>
  <c r="P17" i="17" s="1"/>
  <c r="Z17" i="17" s="1"/>
  <c r="AJ17" i="17" s="1"/>
  <c r="AT17" i="17" s="1"/>
  <c r="BD16" i="17" s="1"/>
  <c r="M17" i="17"/>
  <c r="W17" i="17" s="1"/>
  <c r="AG17" i="17" s="1"/>
  <c r="AQ17" i="17" s="1"/>
  <c r="BA17" i="17" s="1"/>
  <c r="BK16" i="17" s="1"/>
  <c r="L17" i="17"/>
  <c r="V17" i="17" s="1"/>
  <c r="AF17" i="17" s="1"/>
  <c r="AP17" i="17" s="1"/>
  <c r="AZ17" i="17" s="1"/>
  <c r="BJ16" i="17" s="1"/>
  <c r="K17" i="17"/>
  <c r="U17" i="17" s="1"/>
  <c r="AE17" i="17" s="1"/>
  <c r="AO17" i="17" s="1"/>
  <c r="AY17" i="17" s="1"/>
  <c r="BI16" i="17" s="1"/>
  <c r="J17" i="17"/>
  <c r="T17" i="17" s="1"/>
  <c r="AD17" i="17" s="1"/>
  <c r="AN17" i="17" s="1"/>
  <c r="AX17" i="17" s="1"/>
  <c r="BH16" i="17" s="1"/>
  <c r="I17" i="17"/>
  <c r="S17" i="17" s="1"/>
  <c r="AC17" i="17" s="1"/>
  <c r="AM17" i="17" s="1"/>
  <c r="AW17" i="17" s="1"/>
  <c r="BG16" i="17" s="1"/>
  <c r="H17" i="17"/>
  <c r="R17" i="17" s="1"/>
  <c r="AB17" i="17" s="1"/>
  <c r="AL17" i="17" s="1"/>
  <c r="AV17" i="17" s="1"/>
  <c r="BF16" i="17" s="1"/>
  <c r="I18" i="17" l="1"/>
  <c r="S18" i="17" s="1"/>
  <c r="AC18" i="17" s="1"/>
  <c r="AM18" i="17" s="1"/>
  <c r="AW18" i="17" s="1"/>
  <c r="BG17" i="17" s="1"/>
  <c r="H18" i="17"/>
  <c r="R18" i="17" s="1"/>
  <c r="AB18" i="17" s="1"/>
  <c r="AL18" i="17" s="1"/>
  <c r="AV18" i="17" s="1"/>
  <c r="BF17" i="17" s="1"/>
  <c r="O18" i="17"/>
  <c r="Y18" i="17" s="1"/>
  <c r="AI18" i="17" s="1"/>
  <c r="AS18" i="17" s="1"/>
  <c r="BC18" i="17" s="1"/>
  <c r="BM17" i="17" s="1"/>
  <c r="G18" i="17"/>
  <c r="Q18" i="17" s="1"/>
  <c r="AA18" i="17" s="1"/>
  <c r="AK18" i="17" s="1"/>
  <c r="AU18" i="17" s="1"/>
  <c r="BE17" i="17" s="1"/>
  <c r="N18" i="17"/>
  <c r="X18" i="17" s="1"/>
  <c r="AH18" i="17" s="1"/>
  <c r="AR18" i="17" s="1"/>
  <c r="BB18" i="17" s="1"/>
  <c r="BL17" i="17" s="1"/>
  <c r="F18" i="17"/>
  <c r="P18" i="17" s="1"/>
  <c r="Z18" i="17" s="1"/>
  <c r="AJ18" i="17" s="1"/>
  <c r="AT18" i="17" s="1"/>
  <c r="BD17" i="17" s="1"/>
  <c r="M18" i="17"/>
  <c r="W18" i="17" s="1"/>
  <c r="AG18" i="17" s="1"/>
  <c r="AQ18" i="17" s="1"/>
  <c r="BA18" i="17" s="1"/>
  <c r="BK17" i="17" s="1"/>
  <c r="L18" i="17"/>
  <c r="V18" i="17" s="1"/>
  <c r="AF18" i="17" s="1"/>
  <c r="AP18" i="17" s="1"/>
  <c r="AZ18" i="17" s="1"/>
  <c r="BJ17" i="17" s="1"/>
  <c r="K18" i="17"/>
  <c r="U18" i="17" s="1"/>
  <c r="AE18" i="17" s="1"/>
  <c r="AO18" i="17" s="1"/>
  <c r="AY18" i="17" s="1"/>
  <c r="BI17" i="17" s="1"/>
  <c r="J18" i="17"/>
  <c r="T18" i="17" s="1"/>
  <c r="AD18" i="17" s="1"/>
  <c r="AN18" i="17" s="1"/>
  <c r="AX18" i="17" s="1"/>
  <c r="BH17" i="17" s="1"/>
  <c r="D20" i="17"/>
  <c r="E19" i="17"/>
  <c r="I19" i="17" l="1"/>
  <c r="S19" i="17" s="1"/>
  <c r="AC19" i="17" s="1"/>
  <c r="AM19" i="17" s="1"/>
  <c r="AW19" i="17" s="1"/>
  <c r="BG18" i="17" s="1"/>
  <c r="H19" i="17"/>
  <c r="R19" i="17" s="1"/>
  <c r="AB19" i="17" s="1"/>
  <c r="AL19" i="17" s="1"/>
  <c r="AV19" i="17" s="1"/>
  <c r="BF18" i="17" s="1"/>
  <c r="O19" i="17"/>
  <c r="Y19" i="17" s="1"/>
  <c r="AI19" i="17" s="1"/>
  <c r="AS19" i="17" s="1"/>
  <c r="BC19" i="17" s="1"/>
  <c r="BM18" i="17" s="1"/>
  <c r="G19" i="17"/>
  <c r="Q19" i="17" s="1"/>
  <c r="AA19" i="17" s="1"/>
  <c r="AK19" i="17" s="1"/>
  <c r="AU19" i="17" s="1"/>
  <c r="BE18" i="17" s="1"/>
  <c r="N19" i="17"/>
  <c r="X19" i="17" s="1"/>
  <c r="AH19" i="17" s="1"/>
  <c r="AR19" i="17" s="1"/>
  <c r="BB19" i="17" s="1"/>
  <c r="BL18" i="17" s="1"/>
  <c r="F19" i="17"/>
  <c r="P19" i="17" s="1"/>
  <c r="Z19" i="17" s="1"/>
  <c r="AJ19" i="17" s="1"/>
  <c r="AT19" i="17" s="1"/>
  <c r="BD18" i="17" s="1"/>
  <c r="L19" i="17"/>
  <c r="V19" i="17" s="1"/>
  <c r="AF19" i="17" s="1"/>
  <c r="AP19" i="17" s="1"/>
  <c r="AZ19" i="17" s="1"/>
  <c r="BJ18" i="17" s="1"/>
  <c r="M19" i="17"/>
  <c r="W19" i="17" s="1"/>
  <c r="AG19" i="17" s="1"/>
  <c r="AQ19" i="17" s="1"/>
  <c r="BA19" i="17" s="1"/>
  <c r="BK18" i="17" s="1"/>
  <c r="K19" i="17"/>
  <c r="U19" i="17" s="1"/>
  <c r="AE19" i="17" s="1"/>
  <c r="AO19" i="17" s="1"/>
  <c r="AY19" i="17" s="1"/>
  <c r="BI18" i="17" s="1"/>
  <c r="J19" i="17"/>
  <c r="T19" i="17" s="1"/>
  <c r="AD19" i="17" s="1"/>
  <c r="AN19" i="17" s="1"/>
  <c r="AX19" i="17" s="1"/>
  <c r="BH18" i="17" s="1"/>
  <c r="D21" i="17"/>
  <c r="E20" i="17"/>
  <c r="E21" i="17" l="1"/>
  <c r="D22" i="17"/>
  <c r="K20" i="17"/>
  <c r="U20" i="17" s="1"/>
  <c r="AE20" i="17" s="1"/>
  <c r="AO20" i="17" s="1"/>
  <c r="AY20" i="17" s="1"/>
  <c r="BI19" i="17" s="1"/>
  <c r="J20" i="17"/>
  <c r="T20" i="17" s="1"/>
  <c r="AD20" i="17" s="1"/>
  <c r="AN20" i="17" s="1"/>
  <c r="AX20" i="17" s="1"/>
  <c r="BH19" i="17" s="1"/>
  <c r="I20" i="17"/>
  <c r="S20" i="17" s="1"/>
  <c r="AC20" i="17" s="1"/>
  <c r="AM20" i="17" s="1"/>
  <c r="AW20" i="17" s="1"/>
  <c r="BG19" i="17" s="1"/>
  <c r="H20" i="17"/>
  <c r="R20" i="17" s="1"/>
  <c r="AB20" i="17" s="1"/>
  <c r="AL20" i="17" s="1"/>
  <c r="AV20" i="17" s="1"/>
  <c r="BF19" i="17" s="1"/>
  <c r="N20" i="17"/>
  <c r="X20" i="17" s="1"/>
  <c r="AH20" i="17" s="1"/>
  <c r="AR20" i="17" s="1"/>
  <c r="BB20" i="17" s="1"/>
  <c r="BL19" i="17" s="1"/>
  <c r="F20" i="17"/>
  <c r="P20" i="17" s="1"/>
  <c r="Z20" i="17" s="1"/>
  <c r="AJ20" i="17" s="1"/>
  <c r="AT20" i="17" s="1"/>
  <c r="BD19" i="17" s="1"/>
  <c r="O20" i="17"/>
  <c r="Y20" i="17" s="1"/>
  <c r="AI20" i="17" s="1"/>
  <c r="AS20" i="17" s="1"/>
  <c r="BC20" i="17" s="1"/>
  <c r="BM19" i="17" s="1"/>
  <c r="M20" i="17"/>
  <c r="W20" i="17" s="1"/>
  <c r="AG20" i="17" s="1"/>
  <c r="AQ20" i="17" s="1"/>
  <c r="BA20" i="17" s="1"/>
  <c r="BK19" i="17" s="1"/>
  <c r="L20" i="17"/>
  <c r="V20" i="17" s="1"/>
  <c r="AF20" i="17" s="1"/>
  <c r="AP20" i="17" s="1"/>
  <c r="AZ20" i="17" s="1"/>
  <c r="BJ19" i="17" s="1"/>
  <c r="G20" i="17"/>
  <c r="Q20" i="17" s="1"/>
  <c r="AA20" i="17" s="1"/>
  <c r="AK20" i="17" s="1"/>
  <c r="AU20" i="17" s="1"/>
  <c r="BE19" i="17" s="1"/>
  <c r="E22" i="17" l="1"/>
  <c r="D23" i="17"/>
  <c r="M21" i="17"/>
  <c r="W21" i="17" s="1"/>
  <c r="AG21" i="17" s="1"/>
  <c r="AQ21" i="17" s="1"/>
  <c r="BA21" i="17" s="1"/>
  <c r="BK20" i="17" s="1"/>
  <c r="L21" i="17"/>
  <c r="V21" i="17" s="1"/>
  <c r="AF21" i="17" s="1"/>
  <c r="AP21" i="17" s="1"/>
  <c r="AZ21" i="17" s="1"/>
  <c r="BJ20" i="17" s="1"/>
  <c r="K21" i="17"/>
  <c r="U21" i="17" s="1"/>
  <c r="AE21" i="17" s="1"/>
  <c r="AO21" i="17" s="1"/>
  <c r="AY21" i="17" s="1"/>
  <c r="BI20" i="17" s="1"/>
  <c r="J21" i="17"/>
  <c r="T21" i="17" s="1"/>
  <c r="AD21" i="17" s="1"/>
  <c r="AN21" i="17" s="1"/>
  <c r="AX21" i="17" s="1"/>
  <c r="BH20" i="17" s="1"/>
  <c r="H21" i="17"/>
  <c r="R21" i="17" s="1"/>
  <c r="AB21" i="17" s="1"/>
  <c r="AL21" i="17" s="1"/>
  <c r="AV21" i="17" s="1"/>
  <c r="BF20" i="17" s="1"/>
  <c r="F21" i="17"/>
  <c r="P21" i="17" s="1"/>
  <c r="Z21" i="17" s="1"/>
  <c r="AJ21" i="17" s="1"/>
  <c r="AT21" i="17" s="1"/>
  <c r="BD20" i="17" s="1"/>
  <c r="O21" i="17"/>
  <c r="Y21" i="17" s="1"/>
  <c r="AI21" i="17" s="1"/>
  <c r="AS21" i="17" s="1"/>
  <c r="BC21" i="17" s="1"/>
  <c r="BM20" i="17" s="1"/>
  <c r="N21" i="17"/>
  <c r="X21" i="17" s="1"/>
  <c r="AH21" i="17" s="1"/>
  <c r="AR21" i="17" s="1"/>
  <c r="BB21" i="17" s="1"/>
  <c r="BL20" i="17" s="1"/>
  <c r="I21" i="17"/>
  <c r="S21" i="17" s="1"/>
  <c r="AC21" i="17" s="1"/>
  <c r="AM21" i="17" s="1"/>
  <c r="AW21" i="17" s="1"/>
  <c r="BG20" i="17" s="1"/>
  <c r="G21" i="17"/>
  <c r="Q21" i="17" s="1"/>
  <c r="AA21" i="17" s="1"/>
  <c r="AK21" i="17" s="1"/>
  <c r="AU21" i="17" s="1"/>
  <c r="BE20" i="17" s="1"/>
  <c r="D24" i="17" l="1"/>
  <c r="E23" i="17"/>
  <c r="O22" i="17"/>
  <c r="Y22" i="17" s="1"/>
  <c r="AI22" i="17" s="1"/>
  <c r="AS22" i="17" s="1"/>
  <c r="BC22" i="17" s="1"/>
  <c r="BM21" i="17" s="1"/>
  <c r="G22" i="17"/>
  <c r="Q22" i="17" s="1"/>
  <c r="AA22" i="17" s="1"/>
  <c r="AK22" i="17" s="1"/>
  <c r="AU22" i="17" s="1"/>
  <c r="BE21" i="17" s="1"/>
  <c r="N22" i="17"/>
  <c r="X22" i="17" s="1"/>
  <c r="AH22" i="17" s="1"/>
  <c r="AR22" i="17" s="1"/>
  <c r="BB22" i="17" s="1"/>
  <c r="BL21" i="17" s="1"/>
  <c r="F22" i="17"/>
  <c r="P22" i="17" s="1"/>
  <c r="Z22" i="17" s="1"/>
  <c r="AJ22" i="17" s="1"/>
  <c r="AT22" i="17" s="1"/>
  <c r="BD21" i="17" s="1"/>
  <c r="M22" i="17"/>
  <c r="W22" i="17" s="1"/>
  <c r="AG22" i="17" s="1"/>
  <c r="AQ22" i="17" s="1"/>
  <c r="BA22" i="17" s="1"/>
  <c r="BK21" i="17" s="1"/>
  <c r="L22" i="17"/>
  <c r="V22" i="17" s="1"/>
  <c r="AF22" i="17" s="1"/>
  <c r="AP22" i="17" s="1"/>
  <c r="AZ22" i="17" s="1"/>
  <c r="BJ21" i="17" s="1"/>
  <c r="J22" i="17"/>
  <c r="T22" i="17" s="1"/>
  <c r="AD22" i="17" s="1"/>
  <c r="AN22" i="17" s="1"/>
  <c r="AX22" i="17" s="1"/>
  <c r="BH21" i="17" s="1"/>
  <c r="H22" i="17"/>
  <c r="R22" i="17" s="1"/>
  <c r="AB22" i="17" s="1"/>
  <c r="AL22" i="17" s="1"/>
  <c r="AV22" i="17" s="1"/>
  <c r="BF21" i="17" s="1"/>
  <c r="K22" i="17"/>
  <c r="U22" i="17" s="1"/>
  <c r="AE22" i="17" s="1"/>
  <c r="AO22" i="17" s="1"/>
  <c r="AY22" i="17" s="1"/>
  <c r="BI21" i="17" s="1"/>
  <c r="I22" i="17"/>
  <c r="S22" i="17" s="1"/>
  <c r="AC22" i="17" s="1"/>
  <c r="AM22" i="17" s="1"/>
  <c r="AW22" i="17" s="1"/>
  <c r="BG21" i="17" s="1"/>
  <c r="J23" i="17" l="1"/>
  <c r="T23" i="17" s="1"/>
  <c r="AD23" i="17" s="1"/>
  <c r="AN23" i="17" s="1"/>
  <c r="AX23" i="17" s="1"/>
  <c r="BH22" i="17" s="1"/>
  <c r="I23" i="17"/>
  <c r="S23" i="17" s="1"/>
  <c r="AC23" i="17" s="1"/>
  <c r="AM23" i="17" s="1"/>
  <c r="AW23" i="17" s="1"/>
  <c r="BG22" i="17" s="1"/>
  <c r="H23" i="17"/>
  <c r="R23" i="17" s="1"/>
  <c r="AB23" i="17" s="1"/>
  <c r="AL23" i="17" s="1"/>
  <c r="AV23" i="17" s="1"/>
  <c r="BF22" i="17" s="1"/>
  <c r="G23" i="17"/>
  <c r="Q23" i="17" s="1"/>
  <c r="AA23" i="17" s="1"/>
  <c r="AK23" i="17" s="1"/>
  <c r="AU23" i="17" s="1"/>
  <c r="BE22" i="17" s="1"/>
  <c r="O23" i="17"/>
  <c r="Y23" i="17" s="1"/>
  <c r="AI23" i="17" s="1"/>
  <c r="AS23" i="17" s="1"/>
  <c r="BC23" i="17" s="1"/>
  <c r="BM22" i="17" s="1"/>
  <c r="F23" i="17"/>
  <c r="P23" i="17" s="1"/>
  <c r="Z23" i="17" s="1"/>
  <c r="AJ23" i="17" s="1"/>
  <c r="AT23" i="17" s="1"/>
  <c r="BD22" i="17" s="1"/>
  <c r="N23" i="17"/>
  <c r="X23" i="17" s="1"/>
  <c r="AH23" i="17" s="1"/>
  <c r="AR23" i="17" s="1"/>
  <c r="BB23" i="17" s="1"/>
  <c r="BL22" i="17" s="1"/>
  <c r="M23" i="17"/>
  <c r="W23" i="17" s="1"/>
  <c r="AG23" i="17" s="1"/>
  <c r="AQ23" i="17" s="1"/>
  <c r="BA23" i="17" s="1"/>
  <c r="BK22" i="17" s="1"/>
  <c r="L23" i="17"/>
  <c r="V23" i="17" s="1"/>
  <c r="AF23" i="17" s="1"/>
  <c r="AP23" i="17" s="1"/>
  <c r="AZ23" i="17" s="1"/>
  <c r="BJ22" i="17" s="1"/>
  <c r="K23" i="17"/>
  <c r="U23" i="17" s="1"/>
  <c r="AE23" i="17" s="1"/>
  <c r="AO23" i="17" s="1"/>
  <c r="AY23" i="17" s="1"/>
  <c r="BI22" i="17" s="1"/>
  <c r="E24" i="17"/>
  <c r="D25" i="17"/>
  <c r="D26" i="17" l="1"/>
  <c r="E25" i="17"/>
  <c r="M24" i="17"/>
  <c r="W24" i="17" s="1"/>
  <c r="AG24" i="17" s="1"/>
  <c r="AQ24" i="17" s="1"/>
  <c r="BA24" i="17" s="1"/>
  <c r="BK23" i="17" s="1"/>
  <c r="L24" i="17"/>
  <c r="V24" i="17" s="1"/>
  <c r="AF24" i="17" s="1"/>
  <c r="AP24" i="17" s="1"/>
  <c r="AZ24" i="17" s="1"/>
  <c r="BJ23" i="17" s="1"/>
  <c r="J24" i="17"/>
  <c r="T24" i="17" s="1"/>
  <c r="AD24" i="17" s="1"/>
  <c r="AN24" i="17" s="1"/>
  <c r="AX24" i="17" s="1"/>
  <c r="BH23" i="17" s="1"/>
  <c r="I24" i="17"/>
  <c r="S24" i="17" s="1"/>
  <c r="AC24" i="17" s="1"/>
  <c r="AM24" i="17" s="1"/>
  <c r="AW24" i="17" s="1"/>
  <c r="BG23" i="17" s="1"/>
  <c r="H24" i="17"/>
  <c r="R24" i="17" s="1"/>
  <c r="AB24" i="17" s="1"/>
  <c r="AL24" i="17" s="1"/>
  <c r="AV24" i="17" s="1"/>
  <c r="BF23" i="17" s="1"/>
  <c r="G24" i="17"/>
  <c r="Q24" i="17" s="1"/>
  <c r="AA24" i="17" s="1"/>
  <c r="AK24" i="17" s="1"/>
  <c r="AU24" i="17" s="1"/>
  <c r="BE23" i="17" s="1"/>
  <c r="F24" i="17"/>
  <c r="P24" i="17" s="1"/>
  <c r="Z24" i="17" s="1"/>
  <c r="AJ24" i="17" s="1"/>
  <c r="AT24" i="17" s="1"/>
  <c r="BD23" i="17" s="1"/>
  <c r="O24" i="17"/>
  <c r="Y24" i="17" s="1"/>
  <c r="AI24" i="17" s="1"/>
  <c r="AS24" i="17" s="1"/>
  <c r="BC24" i="17" s="1"/>
  <c r="BM23" i="17" s="1"/>
  <c r="K24" i="17"/>
  <c r="U24" i="17" s="1"/>
  <c r="AE24" i="17" s="1"/>
  <c r="AO24" i="17" s="1"/>
  <c r="AY24" i="17" s="1"/>
  <c r="BI23" i="17" s="1"/>
  <c r="N24" i="17"/>
  <c r="X24" i="17" s="1"/>
  <c r="AH24" i="17" s="1"/>
  <c r="AR24" i="17" s="1"/>
  <c r="BB24" i="17" s="1"/>
  <c r="BL23" i="17" s="1"/>
  <c r="O25" i="17" l="1"/>
  <c r="Y25" i="17" s="1"/>
  <c r="AI25" i="17" s="1"/>
  <c r="AS25" i="17" s="1"/>
  <c r="BC25" i="17" s="1"/>
  <c r="BM24" i="17" s="1"/>
  <c r="G25" i="17"/>
  <c r="Q25" i="17" s="1"/>
  <c r="AA25" i="17" s="1"/>
  <c r="AK25" i="17" s="1"/>
  <c r="AU25" i="17" s="1"/>
  <c r="BE24" i="17" s="1"/>
  <c r="N25" i="17"/>
  <c r="X25" i="17" s="1"/>
  <c r="AH25" i="17" s="1"/>
  <c r="AR25" i="17" s="1"/>
  <c r="BB25" i="17" s="1"/>
  <c r="BL24" i="17" s="1"/>
  <c r="F25" i="17"/>
  <c r="P25" i="17" s="1"/>
  <c r="Z25" i="17" s="1"/>
  <c r="AJ25" i="17" s="1"/>
  <c r="AT25" i="17" s="1"/>
  <c r="BD24" i="17" s="1"/>
  <c r="L25" i="17"/>
  <c r="V25" i="17" s="1"/>
  <c r="AF25" i="17" s="1"/>
  <c r="AP25" i="17" s="1"/>
  <c r="AZ25" i="17" s="1"/>
  <c r="BJ24" i="17" s="1"/>
  <c r="K25" i="17"/>
  <c r="U25" i="17" s="1"/>
  <c r="AE25" i="17" s="1"/>
  <c r="AO25" i="17" s="1"/>
  <c r="AY25" i="17" s="1"/>
  <c r="BI24" i="17" s="1"/>
  <c r="J25" i="17"/>
  <c r="T25" i="17" s="1"/>
  <c r="AD25" i="17" s="1"/>
  <c r="AN25" i="17" s="1"/>
  <c r="AX25" i="17" s="1"/>
  <c r="BH24" i="17" s="1"/>
  <c r="I25" i="17"/>
  <c r="S25" i="17" s="1"/>
  <c r="AC25" i="17" s="1"/>
  <c r="AM25" i="17" s="1"/>
  <c r="AW25" i="17" s="1"/>
  <c r="BG24" i="17" s="1"/>
  <c r="H25" i="17"/>
  <c r="R25" i="17" s="1"/>
  <c r="AB25" i="17" s="1"/>
  <c r="AL25" i="17" s="1"/>
  <c r="AV25" i="17" s="1"/>
  <c r="BF24" i="17" s="1"/>
  <c r="M25" i="17"/>
  <c r="W25" i="17" s="1"/>
  <c r="AG25" i="17" s="1"/>
  <c r="AQ25" i="17" s="1"/>
  <c r="BA25" i="17" s="1"/>
  <c r="BK24" i="17" s="1"/>
  <c r="D27" i="17"/>
  <c r="E26" i="17"/>
  <c r="I26" i="17" l="1"/>
  <c r="S26" i="17" s="1"/>
  <c r="AC26" i="17" s="1"/>
  <c r="AM26" i="17" s="1"/>
  <c r="AW26" i="17" s="1"/>
  <c r="BG25" i="17" s="1"/>
  <c r="H26" i="17"/>
  <c r="R26" i="17" s="1"/>
  <c r="AB26" i="17" s="1"/>
  <c r="AL26" i="17" s="1"/>
  <c r="AV26" i="17" s="1"/>
  <c r="BF25" i="17" s="1"/>
  <c r="N26" i="17"/>
  <c r="X26" i="17" s="1"/>
  <c r="AH26" i="17" s="1"/>
  <c r="AR26" i="17" s="1"/>
  <c r="BB26" i="17" s="1"/>
  <c r="BL25" i="17" s="1"/>
  <c r="M26" i="17"/>
  <c r="W26" i="17" s="1"/>
  <c r="AG26" i="17" s="1"/>
  <c r="AQ26" i="17" s="1"/>
  <c r="BA26" i="17" s="1"/>
  <c r="BK25" i="17" s="1"/>
  <c r="L26" i="17"/>
  <c r="V26" i="17" s="1"/>
  <c r="AF26" i="17" s="1"/>
  <c r="AP26" i="17" s="1"/>
  <c r="AZ26" i="17" s="1"/>
  <c r="BJ25" i="17" s="1"/>
  <c r="K26" i="17"/>
  <c r="U26" i="17" s="1"/>
  <c r="AE26" i="17" s="1"/>
  <c r="AO26" i="17" s="1"/>
  <c r="AY26" i="17" s="1"/>
  <c r="BI25" i="17" s="1"/>
  <c r="J26" i="17"/>
  <c r="T26" i="17" s="1"/>
  <c r="AD26" i="17" s="1"/>
  <c r="AN26" i="17" s="1"/>
  <c r="AX26" i="17" s="1"/>
  <c r="BH25" i="17" s="1"/>
  <c r="G26" i="17"/>
  <c r="Q26" i="17" s="1"/>
  <c r="AA26" i="17" s="1"/>
  <c r="AK26" i="17" s="1"/>
  <c r="AU26" i="17" s="1"/>
  <c r="BE25" i="17" s="1"/>
  <c r="O26" i="17"/>
  <c r="Y26" i="17" s="1"/>
  <c r="AI26" i="17" s="1"/>
  <c r="AS26" i="17" s="1"/>
  <c r="BC26" i="17" s="1"/>
  <c r="BM25" i="17" s="1"/>
  <c r="F26" i="17"/>
  <c r="P26" i="17" s="1"/>
  <c r="Z26" i="17" s="1"/>
  <c r="AJ26" i="17" s="1"/>
  <c r="AT26" i="17" s="1"/>
  <c r="BD25" i="17" s="1"/>
  <c r="D28" i="17"/>
  <c r="E27" i="17"/>
  <c r="K27" i="17" l="1"/>
  <c r="U27" i="17" s="1"/>
  <c r="AE27" i="17" s="1"/>
  <c r="AO27" i="17" s="1"/>
  <c r="AY27" i="17" s="1"/>
  <c r="BI26" i="17" s="1"/>
  <c r="J27" i="17"/>
  <c r="T27" i="17" s="1"/>
  <c r="AD27" i="17" s="1"/>
  <c r="AN27" i="17" s="1"/>
  <c r="AX27" i="17" s="1"/>
  <c r="BH26" i="17" s="1"/>
  <c r="F27" i="17"/>
  <c r="P27" i="17" s="1"/>
  <c r="Z27" i="17" s="1"/>
  <c r="AJ27" i="17" s="1"/>
  <c r="AT27" i="17" s="1"/>
  <c r="BD26" i="17" s="1"/>
  <c r="O27" i="17"/>
  <c r="Y27" i="17" s="1"/>
  <c r="AI27" i="17" s="1"/>
  <c r="AS27" i="17" s="1"/>
  <c r="BC27" i="17" s="1"/>
  <c r="BM26" i="17" s="1"/>
  <c r="N27" i="17"/>
  <c r="X27" i="17" s="1"/>
  <c r="AH27" i="17" s="1"/>
  <c r="AR27" i="17" s="1"/>
  <c r="BB27" i="17" s="1"/>
  <c r="BL26" i="17" s="1"/>
  <c r="M27" i="17"/>
  <c r="W27" i="17" s="1"/>
  <c r="AG27" i="17" s="1"/>
  <c r="AQ27" i="17" s="1"/>
  <c r="BA27" i="17" s="1"/>
  <c r="BK26" i="17" s="1"/>
  <c r="L27" i="17"/>
  <c r="V27" i="17" s="1"/>
  <c r="AF27" i="17" s="1"/>
  <c r="AP27" i="17" s="1"/>
  <c r="AZ27" i="17" s="1"/>
  <c r="BJ26" i="17" s="1"/>
  <c r="I27" i="17"/>
  <c r="S27" i="17" s="1"/>
  <c r="AC27" i="17" s="1"/>
  <c r="AM27" i="17" s="1"/>
  <c r="AW27" i="17" s="1"/>
  <c r="BG26" i="17" s="1"/>
  <c r="H27" i="17"/>
  <c r="R27" i="17" s="1"/>
  <c r="AB27" i="17" s="1"/>
  <c r="AL27" i="17" s="1"/>
  <c r="AV27" i="17" s="1"/>
  <c r="BF26" i="17" s="1"/>
  <c r="G27" i="17"/>
  <c r="Q27" i="17" s="1"/>
  <c r="AA27" i="17" s="1"/>
  <c r="AK27" i="17" s="1"/>
  <c r="AU27" i="17" s="1"/>
  <c r="BE26" i="17" s="1"/>
  <c r="E28" i="17"/>
  <c r="D29" i="17"/>
  <c r="O28" i="17" l="1"/>
  <c r="Y28" i="17" s="1"/>
  <c r="AI28" i="17" s="1"/>
  <c r="AS28" i="17" s="1"/>
  <c r="BC28" i="17" s="1"/>
  <c r="BM27" i="17" s="1"/>
  <c r="G28" i="17"/>
  <c r="Q28" i="17" s="1"/>
  <c r="AA28" i="17" s="1"/>
  <c r="AK28" i="17" s="1"/>
  <c r="AU28" i="17" s="1"/>
  <c r="BE27" i="17" s="1"/>
  <c r="M28" i="17"/>
  <c r="W28" i="17" s="1"/>
  <c r="AG28" i="17" s="1"/>
  <c r="AQ28" i="17" s="1"/>
  <c r="BA28" i="17" s="1"/>
  <c r="BK27" i="17" s="1"/>
  <c r="L28" i="17"/>
  <c r="V28" i="17" s="1"/>
  <c r="AF28" i="17" s="1"/>
  <c r="AP28" i="17" s="1"/>
  <c r="AZ28" i="17" s="1"/>
  <c r="BJ27" i="17" s="1"/>
  <c r="K28" i="17"/>
  <c r="U28" i="17" s="1"/>
  <c r="AE28" i="17" s="1"/>
  <c r="AO28" i="17" s="1"/>
  <c r="AY28" i="17" s="1"/>
  <c r="BI27" i="17" s="1"/>
  <c r="J28" i="17"/>
  <c r="T28" i="17" s="1"/>
  <c r="AD28" i="17" s="1"/>
  <c r="AN28" i="17" s="1"/>
  <c r="AX28" i="17" s="1"/>
  <c r="BH27" i="17" s="1"/>
  <c r="I28" i="17"/>
  <c r="S28" i="17" s="1"/>
  <c r="AC28" i="17" s="1"/>
  <c r="AM28" i="17" s="1"/>
  <c r="AW28" i="17" s="1"/>
  <c r="BG27" i="17" s="1"/>
  <c r="H28" i="17"/>
  <c r="R28" i="17" s="1"/>
  <c r="AB28" i="17" s="1"/>
  <c r="AL28" i="17" s="1"/>
  <c r="AV28" i="17" s="1"/>
  <c r="BF27" i="17" s="1"/>
  <c r="F28" i="17"/>
  <c r="P28" i="17" s="1"/>
  <c r="Z28" i="17" s="1"/>
  <c r="AJ28" i="17" s="1"/>
  <c r="AT28" i="17" s="1"/>
  <c r="BD27" i="17" s="1"/>
  <c r="N28" i="17"/>
  <c r="X28" i="17" s="1"/>
  <c r="AH28" i="17" s="1"/>
  <c r="AR28" i="17" s="1"/>
  <c r="BB28" i="17" s="1"/>
  <c r="BL27" i="17" s="1"/>
  <c r="E29" i="17"/>
  <c r="D30" i="17"/>
  <c r="I29" i="17" l="1"/>
  <c r="S29" i="17" s="1"/>
  <c r="AC29" i="17" s="1"/>
  <c r="AM29" i="17" s="1"/>
  <c r="AW29" i="17" s="1"/>
  <c r="BG28" i="17" s="1"/>
  <c r="O29" i="17"/>
  <c r="Y29" i="17" s="1"/>
  <c r="AI29" i="17" s="1"/>
  <c r="AS29" i="17" s="1"/>
  <c r="BC29" i="17" s="1"/>
  <c r="BM28" i="17" s="1"/>
  <c r="G29" i="17"/>
  <c r="Q29" i="17" s="1"/>
  <c r="AA29" i="17" s="1"/>
  <c r="AK29" i="17" s="1"/>
  <c r="AU29" i="17" s="1"/>
  <c r="BE28" i="17" s="1"/>
  <c r="N29" i="17"/>
  <c r="X29" i="17" s="1"/>
  <c r="AH29" i="17" s="1"/>
  <c r="AR29" i="17" s="1"/>
  <c r="BB29" i="17" s="1"/>
  <c r="BL28" i="17" s="1"/>
  <c r="F29" i="17"/>
  <c r="P29" i="17" s="1"/>
  <c r="Z29" i="17" s="1"/>
  <c r="AJ29" i="17" s="1"/>
  <c r="AT29" i="17" s="1"/>
  <c r="BD28" i="17" s="1"/>
  <c r="M29" i="17"/>
  <c r="W29" i="17" s="1"/>
  <c r="AG29" i="17" s="1"/>
  <c r="AQ29" i="17" s="1"/>
  <c r="BA29" i="17" s="1"/>
  <c r="BK28" i="17" s="1"/>
  <c r="L29" i="17"/>
  <c r="V29" i="17" s="1"/>
  <c r="AF29" i="17" s="1"/>
  <c r="AP29" i="17" s="1"/>
  <c r="AZ29" i="17" s="1"/>
  <c r="BJ28" i="17" s="1"/>
  <c r="K29" i="17"/>
  <c r="U29" i="17" s="1"/>
  <c r="AE29" i="17" s="1"/>
  <c r="AO29" i="17" s="1"/>
  <c r="AY29" i="17" s="1"/>
  <c r="BI28" i="17" s="1"/>
  <c r="J29" i="17"/>
  <c r="T29" i="17" s="1"/>
  <c r="AD29" i="17" s="1"/>
  <c r="AN29" i="17" s="1"/>
  <c r="AX29" i="17" s="1"/>
  <c r="BH28" i="17" s="1"/>
  <c r="H29" i="17"/>
  <c r="R29" i="17" s="1"/>
  <c r="AB29" i="17" s="1"/>
  <c r="AL29" i="17" s="1"/>
  <c r="AV29" i="17" s="1"/>
  <c r="BF28" i="17" s="1"/>
  <c r="E30" i="17"/>
  <c r="D31" i="17"/>
  <c r="K30" i="17" l="1"/>
  <c r="U30" i="17" s="1"/>
  <c r="AE30" i="17" s="1"/>
  <c r="AO30" i="17" s="1"/>
  <c r="AY30" i="17" s="1"/>
  <c r="BI29" i="17" s="1"/>
  <c r="I30" i="17"/>
  <c r="S30" i="17" s="1"/>
  <c r="AC30" i="17" s="1"/>
  <c r="AM30" i="17" s="1"/>
  <c r="AW30" i="17" s="1"/>
  <c r="BG29" i="17" s="1"/>
  <c r="H30" i="17"/>
  <c r="R30" i="17" s="1"/>
  <c r="AB30" i="17" s="1"/>
  <c r="AL30" i="17" s="1"/>
  <c r="AV30" i="17" s="1"/>
  <c r="BF29" i="17" s="1"/>
  <c r="O30" i="17"/>
  <c r="Y30" i="17" s="1"/>
  <c r="AI30" i="17" s="1"/>
  <c r="AS30" i="17" s="1"/>
  <c r="BC30" i="17" s="1"/>
  <c r="BM29" i="17" s="1"/>
  <c r="G30" i="17"/>
  <c r="Q30" i="17" s="1"/>
  <c r="AA30" i="17" s="1"/>
  <c r="AK30" i="17" s="1"/>
  <c r="AU30" i="17" s="1"/>
  <c r="BE29" i="17" s="1"/>
  <c r="N30" i="17"/>
  <c r="X30" i="17" s="1"/>
  <c r="AH30" i="17" s="1"/>
  <c r="AR30" i="17" s="1"/>
  <c r="BB30" i="17" s="1"/>
  <c r="BL29" i="17" s="1"/>
  <c r="M30" i="17"/>
  <c r="W30" i="17" s="1"/>
  <c r="AG30" i="17" s="1"/>
  <c r="AQ30" i="17" s="1"/>
  <c r="BA30" i="17" s="1"/>
  <c r="BK29" i="17" s="1"/>
  <c r="L30" i="17"/>
  <c r="V30" i="17" s="1"/>
  <c r="AF30" i="17" s="1"/>
  <c r="AP30" i="17" s="1"/>
  <c r="AZ30" i="17" s="1"/>
  <c r="BJ29" i="17" s="1"/>
  <c r="J30" i="17"/>
  <c r="T30" i="17" s="1"/>
  <c r="AD30" i="17" s="1"/>
  <c r="AN30" i="17" s="1"/>
  <c r="AX30" i="17" s="1"/>
  <c r="BH29" i="17" s="1"/>
  <c r="F30" i="17"/>
  <c r="P30" i="17" s="1"/>
  <c r="Z30" i="17" s="1"/>
  <c r="AJ30" i="17" s="1"/>
  <c r="AT30" i="17" s="1"/>
  <c r="BD29" i="17" s="1"/>
  <c r="E31" i="17"/>
  <c r="D32" i="17"/>
  <c r="E32" i="17" l="1"/>
  <c r="D33" i="17"/>
  <c r="E33" i="17" s="1"/>
  <c r="M31" i="17"/>
  <c r="W31" i="17" s="1"/>
  <c r="AG31" i="17" s="1"/>
  <c r="AQ31" i="17" s="1"/>
  <c r="BA31" i="17" s="1"/>
  <c r="BK30" i="17" s="1"/>
  <c r="K31" i="17"/>
  <c r="U31" i="17" s="1"/>
  <c r="AE31" i="17" s="1"/>
  <c r="AO31" i="17" s="1"/>
  <c r="AY31" i="17" s="1"/>
  <c r="BI30" i="17" s="1"/>
  <c r="J31" i="17"/>
  <c r="T31" i="17" s="1"/>
  <c r="AD31" i="17" s="1"/>
  <c r="AN31" i="17" s="1"/>
  <c r="AX31" i="17" s="1"/>
  <c r="BH30" i="17" s="1"/>
  <c r="I31" i="17"/>
  <c r="S31" i="17" s="1"/>
  <c r="AC31" i="17" s="1"/>
  <c r="AM31" i="17" s="1"/>
  <c r="AW31" i="17" s="1"/>
  <c r="BG30" i="17" s="1"/>
  <c r="O31" i="17"/>
  <c r="Y31" i="17" s="1"/>
  <c r="AI31" i="17" s="1"/>
  <c r="AS31" i="17" s="1"/>
  <c r="BC31" i="17" s="1"/>
  <c r="BM30" i="17" s="1"/>
  <c r="N31" i="17"/>
  <c r="X31" i="17" s="1"/>
  <c r="AH31" i="17" s="1"/>
  <c r="AR31" i="17" s="1"/>
  <c r="BB31" i="17" s="1"/>
  <c r="BL30" i="17" s="1"/>
  <c r="L31" i="17"/>
  <c r="V31" i="17" s="1"/>
  <c r="AF31" i="17" s="1"/>
  <c r="AP31" i="17" s="1"/>
  <c r="AZ31" i="17" s="1"/>
  <c r="BJ30" i="17" s="1"/>
  <c r="H31" i="17"/>
  <c r="R31" i="17" s="1"/>
  <c r="AB31" i="17" s="1"/>
  <c r="AL31" i="17" s="1"/>
  <c r="AV31" i="17" s="1"/>
  <c r="BF30" i="17" s="1"/>
  <c r="G31" i="17"/>
  <c r="Q31" i="17" s="1"/>
  <c r="AA31" i="17" s="1"/>
  <c r="AK31" i="17" s="1"/>
  <c r="AU31" i="17" s="1"/>
  <c r="BE30" i="17" s="1"/>
  <c r="F31" i="17"/>
  <c r="P31" i="17" s="1"/>
  <c r="Z31" i="17" s="1"/>
  <c r="AJ31" i="17" s="1"/>
  <c r="AT31" i="17" s="1"/>
  <c r="BD30" i="17" s="1"/>
  <c r="I33" i="17" l="1"/>
  <c r="S33" i="17" s="1"/>
  <c r="AC33" i="17" s="1"/>
  <c r="AM33" i="17" s="1"/>
  <c r="AW33" i="17" s="1"/>
  <c r="O33" i="17"/>
  <c r="Y33" i="17" s="1"/>
  <c r="AI33" i="17" s="1"/>
  <c r="AS33" i="17" s="1"/>
  <c r="BC33" i="17" s="1"/>
  <c r="G33" i="17"/>
  <c r="Q33" i="17" s="1"/>
  <c r="AA33" i="17" s="1"/>
  <c r="AK33" i="17" s="1"/>
  <c r="AU33" i="17" s="1"/>
  <c r="N33" i="17"/>
  <c r="X33" i="17" s="1"/>
  <c r="AH33" i="17" s="1"/>
  <c r="AR33" i="17" s="1"/>
  <c r="BB33" i="17" s="1"/>
  <c r="F33" i="17"/>
  <c r="P33" i="17" s="1"/>
  <c r="Z33" i="17" s="1"/>
  <c r="AJ33" i="17" s="1"/>
  <c r="AT33" i="17" s="1"/>
  <c r="M33" i="17"/>
  <c r="W33" i="17" s="1"/>
  <c r="AG33" i="17" s="1"/>
  <c r="AQ33" i="17" s="1"/>
  <c r="BA33" i="17" s="1"/>
  <c r="L33" i="17"/>
  <c r="V33" i="17" s="1"/>
  <c r="AF33" i="17" s="1"/>
  <c r="AP33" i="17" s="1"/>
  <c r="AZ33" i="17" s="1"/>
  <c r="K33" i="17"/>
  <c r="U33" i="17" s="1"/>
  <c r="AE33" i="17" s="1"/>
  <c r="AO33" i="17" s="1"/>
  <c r="AY33" i="17" s="1"/>
  <c r="J33" i="17"/>
  <c r="T33" i="17" s="1"/>
  <c r="AD33" i="17" s="1"/>
  <c r="AN33" i="17" s="1"/>
  <c r="AX33" i="17" s="1"/>
  <c r="H33" i="17"/>
  <c r="R33" i="17" s="1"/>
  <c r="AB33" i="17" s="1"/>
  <c r="AL33" i="17" s="1"/>
  <c r="AV33" i="17" s="1"/>
  <c r="O32" i="17"/>
  <c r="Y32" i="17" s="1"/>
  <c r="AI32" i="17" s="1"/>
  <c r="AS32" i="17" s="1"/>
  <c r="BC32" i="17" s="1"/>
  <c r="BM31" i="17" s="1"/>
  <c r="G32" i="17"/>
  <c r="Q32" i="17" s="1"/>
  <c r="AA32" i="17" s="1"/>
  <c r="AK32" i="17" s="1"/>
  <c r="AU32" i="17" s="1"/>
  <c r="BE31" i="17" s="1"/>
  <c r="M32" i="17"/>
  <c r="W32" i="17" s="1"/>
  <c r="AG32" i="17" s="1"/>
  <c r="AQ32" i="17" s="1"/>
  <c r="BA32" i="17" s="1"/>
  <c r="BK31" i="17" s="1"/>
  <c r="L32" i="17"/>
  <c r="V32" i="17" s="1"/>
  <c r="AF32" i="17" s="1"/>
  <c r="AP32" i="17" s="1"/>
  <c r="AZ32" i="17" s="1"/>
  <c r="BJ31" i="17" s="1"/>
  <c r="K32" i="17"/>
  <c r="U32" i="17" s="1"/>
  <c r="AE32" i="17" s="1"/>
  <c r="AO32" i="17" s="1"/>
  <c r="AY32" i="17" s="1"/>
  <c r="BI31" i="17" s="1"/>
  <c r="N32" i="17"/>
  <c r="X32" i="17" s="1"/>
  <c r="AH32" i="17" s="1"/>
  <c r="AR32" i="17" s="1"/>
  <c r="BB32" i="17" s="1"/>
  <c r="BL31" i="17" s="1"/>
  <c r="J32" i="17"/>
  <c r="T32" i="17" s="1"/>
  <c r="AD32" i="17" s="1"/>
  <c r="AN32" i="17" s="1"/>
  <c r="AX32" i="17" s="1"/>
  <c r="BH31" i="17" s="1"/>
  <c r="I32" i="17"/>
  <c r="S32" i="17" s="1"/>
  <c r="AC32" i="17" s="1"/>
  <c r="AM32" i="17" s="1"/>
  <c r="AW32" i="17" s="1"/>
  <c r="BG31" i="17" s="1"/>
  <c r="H32" i="17"/>
  <c r="R32" i="17" s="1"/>
  <c r="AB32" i="17" s="1"/>
  <c r="AL32" i="17" s="1"/>
  <c r="AV32" i="17" s="1"/>
  <c r="BF31" i="17" s="1"/>
  <c r="F32" i="17"/>
  <c r="P32" i="17" s="1"/>
  <c r="Z32" i="17" s="1"/>
  <c r="AJ32" i="17" s="1"/>
  <c r="AT32" i="17" s="1"/>
  <c r="BD31" i="17" s="1"/>
  <c r="BI32" i="17" l="1"/>
  <c r="BI33" i="17"/>
  <c r="BJ33" i="17"/>
  <c r="BJ32" i="17"/>
  <c r="BK32" i="17"/>
  <c r="BK33" i="17"/>
  <c r="BD33" i="17"/>
  <c r="BD32" i="17"/>
  <c r="BL33" i="17"/>
  <c r="BL32" i="17"/>
  <c r="BE33" i="17"/>
  <c r="BE32" i="17"/>
  <c r="BF33" i="17"/>
  <c r="BF32" i="17"/>
  <c r="BM33" i="17"/>
  <c r="BM32" i="17"/>
  <c r="BH32" i="17"/>
  <c r="BH33" i="17"/>
  <c r="BG32" i="17"/>
  <c r="BG33" i="17"/>
</calcChain>
</file>

<file path=xl/sharedStrings.xml><?xml version="1.0" encoding="utf-8"?>
<sst xmlns="http://schemas.openxmlformats.org/spreadsheetml/2006/main" count="1267" uniqueCount="84">
  <si>
    <t>results_Param_tab</t>
  </si>
  <si>
    <t>results_Water_tab</t>
  </si>
  <si>
    <t>result_Pow_tab</t>
  </si>
  <si>
    <t>Motion_Amp</t>
  </si>
  <si>
    <t>Motion_Period</t>
  </si>
  <si>
    <t>accumulator_volume</t>
  </si>
  <si>
    <t>Compression Area (cyl_CompA_1)</t>
  </si>
  <si>
    <t>Extension Area (cyl_ExtB_1)</t>
  </si>
  <si>
    <t>Stroke_1</t>
  </si>
  <si>
    <t>Init_dist_Cap_1</t>
  </si>
  <si>
    <t>Compression Area cyl_CompA_3</t>
  </si>
  <si>
    <t>Extension Area cyl_ExtB_3</t>
  </si>
  <si>
    <t>Stroke_3</t>
  </si>
  <si>
    <t>Init_dist_Cap_3</t>
  </si>
  <si>
    <t>Aw</t>
  </si>
  <si>
    <t>Bs</t>
  </si>
  <si>
    <t>Am</t>
  </si>
  <si>
    <t>FR_coeff</t>
  </si>
  <si>
    <t>Flow_Restrictor_Resistance</t>
  </si>
  <si>
    <t>Mooring line Spring_const</t>
  </si>
  <si>
    <t>Zero_Spr_F</t>
  </si>
  <si>
    <t>rad_Spool</t>
  </si>
  <si>
    <t>rad_Crank</t>
  </si>
  <si>
    <t>Avg. Feed Rates</t>
  </si>
  <si>
    <t>Avg. Perm Rates</t>
  </si>
  <si>
    <t>Ang_Vel_Max</t>
  </si>
  <si>
    <t>Ang_Vel_Mean</t>
  </si>
  <si>
    <t>Cyl1_MotionAmp</t>
  </si>
  <si>
    <t>Cyl3_MotionAmp</t>
  </si>
  <si>
    <t>Total Volume of perm produced</t>
  </si>
  <si>
    <t>Avg. Intake Rates</t>
  </si>
  <si>
    <t xml:space="preserve">Avg. Permeate Production </t>
  </si>
  <si>
    <t>Avg. Permeate Salinity</t>
  </si>
  <si>
    <t>Avg. Brine Discharge</t>
  </si>
  <si>
    <t>Avg. Brine Salinity</t>
  </si>
  <si>
    <t>Avg. Absorbed Power</t>
  </si>
  <si>
    <t>Peak Absorbed Power</t>
  </si>
  <si>
    <t>Peak Mooring and/or Foundation Loads</t>
  </si>
  <si>
    <t>Avg Force</t>
  </si>
  <si>
    <t>RECOV Ratio avg [calc here]</t>
  </si>
  <si>
    <t>Crank Radius [m]</t>
  </si>
  <si>
    <t>[m]</t>
  </si>
  <si>
    <t>[s]</t>
  </si>
  <si>
    <t>[L]</t>
  </si>
  <si>
    <t>[m^2]</t>
  </si>
  <si>
    <t>[m^3/(Ns)]</t>
  </si>
  <si>
    <t>[ms-1]</t>
  </si>
  <si>
    <t>[Pa/(m^3/s)]</t>
  </si>
  <si>
    <t>[N/m][</t>
  </si>
  <si>
    <t>[L/min]</t>
  </si>
  <si>
    <t>[rpm]</t>
  </si>
  <si>
    <t>[mg/L]</t>
  </si>
  <si>
    <t>[Watts]</t>
  </si>
  <si>
    <t>[N]</t>
  </si>
  <si>
    <t>N</t>
  </si>
  <si>
    <t>[in]</t>
  </si>
  <si>
    <t>Min Mooring and/or Foundation Loads</t>
  </si>
  <si>
    <t>Max Abs Mooring and/or Foundation Loads</t>
  </si>
  <si>
    <t>Cv</t>
  </si>
  <si>
    <t>1/Cv</t>
  </si>
  <si>
    <t>Throttle Coeff</t>
  </si>
  <si>
    <t>% Open</t>
  </si>
  <si>
    <t>Adju Cv</t>
  </si>
  <si>
    <t>Adju 1/Cv</t>
  </si>
  <si>
    <t>[gpm/sqrt(psig)]</t>
  </si>
  <si>
    <t>[sqrt(psig)/gpm]</t>
  </si>
  <si>
    <t>Flow [gpm]</t>
  </si>
  <si>
    <t>Flow [Lpm]</t>
  </si>
  <si>
    <t>sqrt(P) [sqrt(psig)]</t>
  </si>
  <si>
    <t>P [psig]</t>
  </si>
  <si>
    <t>Max Feed Rate</t>
  </si>
  <si>
    <t>RO membrane Resistance</t>
  </si>
  <si>
    <t>[Pa- s/m^3]</t>
  </si>
  <si>
    <t>P/LPM [psig*min/L]</t>
  </si>
  <si>
    <t>P/LPM [Pa*s/m^3]</t>
  </si>
  <si>
    <t>FR_Coeff</t>
  </si>
  <si>
    <t>From the Apollo 1/4 inch 60A stainless Steel globe valve documentation (</t>
  </si>
  <si>
    <t>http://www.apollovalves.com/products/486</t>
  </si>
  <si>
    <t>Orifice diam</t>
  </si>
  <si>
    <t>Orifice Area (was FR_Coeff)</t>
  </si>
  <si>
    <t>Max Force Ratio</t>
  </si>
  <si>
    <t>Crank Rad Ratio</t>
  </si>
  <si>
    <t>https://www.mcmaster.com/flow-control-orifices/body-material~stainless-steel/thread-type~npt/pipe-size~1-4/</t>
  </si>
  <si>
    <t>Orifices: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</si>
</sst>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7" formatCode="0.0000"/>
    <numFmt numFmtId="168" formatCode="0.000"/>
    <numFmt numFmtId="169" formatCode="0.0%"/>
    <numFmt numFmtId="171" formatCode="0.0"/>
  </numFmts>
  <fonts count="6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8"/>
      <color theme="1"/>
      <name val="Arial"/>
    </font>
    <font>
      <sz val="10"/>
      <color theme="1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2" xfId="0" applyFont="1" applyBorder="1"/>
    <xf numFmtId="0" fontId="3" fillId="0" borderId="0" xfId="0" applyFont="1"/>
    <xf numFmtId="0" fontId="1" fillId="0" borderId="13" xfId="0" applyFont="1" applyBorder="1" applyAlignment="1"/>
    <xf numFmtId="0" fontId="1" fillId="0" borderId="14" xfId="0" applyFont="1" applyBorder="1" applyAlignment="1"/>
    <xf numFmtId="11" fontId="1" fillId="0" borderId="14" xfId="0" applyNumberFormat="1" applyFont="1" applyBorder="1" applyAlignment="1"/>
    <xf numFmtId="0" fontId="1" fillId="0" borderId="15" xfId="0" applyFont="1" applyBorder="1"/>
    <xf numFmtId="11" fontId="1" fillId="0" borderId="0" xfId="0" applyNumberFormat="1" applyFont="1" applyAlignment="1"/>
    <xf numFmtId="0" fontId="1" fillId="0" borderId="16" xfId="0" applyFont="1" applyBorder="1"/>
    <xf numFmtId="0" fontId="1" fillId="0" borderId="17" xfId="0" applyFont="1" applyBorder="1" applyAlignment="1"/>
    <xf numFmtId="11" fontId="1" fillId="0" borderId="17" xfId="0" applyNumberFormat="1" applyFont="1" applyBorder="1" applyAlignment="1"/>
    <xf numFmtId="0" fontId="0" fillId="0" borderId="0" xfId="0" applyFont="1" applyAlignment="1">
      <alignment wrapText="1"/>
    </xf>
    <xf numFmtId="0" fontId="4" fillId="0" borderId="0" xfId="0" applyFont="1" applyAlignment="1"/>
    <xf numFmtId="10" fontId="1" fillId="0" borderId="18" xfId="0" applyNumberFormat="1" applyFont="1" applyBorder="1"/>
    <xf numFmtId="10" fontId="1" fillId="0" borderId="19" xfId="0" applyNumberFormat="1" applyFont="1" applyBorder="1"/>
    <xf numFmtId="10" fontId="1" fillId="0" borderId="20" xfId="0" applyNumberFormat="1" applyFont="1" applyBorder="1"/>
    <xf numFmtId="10" fontId="1" fillId="0" borderId="21" xfId="0" applyNumberFormat="1" applyFont="1" applyBorder="1"/>
    <xf numFmtId="10" fontId="1" fillId="0" borderId="22" xfId="0" applyNumberFormat="1" applyFont="1" applyBorder="1"/>
    <xf numFmtId="0" fontId="1" fillId="0" borderId="0" xfId="0" applyFont="1" applyBorder="1" applyAlignment="1"/>
    <xf numFmtId="11" fontId="0" fillId="0" borderId="0" xfId="0" applyNumberFormat="1" applyFont="1" applyAlignment="1"/>
    <xf numFmtId="0" fontId="0" fillId="0" borderId="23" xfId="0" applyFont="1" applyBorder="1" applyAlignment="1">
      <alignment wrapText="1"/>
    </xf>
    <xf numFmtId="0" fontId="0" fillId="0" borderId="24" xfId="0" applyFont="1" applyBorder="1" applyAlignment="1"/>
    <xf numFmtId="0" fontId="0" fillId="0" borderId="25" xfId="0" applyFont="1" applyBorder="1" applyAlignment="1"/>
    <xf numFmtId="9" fontId="0" fillId="0" borderId="26" xfId="0" applyNumberFormat="1" applyFont="1" applyBorder="1" applyAlignment="1">
      <alignment wrapText="1"/>
    </xf>
    <xf numFmtId="169" fontId="0" fillId="0" borderId="0" xfId="0" applyNumberFormat="1" applyFont="1" applyBorder="1" applyAlignment="1">
      <alignment wrapText="1"/>
    </xf>
    <xf numFmtId="169" fontId="0" fillId="0" borderId="27" xfId="0" applyNumberFormat="1" applyFont="1" applyBorder="1" applyAlignment="1">
      <alignment wrapText="1"/>
    </xf>
    <xf numFmtId="0" fontId="0" fillId="0" borderId="26" xfId="0" applyFont="1" applyBorder="1" applyAlignment="1"/>
    <xf numFmtId="0" fontId="0" fillId="0" borderId="28" xfId="0" applyFont="1" applyBorder="1" applyAlignment="1"/>
    <xf numFmtId="0" fontId="0" fillId="0" borderId="23" xfId="0" applyFont="1" applyBorder="1" applyAlignment="1"/>
    <xf numFmtId="0" fontId="0" fillId="0" borderId="28" xfId="0" applyFont="1" applyBorder="1" applyAlignment="1">
      <alignment wrapText="1"/>
    </xf>
    <xf numFmtId="9" fontId="0" fillId="0" borderId="28" xfId="0" applyNumberFormat="1" applyFont="1" applyBorder="1" applyAlignment="1">
      <alignment wrapText="1"/>
    </xf>
    <xf numFmtId="169" fontId="0" fillId="0" borderId="29" xfId="0" applyNumberFormat="1" applyFont="1" applyBorder="1" applyAlignment="1">
      <alignment wrapText="1"/>
    </xf>
    <xf numFmtId="169" fontId="0" fillId="0" borderId="30" xfId="0" applyNumberFormat="1" applyFont="1" applyBorder="1" applyAlignment="1">
      <alignment wrapText="1"/>
    </xf>
    <xf numFmtId="0" fontId="0" fillId="0" borderId="30" xfId="0" applyFont="1" applyBorder="1" applyAlignment="1">
      <alignment wrapText="1"/>
    </xf>
    <xf numFmtId="168" fontId="0" fillId="0" borderId="0" xfId="0" applyNumberFormat="1" applyFont="1" applyBorder="1" applyAlignment="1"/>
    <xf numFmtId="168" fontId="0" fillId="0" borderId="29" xfId="0" applyNumberFormat="1" applyFont="1" applyBorder="1" applyAlignment="1"/>
    <xf numFmtId="167" fontId="0" fillId="0" borderId="26" xfId="0" applyNumberFormat="1" applyFont="1" applyBorder="1" applyAlignment="1"/>
    <xf numFmtId="167" fontId="0" fillId="0" borderId="0" xfId="0" applyNumberFormat="1" applyFont="1" applyBorder="1" applyAlignment="1"/>
    <xf numFmtId="167" fontId="0" fillId="0" borderId="27" xfId="0" applyNumberFormat="1" applyFont="1" applyBorder="1" applyAlignment="1"/>
    <xf numFmtId="167" fontId="0" fillId="0" borderId="28" xfId="0" applyNumberFormat="1" applyFont="1" applyBorder="1" applyAlignment="1"/>
    <xf numFmtId="167" fontId="0" fillId="0" borderId="29" xfId="0" applyNumberFormat="1" applyFont="1" applyBorder="1" applyAlignment="1"/>
    <xf numFmtId="167" fontId="0" fillId="0" borderId="30" xfId="0" applyNumberFormat="1" applyFont="1" applyBorder="1" applyAlignment="1"/>
    <xf numFmtId="2" fontId="0" fillId="0" borderId="26" xfId="0" applyNumberFormat="1" applyFont="1" applyBorder="1" applyAlignment="1"/>
    <xf numFmtId="2" fontId="0" fillId="0" borderId="0" xfId="0" applyNumberFormat="1" applyFont="1" applyBorder="1" applyAlignment="1"/>
    <xf numFmtId="2" fontId="0" fillId="0" borderId="27" xfId="0" applyNumberFormat="1" applyFont="1" applyBorder="1" applyAlignment="1"/>
    <xf numFmtId="2" fontId="0" fillId="0" borderId="28" xfId="0" applyNumberFormat="1" applyFont="1" applyBorder="1" applyAlignment="1"/>
    <xf numFmtId="2" fontId="0" fillId="0" borderId="29" xfId="0" applyNumberFormat="1" applyFont="1" applyBorder="1" applyAlignment="1"/>
    <xf numFmtId="2" fontId="0" fillId="0" borderId="30" xfId="0" applyNumberFormat="1" applyFont="1" applyBorder="1" applyAlignment="1"/>
    <xf numFmtId="171" fontId="0" fillId="0" borderId="0" xfId="0" applyNumberFormat="1" applyFont="1" applyBorder="1" applyAlignment="1"/>
    <xf numFmtId="171" fontId="0" fillId="0" borderId="29" xfId="0" applyNumberFormat="1" applyFont="1" applyBorder="1" applyAlignment="1"/>
    <xf numFmtId="171" fontId="0" fillId="0" borderId="0" xfId="0" applyNumberFormat="1" applyFont="1" applyFill="1" applyBorder="1" applyAlignment="1"/>
    <xf numFmtId="171" fontId="0" fillId="0" borderId="26" xfId="0" applyNumberFormat="1" applyFont="1" applyFill="1" applyBorder="1" applyAlignment="1"/>
    <xf numFmtId="171" fontId="0" fillId="0" borderId="27" xfId="0" applyNumberFormat="1" applyFont="1" applyFill="1" applyBorder="1" applyAlignment="1"/>
    <xf numFmtId="171" fontId="0" fillId="0" borderId="28" xfId="0" applyNumberFormat="1" applyFont="1" applyFill="1" applyBorder="1" applyAlignment="1"/>
    <xf numFmtId="171" fontId="0" fillId="0" borderId="29" xfId="0" applyNumberFormat="1" applyFont="1" applyFill="1" applyBorder="1" applyAlignment="1"/>
    <xf numFmtId="171" fontId="0" fillId="0" borderId="30" xfId="0" applyNumberFormat="1" applyFont="1" applyFill="1" applyBorder="1" applyAlignment="1"/>
    <xf numFmtId="11" fontId="0" fillId="0" borderId="0" xfId="0" applyNumberFormat="1" applyFont="1" applyFill="1" applyBorder="1" applyAlignment="1"/>
    <xf numFmtId="11" fontId="0" fillId="0" borderId="26" xfId="0" applyNumberFormat="1" applyFont="1" applyFill="1" applyBorder="1" applyAlignment="1"/>
    <xf numFmtId="11" fontId="0" fillId="0" borderId="28" xfId="0" applyNumberFormat="1" applyFont="1" applyFill="1" applyBorder="1" applyAlignment="1"/>
    <xf numFmtId="11" fontId="0" fillId="0" borderId="29" xfId="0" applyNumberFormat="1" applyFont="1" applyFill="1" applyBorder="1" applyAlignment="1"/>
    <xf numFmtId="11" fontId="0" fillId="0" borderId="0" xfId="0" applyNumberFormat="1" applyFont="1" applyBorder="1" applyAlignment="1"/>
    <xf numFmtId="0" fontId="0" fillId="2" borderId="26" xfId="0" applyFont="1" applyFill="1" applyBorder="1" applyAlignment="1"/>
    <xf numFmtId="168" fontId="0" fillId="2" borderId="0" xfId="0" applyNumberFormat="1" applyFont="1" applyFill="1" applyBorder="1" applyAlignment="1"/>
    <xf numFmtId="2" fontId="0" fillId="2" borderId="23" xfId="0" applyNumberFormat="1" applyFont="1" applyFill="1" applyBorder="1" applyAlignment="1"/>
    <xf numFmtId="2" fontId="0" fillId="2" borderId="24" xfId="0" applyNumberFormat="1" applyFont="1" applyFill="1" applyBorder="1" applyAlignment="1"/>
    <xf numFmtId="2" fontId="0" fillId="2" borderId="25" xfId="0" applyNumberFormat="1" applyFont="1" applyFill="1" applyBorder="1" applyAlignment="1"/>
    <xf numFmtId="171" fontId="0" fillId="2" borderId="24" xfId="0" applyNumberFormat="1" applyFont="1" applyFill="1" applyBorder="1" applyAlignment="1"/>
    <xf numFmtId="171" fontId="0" fillId="2" borderId="23" xfId="0" applyNumberFormat="1" applyFont="1" applyFill="1" applyBorder="1" applyAlignment="1"/>
    <xf numFmtId="171" fontId="0" fillId="2" borderId="25" xfId="0" applyNumberFormat="1" applyFont="1" applyFill="1" applyBorder="1" applyAlignment="1"/>
    <xf numFmtId="11" fontId="0" fillId="2" borderId="23" xfId="0" applyNumberFormat="1" applyFont="1" applyFill="1" applyBorder="1" applyAlignment="1"/>
    <xf numFmtId="11" fontId="0" fillId="2" borderId="24" xfId="0" applyNumberFormat="1" applyFont="1" applyFill="1" applyBorder="1" applyAlignment="1"/>
    <xf numFmtId="167" fontId="0" fillId="2" borderId="23" xfId="0" applyNumberFormat="1" applyFont="1" applyFill="1" applyBorder="1" applyAlignment="1"/>
    <xf numFmtId="167" fontId="0" fillId="2" borderId="24" xfId="0" applyNumberFormat="1" applyFont="1" applyFill="1" applyBorder="1" applyAlignment="1"/>
    <xf numFmtId="167" fontId="0" fillId="2" borderId="25" xfId="0" applyNumberFormat="1" applyFont="1" applyFill="1" applyBorder="1" applyAlignment="1"/>
    <xf numFmtId="2" fontId="0" fillId="2" borderId="26" xfId="0" applyNumberFormat="1" applyFont="1" applyFill="1" applyBorder="1" applyAlignment="1"/>
    <xf numFmtId="2" fontId="0" fillId="2" borderId="0" xfId="0" applyNumberFormat="1" applyFont="1" applyFill="1" applyBorder="1" applyAlignment="1"/>
    <xf numFmtId="2" fontId="0" fillId="2" borderId="27" xfId="0" applyNumberFormat="1" applyFont="1" applyFill="1" applyBorder="1" applyAlignment="1"/>
    <xf numFmtId="171" fontId="0" fillId="2" borderId="0" xfId="0" applyNumberFormat="1" applyFont="1" applyFill="1" applyBorder="1" applyAlignment="1"/>
    <xf numFmtId="171" fontId="0" fillId="2" borderId="26" xfId="0" applyNumberFormat="1" applyFont="1" applyFill="1" applyBorder="1" applyAlignment="1"/>
    <xf numFmtId="171" fontId="0" fillId="2" borderId="27" xfId="0" applyNumberFormat="1" applyFont="1" applyFill="1" applyBorder="1" applyAlignment="1"/>
    <xf numFmtId="11" fontId="0" fillId="2" borderId="26" xfId="0" applyNumberFormat="1" applyFont="1" applyFill="1" applyBorder="1" applyAlignment="1"/>
    <xf numFmtId="11" fontId="0" fillId="2" borderId="0" xfId="0" applyNumberFormat="1" applyFont="1" applyFill="1" applyBorder="1" applyAlignment="1"/>
    <xf numFmtId="167" fontId="0" fillId="2" borderId="26" xfId="0" applyNumberFormat="1" applyFont="1" applyFill="1" applyBorder="1" applyAlignment="1"/>
    <xf numFmtId="167" fontId="0" fillId="2" borderId="0" xfId="0" applyNumberFormat="1" applyFont="1" applyFill="1" applyBorder="1" applyAlignment="1"/>
    <xf numFmtId="167" fontId="0" fillId="2" borderId="27" xfId="0" applyNumberFormat="1" applyFont="1" applyFill="1" applyBorder="1" applyAlignment="1"/>
    <xf numFmtId="0" fontId="5" fillId="0" borderId="0" xfId="1" applyAlignment="1"/>
    <xf numFmtId="0" fontId="0" fillId="0" borderId="19" xfId="0" applyFont="1" applyBorder="1" applyAlignment="1"/>
    <xf numFmtId="0" fontId="0" fillId="0" borderId="22" xfId="0" applyFont="1" applyBorder="1" applyAlignment="1"/>
    <xf numFmtId="2" fontId="1" fillId="0" borderId="18" xfId="0" applyNumberFormat="1" applyFont="1" applyBorder="1" applyAlignment="1"/>
    <xf numFmtId="2" fontId="1" fillId="0" borderId="19" xfId="0" applyNumberFormat="1" applyFont="1" applyBorder="1" applyAlignment="1"/>
    <xf numFmtId="2" fontId="1" fillId="0" borderId="22" xfId="0" applyNumberFormat="1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Orifice!$D$15</c:f>
              <c:strCache>
                <c:ptCount val="1"/>
                <c:pt idx="0">
                  <c:v>10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Orifice!$P$15:$Y$15</c:f>
              <c:numCache>
                <c:formatCode>0.0</c:formatCode>
                <c:ptCount val="10"/>
                <c:pt idx="0">
                  <c:v>158.24702726958864</c:v>
                </c:pt>
                <c:pt idx="1">
                  <c:v>45.882274178756461</c:v>
                </c:pt>
                <c:pt idx="2">
                  <c:v>23.932420790771118</c:v>
                </c:pt>
                <c:pt idx="3">
                  <c:v>22.413297306653494</c:v>
                </c:pt>
                <c:pt idx="4">
                  <c:v>21.034354210638682</c:v>
                </c:pt>
                <c:pt idx="5">
                  <c:v>20.184569804794474</c:v>
                </c:pt>
                <c:pt idx="6">
                  <c:v>19.778860157662084</c:v>
                </c:pt>
                <c:pt idx="7">
                  <c:v>19.385260840524612</c:v>
                </c:pt>
                <c:pt idx="8">
                  <c:v>19.385260840524612</c:v>
                </c:pt>
                <c:pt idx="9">
                  <c:v>19.385260840524612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3-4594-ADBA-BA56291B0F65}"/>
            </c:ext>
          </c:extLst>
        </c:ser>
        <c:ser>
          <c:idx val="2"/>
          <c:order val="1"/>
          <c:tx>
            <c:strRef>
              <c:f>Orifice!$D$17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Orifice!$P$17:$Y$17</c:f>
              <c:numCache>
                <c:formatCode>0.0</c:formatCode>
                <c:ptCount val="10"/>
                <c:pt idx="0">
                  <c:v>632.98810907835457</c:v>
                </c:pt>
                <c:pt idx="1">
                  <c:v>183.52909671502584</c:v>
                </c:pt>
                <c:pt idx="2">
                  <c:v>95.729683163084474</c:v>
                </c:pt>
                <c:pt idx="3">
                  <c:v>89.653189226613975</c:v>
                </c:pt>
                <c:pt idx="4">
                  <c:v>84.137416842554728</c:v>
                </c:pt>
                <c:pt idx="5">
                  <c:v>80.738279219177898</c:v>
                </c:pt>
                <c:pt idx="6">
                  <c:v>79.115440630648337</c:v>
                </c:pt>
                <c:pt idx="7">
                  <c:v>77.541043362098449</c:v>
                </c:pt>
                <c:pt idx="8">
                  <c:v>77.541043362098449</c:v>
                </c:pt>
                <c:pt idx="9">
                  <c:v>77.541043362098449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73-4594-ADBA-BA56291B0F65}"/>
            </c:ext>
          </c:extLst>
        </c:ser>
        <c:ser>
          <c:idx val="3"/>
          <c:order val="2"/>
          <c:tx>
            <c:strRef>
              <c:f>Orifice!$D$19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Orifice!$P$19:$Y$19</c:f>
              <c:numCache>
                <c:formatCode>0.0</c:formatCode>
                <c:ptCount val="10"/>
                <c:pt idx="0">
                  <c:v>1424.2232454262983</c:v>
                </c:pt>
                <c:pt idx="1">
                  <c:v>412.94046760880815</c:v>
                </c:pt>
                <c:pt idx="2">
                  <c:v>215.39178711694007</c:v>
                </c:pt>
                <c:pt idx="3">
                  <c:v>201.71967575988143</c:v>
                </c:pt>
                <c:pt idx="4">
                  <c:v>189.30918789574815</c:v>
                </c:pt>
                <c:pt idx="5">
                  <c:v>181.66112824315027</c:v>
                </c:pt>
                <c:pt idx="6">
                  <c:v>178.00974141895881</c:v>
                </c:pt>
                <c:pt idx="7">
                  <c:v>174.46734756472148</c:v>
                </c:pt>
                <c:pt idx="8">
                  <c:v>174.46734756472148</c:v>
                </c:pt>
                <c:pt idx="9">
                  <c:v>174.46734756472148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73-4594-ADBA-BA56291B0F65}"/>
            </c:ext>
          </c:extLst>
        </c:ser>
        <c:ser>
          <c:idx val="4"/>
          <c:order val="3"/>
          <c:tx>
            <c:strRef>
              <c:f>Orifice!$D$21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Orifice!$P$21:$Y$21</c:f>
              <c:numCache>
                <c:formatCode>0.0</c:formatCode>
                <c:ptCount val="10"/>
                <c:pt idx="0">
                  <c:v>2531.9524363134183</c:v>
                </c:pt>
                <c:pt idx="1">
                  <c:v>734.11638686010338</c:v>
                </c:pt>
                <c:pt idx="2">
                  <c:v>382.91873265233789</c:v>
                </c:pt>
                <c:pt idx="3">
                  <c:v>358.6127569064559</c:v>
                </c:pt>
                <c:pt idx="4">
                  <c:v>336.54966737021891</c:v>
                </c:pt>
                <c:pt idx="5">
                  <c:v>322.95311687671159</c:v>
                </c:pt>
                <c:pt idx="6">
                  <c:v>316.46176252259335</c:v>
                </c:pt>
                <c:pt idx="7">
                  <c:v>310.1641734483938</c:v>
                </c:pt>
                <c:pt idx="8">
                  <c:v>310.1641734483938</c:v>
                </c:pt>
                <c:pt idx="9">
                  <c:v>310.1641734483938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73-4594-ADBA-BA56291B0F65}"/>
            </c:ext>
          </c:extLst>
        </c:ser>
        <c:ser>
          <c:idx val="5"/>
          <c:order val="4"/>
          <c:tx>
            <c:strRef>
              <c:f>Orifice!$D$23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Orifice!$P$23:$Y$23</c:f>
              <c:numCache>
                <c:formatCode>0.0</c:formatCode>
                <c:ptCount val="10"/>
                <c:pt idx="0">
                  <c:v>3956.1756817397163</c:v>
                </c:pt>
                <c:pt idx="1">
                  <c:v>1147.0568544689115</c:v>
                </c:pt>
                <c:pt idx="2">
                  <c:v>598.3105197692779</c:v>
                </c:pt>
                <c:pt idx="3">
                  <c:v>560.33243266633735</c:v>
                </c:pt>
                <c:pt idx="4">
                  <c:v>525.85885526596712</c:v>
                </c:pt>
                <c:pt idx="5">
                  <c:v>504.61424511986189</c:v>
                </c:pt>
                <c:pt idx="6">
                  <c:v>494.47150394155221</c:v>
                </c:pt>
                <c:pt idx="7">
                  <c:v>484.63152101311539</c:v>
                </c:pt>
                <c:pt idx="8">
                  <c:v>484.63152101311539</c:v>
                </c:pt>
                <c:pt idx="9">
                  <c:v>484.63152101311539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73-4594-ADBA-BA56291B0F65}"/>
            </c:ext>
          </c:extLst>
        </c:ser>
        <c:ser>
          <c:idx val="6"/>
          <c:order val="5"/>
          <c:tx>
            <c:strRef>
              <c:f>Orifice!$D$25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Orifice!$P$25:$Y$25</c:f>
              <c:numCache>
                <c:formatCode>0.0</c:formatCode>
                <c:ptCount val="10"/>
                <c:pt idx="0">
                  <c:v>5696.8929817051931</c:v>
                </c:pt>
                <c:pt idx="1">
                  <c:v>1651.7618704352326</c:v>
                </c:pt>
                <c:pt idx="2">
                  <c:v>861.56714846776026</c:v>
                </c:pt>
                <c:pt idx="3">
                  <c:v>806.8787030395257</c:v>
                </c:pt>
                <c:pt idx="4">
                  <c:v>757.23675158299261</c:v>
                </c:pt>
                <c:pt idx="5">
                  <c:v>726.64451297260109</c:v>
                </c:pt>
                <c:pt idx="6">
                  <c:v>712.03896567583524</c:v>
                </c:pt>
                <c:pt idx="7">
                  <c:v>697.86939025888591</c:v>
                </c:pt>
                <c:pt idx="8">
                  <c:v>697.86939025888591</c:v>
                </c:pt>
                <c:pt idx="9">
                  <c:v>697.86939025888591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73-4594-ADBA-BA56291B0F65}"/>
            </c:ext>
          </c:extLst>
        </c:ser>
        <c:ser>
          <c:idx val="7"/>
          <c:order val="6"/>
          <c:tx>
            <c:strRef>
              <c:f>Orifice!$D$27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Orifice!$P$27:$Y$27</c:f>
              <c:numCache>
                <c:formatCode>0.0</c:formatCode>
                <c:ptCount val="10"/>
                <c:pt idx="0">
                  <c:v>7754.1043362098462</c:v>
                </c:pt>
                <c:pt idx="1">
                  <c:v>2248.2314347590673</c:v>
                </c:pt>
                <c:pt idx="2">
                  <c:v>1172.6886187477851</c:v>
                </c:pt>
                <c:pt idx="3">
                  <c:v>1098.2515680260212</c:v>
                </c:pt>
                <c:pt idx="4">
                  <c:v>1030.6833563212954</c:v>
                </c:pt>
                <c:pt idx="5">
                  <c:v>989.0439204349293</c:v>
                </c:pt>
                <c:pt idx="6">
                  <c:v>969.16414772544226</c:v>
                </c:pt>
                <c:pt idx="7">
                  <c:v>949.877781185706</c:v>
                </c:pt>
                <c:pt idx="8">
                  <c:v>949.877781185706</c:v>
                </c:pt>
                <c:pt idx="9">
                  <c:v>949.877781185706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73-4594-ADBA-BA56291B0F65}"/>
            </c:ext>
          </c:extLst>
        </c:ser>
        <c:ser>
          <c:idx val="8"/>
          <c:order val="7"/>
          <c:tx>
            <c:strRef>
              <c:f>Orifice!$D$29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Orifice!$P$29:$Y$29</c:f>
              <c:numCache>
                <c:formatCode>0.0</c:formatCode>
                <c:ptCount val="10"/>
                <c:pt idx="0">
                  <c:v>10127.809745253673</c:v>
                </c:pt>
                <c:pt idx="1">
                  <c:v>2936.4655474404135</c:v>
                </c:pt>
                <c:pt idx="2">
                  <c:v>1531.6749306093516</c:v>
                </c:pt>
                <c:pt idx="3">
                  <c:v>1434.4510276258236</c:v>
                </c:pt>
                <c:pt idx="4">
                  <c:v>1346.1986694808757</c:v>
                </c:pt>
                <c:pt idx="5">
                  <c:v>1291.8124675068464</c:v>
                </c:pt>
                <c:pt idx="6">
                  <c:v>1265.8470500903734</c:v>
                </c:pt>
                <c:pt idx="7">
                  <c:v>1240.6566937935752</c:v>
                </c:pt>
                <c:pt idx="8">
                  <c:v>1240.6566937935752</c:v>
                </c:pt>
                <c:pt idx="9">
                  <c:v>1240.6566937935752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73-4594-ADBA-BA56291B0F65}"/>
            </c:ext>
          </c:extLst>
        </c:ser>
        <c:ser>
          <c:idx val="9"/>
          <c:order val="8"/>
          <c:tx>
            <c:strRef>
              <c:f>Orifice!$D$31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Orifice!$P$31:$Y$31</c:f>
              <c:numCache>
                <c:formatCode>0.0</c:formatCode>
                <c:ptCount val="10"/>
                <c:pt idx="0">
                  <c:v>12818.009208836678</c:v>
                </c:pt>
                <c:pt idx="1">
                  <c:v>3716.4642084792736</c:v>
                </c:pt>
                <c:pt idx="2">
                  <c:v>1938.5260840524602</c:v>
                </c:pt>
                <c:pt idx="3">
                  <c:v>1815.4770818389325</c:v>
                </c:pt>
                <c:pt idx="4">
                  <c:v>1703.7826910617334</c:v>
                </c:pt>
                <c:pt idx="5">
                  <c:v>1634.9501541883521</c:v>
                </c:pt>
                <c:pt idx="6">
                  <c:v>1602.0876727706291</c:v>
                </c:pt>
                <c:pt idx="7">
                  <c:v>1570.2061280824933</c:v>
                </c:pt>
                <c:pt idx="8">
                  <c:v>1570.2061280824933</c:v>
                </c:pt>
                <c:pt idx="9">
                  <c:v>1570.2061280824933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73-4594-ADBA-BA56291B0F65}"/>
            </c:ext>
          </c:extLst>
        </c:ser>
        <c:ser>
          <c:idx val="0"/>
          <c:order val="9"/>
          <c:tx>
            <c:strRef>
              <c:f>Orifice!$D$33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Orifice!$P$33:$Y$33</c:f>
              <c:numCache>
                <c:formatCode>0.0</c:formatCode>
                <c:ptCount val="10"/>
                <c:pt idx="0">
                  <c:v>15824.702726958865</c:v>
                </c:pt>
                <c:pt idx="1">
                  <c:v>4588.2274178756461</c:v>
                </c:pt>
                <c:pt idx="2">
                  <c:v>2393.2420790771116</c:v>
                </c:pt>
                <c:pt idx="3">
                  <c:v>2241.3297306653494</c:v>
                </c:pt>
                <c:pt idx="4">
                  <c:v>2103.4354210638685</c:v>
                </c:pt>
                <c:pt idx="5">
                  <c:v>2018.4569804794476</c:v>
                </c:pt>
                <c:pt idx="6">
                  <c:v>1977.8860157662089</c:v>
                </c:pt>
                <c:pt idx="7">
                  <c:v>1938.5260840524616</c:v>
                </c:pt>
                <c:pt idx="8">
                  <c:v>1938.5260840524616</c:v>
                </c:pt>
                <c:pt idx="9">
                  <c:v>1938.5260840524616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73-4594-ADBA-BA56291B0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25183"/>
        <c:axId val="1548724767"/>
      </c:scatterChart>
      <c:valAx>
        <c:axId val="15487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Valve Open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4767"/>
        <c:crosses val="autoZero"/>
        <c:crossBetween val="midCat"/>
      </c:valAx>
      <c:valAx>
        <c:axId val="154872476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[psig]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51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9A-45DC-9ED9-E085B3AD6E0F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9A-45DC-9ED9-E085B3AD6E0F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9A-45DC-9ED9-E085B3AD6E0F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9A-45DC-9ED9-E085B3AD6E0F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9A-45DC-9ED9-E085B3AD6E0F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9A-45DC-9ED9-E085B3AD6E0F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9A-45DC-9ED9-E085B3AD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(2)'!$AO$72:$AO$82</c:f>
              <c:numCache>
                <c:formatCode>General</c:formatCode>
                <c:ptCount val="11"/>
                <c:pt idx="0">
                  <c:v>392.14353168252097</c:v>
                </c:pt>
                <c:pt idx="1">
                  <c:v>1162.93772798858</c:v>
                </c:pt>
                <c:pt idx="2">
                  <c:v>1674.6140870750701</c:v>
                </c:pt>
                <c:pt idx="3">
                  <c:v>1848.94362457791</c:v>
                </c:pt>
                <c:pt idx="4">
                  <c:v>1884.5207704411</c:v>
                </c:pt>
                <c:pt idx="5">
                  <c:v>1871.3808446046</c:v>
                </c:pt>
                <c:pt idx="6">
                  <c:v>2064.2120313558098</c:v>
                </c:pt>
                <c:pt idx="7">
                  <c:v>1918.1050404535099</c:v>
                </c:pt>
                <c:pt idx="8">
                  <c:v>2144.0396015156698</c:v>
                </c:pt>
                <c:pt idx="9">
                  <c:v>1673.4214949099701</c:v>
                </c:pt>
                <c:pt idx="10">
                  <c:v>2251.1303777244302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B-41A0-8F30-A6148E8404CA}"/>
            </c:ext>
          </c:extLst>
        </c:ser>
        <c:ser>
          <c:idx val="9"/>
          <c:order val="1"/>
          <c:tx>
            <c:strRef>
              <c:f>'SS4-Spr2022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(2)'!$AO$61:$AO$71</c:f>
              <c:numCache>
                <c:formatCode>General</c:formatCode>
                <c:ptCount val="11"/>
                <c:pt idx="0">
                  <c:v>324.93453155741003</c:v>
                </c:pt>
                <c:pt idx="1">
                  <c:v>747.22444221105604</c:v>
                </c:pt>
                <c:pt idx="2">
                  <c:v>1249.9522290469499</c:v>
                </c:pt>
                <c:pt idx="3">
                  <c:v>1697.67638652852</c:v>
                </c:pt>
                <c:pt idx="4">
                  <c:v>1676.08467249106</c:v>
                </c:pt>
                <c:pt idx="5">
                  <c:v>1751.15889888367</c:v>
                </c:pt>
                <c:pt idx="6">
                  <c:v>1847.6068714472301</c:v>
                </c:pt>
                <c:pt idx="7">
                  <c:v>1698.60118010925</c:v>
                </c:pt>
                <c:pt idx="8">
                  <c:v>1856.72021401089</c:v>
                </c:pt>
                <c:pt idx="9">
                  <c:v>1939.2246347018499</c:v>
                </c:pt>
                <c:pt idx="10">
                  <c:v>2003.80512090402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3B-41A0-8F30-A6148E8404CA}"/>
            </c:ext>
          </c:extLst>
        </c:ser>
        <c:ser>
          <c:idx val="4"/>
          <c:order val="2"/>
          <c:tx>
            <c:strRef>
              <c:f>'SS4-Spr2022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(2)'!$AO$50:$AO$60</c:f>
              <c:numCache>
                <c:formatCode>General</c:formatCode>
                <c:ptCount val="11"/>
                <c:pt idx="0">
                  <c:v>259.93003425734003</c:v>
                </c:pt>
                <c:pt idx="1">
                  <c:v>616.94786845520605</c:v>
                </c:pt>
                <c:pt idx="2">
                  <c:v>1089.79123498948</c:v>
                </c:pt>
                <c:pt idx="3">
                  <c:v>1404.6705408165701</c:v>
                </c:pt>
                <c:pt idx="4">
                  <c:v>1358.4334962303999</c:v>
                </c:pt>
                <c:pt idx="5">
                  <c:v>1426.3996069345501</c:v>
                </c:pt>
                <c:pt idx="6">
                  <c:v>1550.51307830563</c:v>
                </c:pt>
                <c:pt idx="7">
                  <c:v>1613.0753140515701</c:v>
                </c:pt>
                <c:pt idx="8">
                  <c:v>1618.21558874422</c:v>
                </c:pt>
                <c:pt idx="9">
                  <c:v>1610.4151132525401</c:v>
                </c:pt>
                <c:pt idx="10">
                  <c:v>1664.15094562438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3B-41A0-8F30-A6148E8404CA}"/>
            </c:ext>
          </c:extLst>
        </c:ser>
        <c:ser>
          <c:idx val="8"/>
          <c:order val="3"/>
          <c:tx>
            <c:strRef>
              <c:f>'SS4-Spr2022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(2)'!$AO$39:$AO$49</c:f>
              <c:numCache>
                <c:formatCode>General</c:formatCode>
                <c:ptCount val="11"/>
                <c:pt idx="0">
                  <c:v>205.225047737111</c:v>
                </c:pt>
                <c:pt idx="1">
                  <c:v>472.38201998126902</c:v>
                </c:pt>
                <c:pt idx="2">
                  <c:v>787.65497095689102</c:v>
                </c:pt>
                <c:pt idx="3">
                  <c:v>1087.27656765132</c:v>
                </c:pt>
                <c:pt idx="4">
                  <c:v>1176.1094393618901</c:v>
                </c:pt>
                <c:pt idx="5">
                  <c:v>1214.0562818861699</c:v>
                </c:pt>
                <c:pt idx="6">
                  <c:v>1283.2771271153999</c:v>
                </c:pt>
                <c:pt idx="7">
                  <c:v>1087.6670691736499</c:v>
                </c:pt>
                <c:pt idx="8">
                  <c:v>1307.30945872752</c:v>
                </c:pt>
                <c:pt idx="9">
                  <c:v>1371.54539507749</c:v>
                </c:pt>
                <c:pt idx="10">
                  <c:v>1416.0465621431499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3B-41A0-8F30-A6148E8404CA}"/>
            </c:ext>
          </c:extLst>
        </c:ser>
        <c:ser>
          <c:idx val="3"/>
          <c:order val="4"/>
          <c:tx>
            <c:strRef>
              <c:f>'SS4-Spr2022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(2)'!$AO$28:$AO$38</c:f>
              <c:numCache>
                <c:formatCode>General</c:formatCode>
                <c:ptCount val="11"/>
                <c:pt idx="0">
                  <c:v>164.83671565768199</c:v>
                </c:pt>
                <c:pt idx="1">
                  <c:v>377.453476616476</c:v>
                </c:pt>
                <c:pt idx="2">
                  <c:v>553.79666613580196</c:v>
                </c:pt>
                <c:pt idx="3">
                  <c:v>823.22901671014699</c:v>
                </c:pt>
                <c:pt idx="4">
                  <c:v>937.80072796842001</c:v>
                </c:pt>
                <c:pt idx="5">
                  <c:v>1009.49704852236</c:v>
                </c:pt>
                <c:pt idx="6">
                  <c:v>978.93263292249503</c:v>
                </c:pt>
                <c:pt idx="7">
                  <c:v>996.590562248987</c:v>
                </c:pt>
                <c:pt idx="8">
                  <c:v>1125.1072592911501</c:v>
                </c:pt>
                <c:pt idx="9">
                  <c:v>1151.28347076775</c:v>
                </c:pt>
                <c:pt idx="10">
                  <c:v>1151.4084223949201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3B-41A0-8F30-A6148E8404CA}"/>
            </c:ext>
          </c:extLst>
        </c:ser>
        <c:ser>
          <c:idx val="0"/>
          <c:order val="5"/>
          <c:tx>
            <c:strRef>
              <c:f>'SS4-Spr2022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(2)'!$AO$17:$AO$27</c:f>
              <c:numCache>
                <c:formatCode>General</c:formatCode>
                <c:ptCount val="11"/>
                <c:pt idx="0">
                  <c:v>127.137239680539</c:v>
                </c:pt>
                <c:pt idx="1">
                  <c:v>246.30001394187801</c:v>
                </c:pt>
                <c:pt idx="2">
                  <c:v>338.02678174838701</c:v>
                </c:pt>
                <c:pt idx="3">
                  <c:v>552.75834180709103</c:v>
                </c:pt>
                <c:pt idx="4">
                  <c:v>694.13767446350198</c:v>
                </c:pt>
                <c:pt idx="5">
                  <c:v>699.17522471016298</c:v>
                </c:pt>
                <c:pt idx="6">
                  <c:v>757.564671167808</c:v>
                </c:pt>
                <c:pt idx="7">
                  <c:v>831.77938675633402</c:v>
                </c:pt>
                <c:pt idx="8">
                  <c:v>795.56090799655203</c:v>
                </c:pt>
                <c:pt idx="9">
                  <c:v>880.21910849294795</c:v>
                </c:pt>
                <c:pt idx="10">
                  <c:v>831.41059983846299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3B-41A0-8F30-A6148E8404CA}"/>
            </c:ext>
          </c:extLst>
        </c:ser>
        <c:ser>
          <c:idx val="2"/>
          <c:order val="6"/>
          <c:tx>
            <c:strRef>
              <c:f>'SS4-Spr2022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(2)'!$AO$6:$AO$16</c:f>
              <c:numCache>
                <c:formatCode>General</c:formatCode>
                <c:ptCount val="11"/>
                <c:pt idx="0">
                  <c:v>106.708570103065</c:v>
                </c:pt>
                <c:pt idx="1">
                  <c:v>163.476490727049</c:v>
                </c:pt>
                <c:pt idx="2">
                  <c:v>193.88790026680201</c:v>
                </c:pt>
                <c:pt idx="3">
                  <c:v>307.31147272828002</c:v>
                </c:pt>
                <c:pt idx="4">
                  <c:v>361.27447636390201</c:v>
                </c:pt>
                <c:pt idx="5">
                  <c:v>449.67801748494998</c:v>
                </c:pt>
                <c:pt idx="6">
                  <c:v>468.85732616396001</c:v>
                </c:pt>
                <c:pt idx="7">
                  <c:v>502.59645578804702</c:v>
                </c:pt>
                <c:pt idx="8">
                  <c:v>521.79984617001003</c:v>
                </c:pt>
                <c:pt idx="9">
                  <c:v>529.89950462572699</c:v>
                </c:pt>
                <c:pt idx="10">
                  <c:v>548.60907385680798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3B-41A0-8F30-A6148E840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(2)'!$AJ$72:$AJ$82</c:f>
              <c:numCache>
                <c:formatCode>General</c:formatCode>
                <c:ptCount val="11"/>
                <c:pt idx="0">
                  <c:v>17.1290609267534</c:v>
                </c:pt>
                <c:pt idx="1">
                  <c:v>14.074612347991</c:v>
                </c:pt>
                <c:pt idx="2">
                  <c:v>10.701592043109599</c:v>
                </c:pt>
                <c:pt idx="3">
                  <c:v>6.65614678800649</c:v>
                </c:pt>
                <c:pt idx="4">
                  <c:v>5.0171594754597999</c:v>
                </c:pt>
                <c:pt idx="5">
                  <c:v>4.1084503860525201</c:v>
                </c:pt>
                <c:pt idx="6">
                  <c:v>3.5370920430048902</c:v>
                </c:pt>
                <c:pt idx="7">
                  <c:v>3.1412084406346401</c:v>
                </c:pt>
                <c:pt idx="8">
                  <c:v>2.82566176489687</c:v>
                </c:pt>
                <c:pt idx="9">
                  <c:v>2.6104096350588399</c:v>
                </c:pt>
                <c:pt idx="10">
                  <c:v>2.45877308397765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2-4038-AD2A-20645DD8527D}"/>
            </c:ext>
          </c:extLst>
        </c:ser>
        <c:ser>
          <c:idx val="9"/>
          <c:order val="1"/>
          <c:tx>
            <c:strRef>
              <c:f>'SS4-Spr2022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(2)'!$AJ$61:$AJ$71</c:f>
              <c:numCache>
                <c:formatCode>General</c:formatCode>
                <c:ptCount val="11"/>
                <c:pt idx="0">
                  <c:v>15.207365725729501</c:v>
                </c:pt>
                <c:pt idx="1">
                  <c:v>11.110287537525</c:v>
                </c:pt>
                <c:pt idx="2">
                  <c:v>10.0876743232762</c:v>
                </c:pt>
                <c:pt idx="3">
                  <c:v>6.7809227580639702</c:v>
                </c:pt>
                <c:pt idx="4">
                  <c:v>4.9407848464976203</c:v>
                </c:pt>
                <c:pt idx="5">
                  <c:v>4.07447518177975</c:v>
                </c:pt>
                <c:pt idx="6">
                  <c:v>3.4687013126494102</c:v>
                </c:pt>
                <c:pt idx="7">
                  <c:v>3.0917165836874001</c:v>
                </c:pt>
                <c:pt idx="8">
                  <c:v>2.8192922288607201</c:v>
                </c:pt>
                <c:pt idx="9">
                  <c:v>2.6056526517206402</c:v>
                </c:pt>
                <c:pt idx="10">
                  <c:v>2.4514453677199901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2-4038-AD2A-20645DD8527D}"/>
            </c:ext>
          </c:extLst>
        </c:ser>
        <c:ser>
          <c:idx val="4"/>
          <c:order val="2"/>
          <c:tx>
            <c:strRef>
              <c:f>'SS4-Spr2022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(2)'!$AJ$50:$AJ$60</c:f>
              <c:numCache>
                <c:formatCode>General</c:formatCode>
                <c:ptCount val="11"/>
                <c:pt idx="0">
                  <c:v>13.1724100770339</c:v>
                </c:pt>
                <c:pt idx="1">
                  <c:v>10.1654566365997</c:v>
                </c:pt>
                <c:pt idx="2">
                  <c:v>9.5502776380247205</c:v>
                </c:pt>
                <c:pt idx="3">
                  <c:v>6.4135813781993702</c:v>
                </c:pt>
                <c:pt idx="4">
                  <c:v>4.9035363123372298</c:v>
                </c:pt>
                <c:pt idx="5">
                  <c:v>4.0370825111639297</c:v>
                </c:pt>
                <c:pt idx="6">
                  <c:v>3.5377029723862501</c:v>
                </c:pt>
                <c:pt idx="7">
                  <c:v>3.1387690553030998</c:v>
                </c:pt>
                <c:pt idx="8">
                  <c:v>2.8082121706393601</c:v>
                </c:pt>
                <c:pt idx="9">
                  <c:v>2.61122750975712</c:v>
                </c:pt>
                <c:pt idx="10">
                  <c:v>2.43418361853813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62-4038-AD2A-20645DD8527D}"/>
            </c:ext>
          </c:extLst>
        </c:ser>
        <c:ser>
          <c:idx val="8"/>
          <c:order val="3"/>
          <c:tx>
            <c:strRef>
              <c:f>'SS4-Spr2022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(2)'!$AJ$39:$AJ$49</c:f>
              <c:numCache>
                <c:formatCode>General</c:formatCode>
                <c:ptCount val="11"/>
                <c:pt idx="0">
                  <c:v>11.215314946697999</c:v>
                </c:pt>
                <c:pt idx="1">
                  <c:v>8.80261329263279</c:v>
                </c:pt>
                <c:pt idx="2">
                  <c:v>8.1569462323825803</c:v>
                </c:pt>
                <c:pt idx="3">
                  <c:v>6.1901136392335898</c:v>
                </c:pt>
                <c:pt idx="4">
                  <c:v>4.7408764707751301</c:v>
                </c:pt>
                <c:pt idx="5">
                  <c:v>3.96836971735795</c:v>
                </c:pt>
                <c:pt idx="6">
                  <c:v>3.4228403754933598</c:v>
                </c:pt>
                <c:pt idx="7">
                  <c:v>3.0665628489116399</c:v>
                </c:pt>
                <c:pt idx="8">
                  <c:v>2.77919800806818</c:v>
                </c:pt>
                <c:pt idx="9">
                  <c:v>2.59523958732809</c:v>
                </c:pt>
                <c:pt idx="10">
                  <c:v>2.4338253375639098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62-4038-AD2A-20645DD8527D}"/>
            </c:ext>
          </c:extLst>
        </c:ser>
        <c:ser>
          <c:idx val="3"/>
          <c:order val="4"/>
          <c:tx>
            <c:strRef>
              <c:f>'SS4-Spr2022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(2)'!$AJ$28:$AJ$38</c:f>
              <c:numCache>
                <c:formatCode>General</c:formatCode>
                <c:ptCount val="11"/>
                <c:pt idx="0">
                  <c:v>9.6170698811369206</c:v>
                </c:pt>
                <c:pt idx="1">
                  <c:v>25.092758040377799</c:v>
                </c:pt>
                <c:pt idx="2">
                  <c:v>6.6111665987852799</c:v>
                </c:pt>
                <c:pt idx="3">
                  <c:v>5.7673869466966998</c:v>
                </c:pt>
                <c:pt idx="4">
                  <c:v>4.6660900411422599</c:v>
                </c:pt>
                <c:pt idx="5">
                  <c:v>3.8561114160726602</c:v>
                </c:pt>
                <c:pt idx="6">
                  <c:v>3.3451850459375598</c:v>
                </c:pt>
                <c:pt idx="7">
                  <c:v>2.9873423353388899</c:v>
                </c:pt>
                <c:pt idx="8">
                  <c:v>2.7843800530354401</c:v>
                </c:pt>
                <c:pt idx="9">
                  <c:v>2.5522591337106899</c:v>
                </c:pt>
                <c:pt idx="10">
                  <c:v>2.4133276998565099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62-4038-AD2A-20645DD8527D}"/>
            </c:ext>
          </c:extLst>
        </c:ser>
        <c:ser>
          <c:idx val="0"/>
          <c:order val="5"/>
          <c:tx>
            <c:strRef>
              <c:f>'SS4-Spr2022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(2)'!$AJ$17:$AJ$27</c:f>
              <c:numCache>
                <c:formatCode>General</c:formatCode>
                <c:ptCount val="11"/>
                <c:pt idx="0">
                  <c:v>7.5050788507281601</c:v>
                </c:pt>
                <c:pt idx="1">
                  <c:v>6.1161169812144296</c:v>
                </c:pt>
                <c:pt idx="2">
                  <c:v>5.4029696117689801</c:v>
                </c:pt>
                <c:pt idx="3">
                  <c:v>4.6310430903765898</c:v>
                </c:pt>
                <c:pt idx="4">
                  <c:v>4.2535442509332304</c:v>
                </c:pt>
                <c:pt idx="5">
                  <c:v>3.6608466513179598</c:v>
                </c:pt>
                <c:pt idx="6">
                  <c:v>3.2128942307628998</c:v>
                </c:pt>
                <c:pt idx="7">
                  <c:v>2.95705064662293</c:v>
                </c:pt>
                <c:pt idx="8">
                  <c:v>2.6779631462775599</c:v>
                </c:pt>
                <c:pt idx="9">
                  <c:v>2.5128540978114899</c:v>
                </c:pt>
                <c:pt idx="10">
                  <c:v>2.3979833483100101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62-4038-AD2A-20645DD8527D}"/>
            </c:ext>
          </c:extLst>
        </c:ser>
        <c:ser>
          <c:idx val="2"/>
          <c:order val="6"/>
          <c:tx>
            <c:strRef>
              <c:f>'SS4-Spr2022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(2)'!$AJ$6:$AJ$16</c:f>
              <c:numCache>
                <c:formatCode>General</c:formatCode>
                <c:ptCount val="11"/>
                <c:pt idx="0">
                  <c:v>5.8044165147400903</c:v>
                </c:pt>
                <c:pt idx="1">
                  <c:v>4.3716166591123002</c:v>
                </c:pt>
                <c:pt idx="2">
                  <c:v>3.68864191674382</c:v>
                </c:pt>
                <c:pt idx="3">
                  <c:v>3.2769412002930101</c:v>
                </c:pt>
                <c:pt idx="4">
                  <c:v>3.0655669709001301</c:v>
                </c:pt>
                <c:pt idx="5">
                  <c:v>2.99223356395294</c:v>
                </c:pt>
                <c:pt idx="6">
                  <c:v>2.9450452344861602</c:v>
                </c:pt>
                <c:pt idx="7">
                  <c:v>2.7602653651246198</c:v>
                </c:pt>
                <c:pt idx="8">
                  <c:v>2.5726914614049199</c:v>
                </c:pt>
                <c:pt idx="9">
                  <c:v>2.4134273761741198</c:v>
                </c:pt>
                <c:pt idx="10">
                  <c:v>2.2717627601000201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62-4038-AD2A-20645DD85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(2)'!$AT$72:$AT$82</c:f>
              <c:numCache>
                <c:formatCode>0.00%</c:formatCode>
                <c:ptCount val="11"/>
                <c:pt idx="0">
                  <c:v>5.5291133787915435E-4</c:v>
                </c:pt>
                <c:pt idx="1">
                  <c:v>1.5176793746400708E-2</c:v>
                </c:pt>
                <c:pt idx="2">
                  <c:v>3.9477419586350919E-2</c:v>
                </c:pt>
                <c:pt idx="3">
                  <c:v>7.788898405122259E-2</c:v>
                </c:pt>
                <c:pt idx="4">
                  <c:v>0.11578726955296553</c:v>
                </c:pt>
                <c:pt idx="5">
                  <c:v>0.15448777901866242</c:v>
                </c:pt>
                <c:pt idx="6">
                  <c:v>0.19107092401223658</c:v>
                </c:pt>
                <c:pt idx="7">
                  <c:v>0.22482033343339292</c:v>
                </c:pt>
                <c:pt idx="8">
                  <c:v>0.25463481109375363</c:v>
                </c:pt>
                <c:pt idx="9">
                  <c:v>0.28380698952174521</c:v>
                </c:pt>
                <c:pt idx="10">
                  <c:v>0.31211596275915993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6-4E34-8AAA-28D74C5520EF}"/>
            </c:ext>
          </c:extLst>
        </c:ser>
        <c:ser>
          <c:idx val="9"/>
          <c:order val="1"/>
          <c:tx>
            <c:strRef>
              <c:f>'SS4-Spr2022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(2)'!$AT$61:$AT$71</c:f>
              <c:numCache>
                <c:formatCode>0.00%</c:formatCode>
                <c:ptCount val="11"/>
                <c:pt idx="0">
                  <c:v>5.8654688282275161E-4</c:v>
                </c:pt>
                <c:pt idx="1">
                  <c:v>1.1058864265376582E-2</c:v>
                </c:pt>
                <c:pt idx="2">
                  <c:v>3.7411806644466236E-2</c:v>
                </c:pt>
                <c:pt idx="3">
                  <c:v>7.9039636222368662E-2</c:v>
                </c:pt>
                <c:pt idx="4">
                  <c:v>0.11408637262181731</c:v>
                </c:pt>
                <c:pt idx="5">
                  <c:v>0.15339354989240747</c:v>
                </c:pt>
                <c:pt idx="6">
                  <c:v>0.18826602749005134</c:v>
                </c:pt>
                <c:pt idx="7">
                  <c:v>0.2224162940151623</c:v>
                </c:pt>
                <c:pt idx="8">
                  <c:v>0.25427981535623995</c:v>
                </c:pt>
                <c:pt idx="9">
                  <c:v>0.28351372619564308</c:v>
                </c:pt>
                <c:pt idx="10">
                  <c:v>0.31163301657978792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6-4E34-8AAA-28D74C5520EF}"/>
            </c:ext>
          </c:extLst>
        </c:ser>
        <c:ser>
          <c:idx val="4"/>
          <c:order val="2"/>
          <c:tx>
            <c:strRef>
              <c:f>'SS4-Spr2022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(2)'!$AT$50:$AT$60</c:f>
              <c:numCache>
                <c:formatCode>0.00%</c:formatCode>
                <c:ptCount val="11"/>
                <c:pt idx="0">
                  <c:v>6.1313415776015736E-4</c:v>
                </c:pt>
                <c:pt idx="1">
                  <c:v>8.1692033736365088E-3</c:v>
                </c:pt>
                <c:pt idx="2">
                  <c:v>3.4896066814337816E-2</c:v>
                </c:pt>
                <c:pt idx="3">
                  <c:v>7.4974624353762481E-2</c:v>
                </c:pt>
                <c:pt idx="4">
                  <c:v>0.11327951998807463</c:v>
                </c:pt>
                <c:pt idx="5">
                  <c:v>0.15216796564902466</c:v>
                </c:pt>
                <c:pt idx="6">
                  <c:v>0.19109549135946433</c:v>
                </c:pt>
                <c:pt idx="7">
                  <c:v>0.22470361783514919</c:v>
                </c:pt>
                <c:pt idx="8">
                  <c:v>0.25365844951094768</c:v>
                </c:pt>
                <c:pt idx="9">
                  <c:v>0.28385730339390697</c:v>
                </c:pt>
                <c:pt idx="10">
                  <c:v>0.31048385786785632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96-4E34-8AAA-28D74C5520EF}"/>
            </c:ext>
          </c:extLst>
        </c:ser>
        <c:ser>
          <c:idx val="8"/>
          <c:order val="3"/>
          <c:tx>
            <c:strRef>
              <c:f>'SS4-Spr2022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(2)'!$AT$39:$AT$49</c:f>
              <c:numCache>
                <c:formatCode>0.00%</c:formatCode>
                <c:ptCount val="11"/>
                <c:pt idx="0">
                  <c:v>7.223546008437744E-4</c:v>
                </c:pt>
                <c:pt idx="1">
                  <c:v>4.6767235752244512E-3</c:v>
                </c:pt>
                <c:pt idx="2">
                  <c:v>2.8442277937937563E-2</c:v>
                </c:pt>
                <c:pt idx="3">
                  <c:v>7.2219367346911686E-2</c:v>
                </c:pt>
                <c:pt idx="4">
                  <c:v>0.10941472023788618</c:v>
                </c:pt>
                <c:pt idx="5">
                  <c:v>0.14985561414107251</c:v>
                </c:pt>
                <c:pt idx="6">
                  <c:v>0.1863223592504766</c:v>
                </c:pt>
                <c:pt idx="7">
                  <c:v>0.22116472466303339</c:v>
                </c:pt>
                <c:pt idx="8">
                  <c:v>0.25200787213630443</c:v>
                </c:pt>
                <c:pt idx="9">
                  <c:v>0.28286801826178748</c:v>
                </c:pt>
                <c:pt idx="10">
                  <c:v>0.31045983403703864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96-4E34-8AAA-28D74C5520EF}"/>
            </c:ext>
          </c:extLst>
        </c:ser>
        <c:ser>
          <c:idx val="3"/>
          <c:order val="4"/>
          <c:tx>
            <c:strRef>
              <c:f>'SS4-Spr2022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(2)'!$AT$28:$AT$38</c:f>
              <c:numCache>
                <c:formatCode>0.00%</c:formatCode>
                <c:ptCount val="11"/>
                <c:pt idx="0">
                  <c:v>9.2663120293596266E-4</c:v>
                </c:pt>
                <c:pt idx="1">
                  <c:v>1.9228288083709095E-2</c:v>
                </c:pt>
                <c:pt idx="2">
                  <c:v>1.8697180224063002E-2</c:v>
                </c:pt>
                <c:pt idx="3">
                  <c:v>6.6689185509044333E-2</c:v>
                </c:pt>
                <c:pt idx="4">
                  <c:v>0.10767767094357444</c:v>
                </c:pt>
                <c:pt idx="5">
                  <c:v>0.14590055780454941</c:v>
                </c:pt>
                <c:pt idx="6">
                  <c:v>0.18290966570738995</c:v>
                </c:pt>
                <c:pt idx="7">
                  <c:v>0.2170852428747059</c:v>
                </c:pt>
                <c:pt idx="8">
                  <c:v>0.25230519555622</c:v>
                </c:pt>
                <c:pt idx="9">
                  <c:v>0.28014706819629565</c:v>
                </c:pt>
                <c:pt idx="10">
                  <c:v>0.30907349711028842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96-4E34-8AAA-28D74C5520EF}"/>
            </c:ext>
          </c:extLst>
        </c:ser>
        <c:ser>
          <c:idx val="0"/>
          <c:order val="5"/>
          <c:tx>
            <c:strRef>
              <c:f>'SS4-Spr2022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(2)'!$AT$17:$AT$27</c:f>
              <c:numCache>
                <c:formatCode>0.00%</c:formatCode>
                <c:ptCount val="11"/>
                <c:pt idx="0">
                  <c:v>1.1730617496081928E-3</c:v>
                </c:pt>
                <c:pt idx="1">
                  <c:v>2.5265021832722762E-3</c:v>
                </c:pt>
                <c:pt idx="2">
                  <c:v>8.9306313073830509E-3</c:v>
                </c:pt>
                <c:pt idx="3">
                  <c:v>4.7120311364315763E-2</c:v>
                </c:pt>
                <c:pt idx="4">
                  <c:v>9.6251936549790168E-2</c:v>
                </c:pt>
                <c:pt idx="5">
                  <c:v>0.13844313584228651</c:v>
                </c:pt>
                <c:pt idx="6">
                  <c:v>0.17671602608090942</c:v>
                </c:pt>
                <c:pt idx="7">
                  <c:v>0.21546759540972663</c:v>
                </c:pt>
                <c:pt idx="8">
                  <c:v>0.24596864553647629</c:v>
                </c:pt>
                <c:pt idx="9">
                  <c:v>0.27757067854113981</c:v>
                </c:pt>
                <c:pt idx="10">
                  <c:v>0.30802018558058086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96-4E34-8AAA-28D74C5520EF}"/>
            </c:ext>
          </c:extLst>
        </c:ser>
        <c:ser>
          <c:idx val="2"/>
          <c:order val="6"/>
          <c:tx>
            <c:strRef>
              <c:f>'SS4-Spr2022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(2)'!$AT$6:$AT$16</c:f>
              <c:numCache>
                <c:formatCode>0.00%</c:formatCode>
                <c:ptCount val="11"/>
                <c:pt idx="0">
                  <c:v>1.4798717023809039E-3</c:v>
                </c:pt>
                <c:pt idx="1">
                  <c:v>3.2889956435769555E-3</c:v>
                </c:pt>
                <c:pt idx="2">
                  <c:v>5.7486866255688105E-3</c:v>
                </c:pt>
                <c:pt idx="3">
                  <c:v>2.0218927613831747E-2</c:v>
                </c:pt>
                <c:pt idx="4">
                  <c:v>5.4873996345277773E-2</c:v>
                </c:pt>
                <c:pt idx="5">
                  <c:v>0.1058218252487014</c:v>
                </c:pt>
                <c:pt idx="6">
                  <c:v>0.16247194389226166</c:v>
                </c:pt>
                <c:pt idx="7">
                  <c:v>0.2040942760579115</c:v>
                </c:pt>
                <c:pt idx="8">
                  <c:v>0.23918450812259309</c:v>
                </c:pt>
                <c:pt idx="9">
                  <c:v>0.27069598312078541</c:v>
                </c:pt>
                <c:pt idx="10">
                  <c:v>0.29881586156622947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96-4E34-8AAA-28D74C552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(2)'!$AS$72:$AS$82</c:f>
              <c:numCache>
                <c:formatCode>General</c:formatCode>
                <c:ptCount val="11"/>
                <c:pt idx="0">
                  <c:v>-8847.6839677466305</c:v>
                </c:pt>
                <c:pt idx="1">
                  <c:v>-9677.5362023661201</c:v>
                </c:pt>
                <c:pt idx="2">
                  <c:v>-9683.8603041286206</c:v>
                </c:pt>
                <c:pt idx="3">
                  <c:v>-9685.1702177131501</c:v>
                </c:pt>
                <c:pt idx="4">
                  <c:v>-9685.6621358214597</c:v>
                </c:pt>
                <c:pt idx="5">
                  <c:v>-9686.0632898180902</c:v>
                </c:pt>
                <c:pt idx="6">
                  <c:v>-9686.1042700946291</c:v>
                </c:pt>
                <c:pt idx="7">
                  <c:v>-9686.3147908415904</c:v>
                </c:pt>
                <c:pt idx="8">
                  <c:v>-9686.3152850999904</c:v>
                </c:pt>
                <c:pt idx="9">
                  <c:v>-9686.2613249175502</c:v>
                </c:pt>
                <c:pt idx="10">
                  <c:v>-9686.1514987288301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B-4D4A-B438-99589079A1EB}"/>
            </c:ext>
          </c:extLst>
        </c:ser>
        <c:ser>
          <c:idx val="9"/>
          <c:order val="1"/>
          <c:tx>
            <c:strRef>
              <c:f>'SS4-Spr2022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(2)'!$AS$61:$AS$71</c:f>
              <c:numCache>
                <c:formatCode>General</c:formatCode>
                <c:ptCount val="11"/>
                <c:pt idx="0">
                  <c:v>-7726.1847325537501</c:v>
                </c:pt>
                <c:pt idx="1">
                  <c:v>-8479.7027006531098</c:v>
                </c:pt>
                <c:pt idx="2">
                  <c:v>-8492.1938474957497</c:v>
                </c:pt>
                <c:pt idx="3">
                  <c:v>-8493.2990971342497</c:v>
                </c:pt>
                <c:pt idx="4">
                  <c:v>-8493.7962299359297</c:v>
                </c:pt>
                <c:pt idx="5">
                  <c:v>-8494.0905632695794</c:v>
                </c:pt>
                <c:pt idx="6">
                  <c:v>-8494.0687381286498</c:v>
                </c:pt>
                <c:pt idx="7">
                  <c:v>-8494.2196989745808</c:v>
                </c:pt>
                <c:pt idx="8">
                  <c:v>-8494.4236935881509</c:v>
                </c:pt>
                <c:pt idx="9">
                  <c:v>-8494.42000640271</c:v>
                </c:pt>
                <c:pt idx="10">
                  <c:v>-8494.2382962252705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8B-4D4A-B438-99589079A1EB}"/>
            </c:ext>
          </c:extLst>
        </c:ser>
        <c:ser>
          <c:idx val="4"/>
          <c:order val="2"/>
          <c:tx>
            <c:strRef>
              <c:f>'SS4-Spr2022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(2)'!$AS$50:$AS$60</c:f>
              <c:numCache>
                <c:formatCode>General</c:formatCode>
                <c:ptCount val="11"/>
                <c:pt idx="0">
                  <c:v>-6618.2638339156201</c:v>
                </c:pt>
                <c:pt idx="1">
                  <c:v>-7289.1230621042296</c:v>
                </c:pt>
                <c:pt idx="2">
                  <c:v>-7306.1810387360601</c:v>
                </c:pt>
                <c:pt idx="3">
                  <c:v>-7307.2764825088298</c:v>
                </c:pt>
                <c:pt idx="4">
                  <c:v>-7307.6410260647099</c:v>
                </c:pt>
                <c:pt idx="5">
                  <c:v>-7307.8252382229302</c:v>
                </c:pt>
                <c:pt idx="6">
                  <c:v>-7307.8836500718098</c:v>
                </c:pt>
                <c:pt idx="7">
                  <c:v>-7308.0088559087699</c:v>
                </c:pt>
                <c:pt idx="8">
                  <c:v>-7308.0329496429504</c:v>
                </c:pt>
                <c:pt idx="9">
                  <c:v>-7308.0742632823903</c:v>
                </c:pt>
                <c:pt idx="10">
                  <c:v>-7308.1146400709304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8B-4D4A-B438-99589079A1EB}"/>
            </c:ext>
          </c:extLst>
        </c:ser>
        <c:ser>
          <c:idx val="8"/>
          <c:order val="3"/>
          <c:tx>
            <c:strRef>
              <c:f>'SS4-Spr2022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(2)'!$AS$39:$AS$49</c:f>
              <c:numCache>
                <c:formatCode>General</c:formatCode>
                <c:ptCount val="11"/>
                <c:pt idx="0">
                  <c:v>-5521.4306409159399</c:v>
                </c:pt>
                <c:pt idx="1">
                  <c:v>-6080.2342818174102</c:v>
                </c:pt>
                <c:pt idx="2">
                  <c:v>-6116.5863262440098</c:v>
                </c:pt>
                <c:pt idx="3">
                  <c:v>-6125.8084329965995</c:v>
                </c:pt>
                <c:pt idx="4">
                  <c:v>-6125.9585329859701</c:v>
                </c:pt>
                <c:pt idx="5">
                  <c:v>-6126.2649374194898</c:v>
                </c:pt>
                <c:pt idx="6">
                  <c:v>-6126.2789570479599</c:v>
                </c:pt>
                <c:pt idx="7">
                  <c:v>-6126.3914945592396</c:v>
                </c:pt>
                <c:pt idx="8">
                  <c:v>-6126.4898547360799</c:v>
                </c:pt>
                <c:pt idx="9">
                  <c:v>-6126.3530669976499</c:v>
                </c:pt>
                <c:pt idx="10">
                  <c:v>-6126.5140501236201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8B-4D4A-B438-99589079A1EB}"/>
            </c:ext>
          </c:extLst>
        </c:ser>
        <c:ser>
          <c:idx val="3"/>
          <c:order val="4"/>
          <c:tx>
            <c:strRef>
              <c:f>'SS4-Spr2022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(2)'!$AS$28:$AS$38</c:f>
              <c:numCache>
                <c:formatCode>General</c:formatCode>
                <c:ptCount val="11"/>
                <c:pt idx="0">
                  <c:v>-4435.5487613415298</c:v>
                </c:pt>
                <c:pt idx="1">
                  <c:v>-4879.2302082480101</c:v>
                </c:pt>
                <c:pt idx="2">
                  <c:v>-4919.1295890937199</c:v>
                </c:pt>
                <c:pt idx="3">
                  <c:v>-4946.60910804383</c:v>
                </c:pt>
                <c:pt idx="4">
                  <c:v>-4947.1142653663501</c:v>
                </c:pt>
                <c:pt idx="5">
                  <c:v>-4947.26181669578</c:v>
                </c:pt>
                <c:pt idx="6">
                  <c:v>-4947.3317208436802</c:v>
                </c:pt>
                <c:pt idx="7">
                  <c:v>-4947.3843138939701</c:v>
                </c:pt>
                <c:pt idx="8">
                  <c:v>-4947.4143869899099</c:v>
                </c:pt>
                <c:pt idx="9">
                  <c:v>-4947.4117446201299</c:v>
                </c:pt>
                <c:pt idx="10">
                  <c:v>-4947.4466105760603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8B-4D4A-B438-99589079A1EB}"/>
            </c:ext>
          </c:extLst>
        </c:ser>
        <c:ser>
          <c:idx val="0"/>
          <c:order val="5"/>
          <c:tx>
            <c:strRef>
              <c:f>'SS4-Spr2022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(2)'!$AS$17:$AS$27</c:f>
              <c:numCache>
                <c:formatCode>General</c:formatCode>
                <c:ptCount val="11"/>
                <c:pt idx="0">
                  <c:v>-3361.4110127685499</c:v>
                </c:pt>
                <c:pt idx="1">
                  <c:v>-3691.2329470906102</c:v>
                </c:pt>
                <c:pt idx="2">
                  <c:v>-3736.8591368089001</c:v>
                </c:pt>
                <c:pt idx="3">
                  <c:v>-3753.3624437936701</c:v>
                </c:pt>
                <c:pt idx="4">
                  <c:v>-3768.0950149430601</c:v>
                </c:pt>
                <c:pt idx="5">
                  <c:v>-3768.9179275747301</c:v>
                </c:pt>
                <c:pt idx="6">
                  <c:v>-3768.97158176222</c:v>
                </c:pt>
                <c:pt idx="7">
                  <c:v>-3769.0188361197602</c:v>
                </c:pt>
                <c:pt idx="8">
                  <c:v>-3769.24630046838</c:v>
                </c:pt>
                <c:pt idx="9">
                  <c:v>-3769.4649540539999</c:v>
                </c:pt>
                <c:pt idx="10">
                  <c:v>-3769.4966535542999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8B-4D4A-B438-99589079A1EB}"/>
            </c:ext>
          </c:extLst>
        </c:ser>
        <c:ser>
          <c:idx val="2"/>
          <c:order val="6"/>
          <c:tx>
            <c:strRef>
              <c:f>'SS4-Spr2022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(2)'!$AS$6:$AS$16</c:f>
              <c:numCache>
                <c:formatCode>General</c:formatCode>
                <c:ptCount val="11"/>
                <c:pt idx="0">
                  <c:v>-2297.78013235559</c:v>
                </c:pt>
                <c:pt idx="1">
                  <c:v>-2515.7037121120502</c:v>
                </c:pt>
                <c:pt idx="2">
                  <c:v>-2546.3887300044798</c:v>
                </c:pt>
                <c:pt idx="3">
                  <c:v>-2556.9049785955799</c:v>
                </c:pt>
                <c:pt idx="4">
                  <c:v>-2573.9546639822802</c:v>
                </c:pt>
                <c:pt idx="5">
                  <c:v>-2574.0086207997101</c:v>
                </c:pt>
                <c:pt idx="6">
                  <c:v>-2580.8069589658098</c:v>
                </c:pt>
                <c:pt idx="7">
                  <c:v>-2590.9997470559301</c:v>
                </c:pt>
                <c:pt idx="8">
                  <c:v>-2591.0122998317902</c:v>
                </c:pt>
                <c:pt idx="9">
                  <c:v>-2591.0295108712799</c:v>
                </c:pt>
                <c:pt idx="10">
                  <c:v>-2591.0322446121299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8B-4D4A-B438-99589079A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(2)'!$AQ$72:$AQ$82</c:f>
              <c:numCache>
                <c:formatCode>General</c:formatCode>
                <c:ptCount val="11"/>
                <c:pt idx="0">
                  <c:v>8767.2994657689997</c:v>
                </c:pt>
                <c:pt idx="1">
                  <c:v>9654.1927837233707</c:v>
                </c:pt>
                <c:pt idx="2">
                  <c:v>9661.4819905975401</c:v>
                </c:pt>
                <c:pt idx="3">
                  <c:v>9663.0059516405909</c:v>
                </c:pt>
                <c:pt idx="4">
                  <c:v>9663.5233325765603</c:v>
                </c:pt>
                <c:pt idx="5">
                  <c:v>9663.9158009125895</c:v>
                </c:pt>
                <c:pt idx="6">
                  <c:v>9664.0201683087907</c:v>
                </c:pt>
                <c:pt idx="7">
                  <c:v>9663.9210479811609</c:v>
                </c:pt>
                <c:pt idx="8">
                  <c:v>9664.0511629247594</c:v>
                </c:pt>
                <c:pt idx="9">
                  <c:v>9664.2166490192594</c:v>
                </c:pt>
                <c:pt idx="10">
                  <c:v>9664.2965130971697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5-43C7-918A-CCFC38E2FA63}"/>
            </c:ext>
          </c:extLst>
        </c:ser>
        <c:ser>
          <c:idx val="9"/>
          <c:order val="1"/>
          <c:tx>
            <c:strRef>
              <c:f>'SS3-Spr2022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(2)'!$AQ$61:$AQ$71</c:f>
              <c:numCache>
                <c:formatCode>General</c:formatCode>
                <c:ptCount val="11"/>
                <c:pt idx="0">
                  <c:v>7665.4992947398796</c:v>
                </c:pt>
                <c:pt idx="1">
                  <c:v>8451.9042691580107</c:v>
                </c:pt>
                <c:pt idx="2">
                  <c:v>8475.2796424603603</c:v>
                </c:pt>
                <c:pt idx="3">
                  <c:v>8476.6031822238401</c:v>
                </c:pt>
                <c:pt idx="4">
                  <c:v>8477.0055402400703</c:v>
                </c:pt>
                <c:pt idx="5">
                  <c:v>8477.2053759909395</c:v>
                </c:pt>
                <c:pt idx="6">
                  <c:v>8477.3645218932907</c:v>
                </c:pt>
                <c:pt idx="7">
                  <c:v>8477.4932435790997</c:v>
                </c:pt>
                <c:pt idx="8">
                  <c:v>8477.5195942464507</c:v>
                </c:pt>
                <c:pt idx="9">
                  <c:v>8477.5366257450496</c:v>
                </c:pt>
                <c:pt idx="10">
                  <c:v>8477.5900388598602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5-43C7-918A-CCFC38E2FA63}"/>
            </c:ext>
          </c:extLst>
        </c:ser>
        <c:ser>
          <c:idx val="4"/>
          <c:order val="2"/>
          <c:tx>
            <c:strRef>
              <c:f>'SS3-Spr2022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(2)'!$AQ$50:$AQ$60</c:f>
              <c:numCache>
                <c:formatCode>General</c:formatCode>
                <c:ptCount val="11"/>
                <c:pt idx="0">
                  <c:v>6574.0930295541602</c:v>
                </c:pt>
                <c:pt idx="1">
                  <c:v>7243.5011934638096</c:v>
                </c:pt>
                <c:pt idx="2">
                  <c:v>7283.9427770426501</c:v>
                </c:pt>
                <c:pt idx="3">
                  <c:v>7292.9221532220499</c:v>
                </c:pt>
                <c:pt idx="4">
                  <c:v>7293.4548977147197</c:v>
                </c:pt>
                <c:pt idx="5">
                  <c:v>7293.5241422278896</c:v>
                </c:pt>
                <c:pt idx="6">
                  <c:v>7293.9243795459597</c:v>
                </c:pt>
                <c:pt idx="7">
                  <c:v>7293.7447945255199</c:v>
                </c:pt>
                <c:pt idx="8">
                  <c:v>7294.0301962535204</c:v>
                </c:pt>
                <c:pt idx="9">
                  <c:v>7294.1122604068896</c:v>
                </c:pt>
                <c:pt idx="10">
                  <c:v>7294.0096516243002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35-43C7-918A-CCFC38E2FA63}"/>
            </c:ext>
          </c:extLst>
        </c:ser>
        <c:ser>
          <c:idx val="8"/>
          <c:order val="3"/>
          <c:tx>
            <c:strRef>
              <c:f>'SS3-Spr2022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(2)'!$AQ$39:$AQ$49</c:f>
              <c:numCache>
                <c:formatCode>General</c:formatCode>
                <c:ptCount val="11"/>
                <c:pt idx="0">
                  <c:v>5491.4427295393498</c:v>
                </c:pt>
                <c:pt idx="1">
                  <c:v>6045.4662930094901</c:v>
                </c:pt>
                <c:pt idx="2">
                  <c:v>6098.2522565129902</c:v>
                </c:pt>
                <c:pt idx="3">
                  <c:v>6112.9323037492304</c:v>
                </c:pt>
                <c:pt idx="4">
                  <c:v>6113.1964474690803</c:v>
                </c:pt>
                <c:pt idx="5">
                  <c:v>6113.4026986413401</c:v>
                </c:pt>
                <c:pt idx="6">
                  <c:v>6113.4841638764701</c:v>
                </c:pt>
                <c:pt idx="7">
                  <c:v>6113.5275854558804</c:v>
                </c:pt>
                <c:pt idx="8">
                  <c:v>6113.5875771600904</c:v>
                </c:pt>
                <c:pt idx="9">
                  <c:v>6113.6180553673603</c:v>
                </c:pt>
                <c:pt idx="10">
                  <c:v>6113.6392322571601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35-43C7-918A-CCFC38E2FA63}"/>
            </c:ext>
          </c:extLst>
        </c:ser>
        <c:ser>
          <c:idx val="3"/>
          <c:order val="4"/>
          <c:tx>
            <c:strRef>
              <c:f>'SS3-Spr2022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(2)'!$AQ$28:$AQ$38</c:f>
              <c:numCache>
                <c:formatCode>General</c:formatCode>
                <c:ptCount val="11"/>
                <c:pt idx="0">
                  <c:v>4417.2935449613396</c:v>
                </c:pt>
                <c:pt idx="1">
                  <c:v>4857.4840957004499</c:v>
                </c:pt>
                <c:pt idx="2">
                  <c:v>4915.9855152855298</c:v>
                </c:pt>
                <c:pt idx="3">
                  <c:v>4931.2740237816097</c:v>
                </c:pt>
                <c:pt idx="4">
                  <c:v>4934.3764440553496</c:v>
                </c:pt>
                <c:pt idx="5">
                  <c:v>4934.5396535416903</c:v>
                </c:pt>
                <c:pt idx="6">
                  <c:v>4934.5487882034004</c:v>
                </c:pt>
                <c:pt idx="7">
                  <c:v>4934.6822057462005</c:v>
                </c:pt>
                <c:pt idx="8">
                  <c:v>4934.6786326262099</c:v>
                </c:pt>
                <c:pt idx="9">
                  <c:v>4934.7315256935799</c:v>
                </c:pt>
                <c:pt idx="10">
                  <c:v>4934.7021193064902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35-43C7-918A-CCFC38E2FA63}"/>
            </c:ext>
          </c:extLst>
        </c:ser>
        <c:ser>
          <c:idx val="0"/>
          <c:order val="5"/>
          <c:tx>
            <c:strRef>
              <c:f>'SS3-Spr2022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(2)'!$AQ$17:$AQ$27</c:f>
              <c:numCache>
                <c:formatCode>General</c:formatCode>
                <c:ptCount val="11"/>
                <c:pt idx="0">
                  <c:v>3351.3797060387001</c:v>
                </c:pt>
                <c:pt idx="1">
                  <c:v>3679.2066645023501</c:v>
                </c:pt>
                <c:pt idx="2">
                  <c:v>3725.3790983869198</c:v>
                </c:pt>
                <c:pt idx="3">
                  <c:v>3735.8174517697698</c:v>
                </c:pt>
                <c:pt idx="4">
                  <c:v>3752.0714311414099</c:v>
                </c:pt>
                <c:pt idx="5">
                  <c:v>3752.1703385451901</c:v>
                </c:pt>
                <c:pt idx="6">
                  <c:v>3756.2416088877999</c:v>
                </c:pt>
                <c:pt idx="7">
                  <c:v>3756.1644866341899</c:v>
                </c:pt>
                <c:pt idx="8">
                  <c:v>3756.2492798703302</c:v>
                </c:pt>
                <c:pt idx="9">
                  <c:v>3756.26849623012</c:v>
                </c:pt>
                <c:pt idx="10">
                  <c:v>3756.2470350364401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35-43C7-918A-CCFC38E2FA63}"/>
            </c:ext>
          </c:extLst>
        </c:ser>
        <c:ser>
          <c:idx val="2"/>
          <c:order val="6"/>
          <c:tx>
            <c:strRef>
              <c:f>'SS3-Spr2022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(2)'!$AQ$6:$AQ$16</c:f>
              <c:numCache>
                <c:formatCode>General</c:formatCode>
                <c:ptCount val="11"/>
                <c:pt idx="0">
                  <c:v>2293.3705517888702</c:v>
                </c:pt>
                <c:pt idx="1">
                  <c:v>2510.4231688026998</c:v>
                </c:pt>
                <c:pt idx="2">
                  <c:v>2541.0050272910999</c:v>
                </c:pt>
                <c:pt idx="3">
                  <c:v>2556.2425620303902</c:v>
                </c:pt>
                <c:pt idx="4">
                  <c:v>2556.3645433153401</c:v>
                </c:pt>
                <c:pt idx="5">
                  <c:v>2573.4372794829301</c:v>
                </c:pt>
                <c:pt idx="6">
                  <c:v>2573.4737492577401</c:v>
                </c:pt>
                <c:pt idx="7">
                  <c:v>2573.5103620981399</c:v>
                </c:pt>
                <c:pt idx="8">
                  <c:v>2573.53363632418</c:v>
                </c:pt>
                <c:pt idx="9">
                  <c:v>2573.5319154542699</c:v>
                </c:pt>
                <c:pt idx="10">
                  <c:v>2578.21551402553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35-43C7-918A-CCFC38E2F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(2)'!$AK$72:$AK$82</c:f>
              <c:numCache>
                <c:formatCode>General</c:formatCode>
                <c:ptCount val="11"/>
                <c:pt idx="0">
                  <c:v>8.0228743289242205E-3</c:v>
                </c:pt>
                <c:pt idx="1">
                  <c:v>7.98049890119929E-2</c:v>
                </c:pt>
                <c:pt idx="2">
                  <c:v>0.318058141908794</c:v>
                </c:pt>
                <c:pt idx="3">
                  <c:v>0.47709033599390099</c:v>
                </c:pt>
                <c:pt idx="4">
                  <c:v>0.57752942355153702</c:v>
                </c:pt>
                <c:pt idx="5">
                  <c:v>0.62609027800305495</c:v>
                </c:pt>
                <c:pt idx="6">
                  <c:v>0.66687697156120995</c:v>
                </c:pt>
                <c:pt idx="7">
                  <c:v>0.69418003891580704</c:v>
                </c:pt>
                <c:pt idx="8">
                  <c:v>0.73748684137381404</c:v>
                </c:pt>
                <c:pt idx="9">
                  <c:v>0.75363000049927897</c:v>
                </c:pt>
                <c:pt idx="10">
                  <c:v>0.75299707032285101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0-4A64-AD5F-88B199BF34BE}"/>
            </c:ext>
          </c:extLst>
        </c:ser>
        <c:ser>
          <c:idx val="9"/>
          <c:order val="1"/>
          <c:tx>
            <c:strRef>
              <c:f>'SS3-Spr2022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(2)'!$AK$61:$AK$71</c:f>
              <c:numCache>
                <c:formatCode>General</c:formatCode>
                <c:ptCount val="11"/>
                <c:pt idx="0">
                  <c:v>8.7950889463783901E-3</c:v>
                </c:pt>
                <c:pt idx="1">
                  <c:v>4.3809974101525699E-2</c:v>
                </c:pt>
                <c:pt idx="2">
                  <c:v>0.24534640549240599</c:v>
                </c:pt>
                <c:pt idx="3">
                  <c:v>0.44792226165049098</c:v>
                </c:pt>
                <c:pt idx="4">
                  <c:v>0.55187506271721098</c:v>
                </c:pt>
                <c:pt idx="5">
                  <c:v>0.62114445956687003</c:v>
                </c:pt>
                <c:pt idx="6">
                  <c:v>0.654057985172394</c:v>
                </c:pt>
                <c:pt idx="7">
                  <c:v>0.69839926459687096</c:v>
                </c:pt>
                <c:pt idx="8">
                  <c:v>0.72250309419320002</c:v>
                </c:pt>
                <c:pt idx="9">
                  <c:v>0.73658629542922704</c:v>
                </c:pt>
                <c:pt idx="10">
                  <c:v>0.76045139504167503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A0-4A64-AD5F-88B199BF34BE}"/>
            </c:ext>
          </c:extLst>
        </c:ser>
        <c:ser>
          <c:idx val="4"/>
          <c:order val="2"/>
          <c:tx>
            <c:strRef>
              <c:f>'SS3-Spr2022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(2)'!$AK$50:$AK$60</c:f>
              <c:numCache>
                <c:formatCode>General</c:formatCode>
                <c:ptCount val="11"/>
                <c:pt idx="0">
                  <c:v>9.0973028540434001E-3</c:v>
                </c:pt>
                <c:pt idx="1">
                  <c:v>2.4503629653603799E-2</c:v>
                </c:pt>
                <c:pt idx="2">
                  <c:v>0.17236999498081301</c:v>
                </c:pt>
                <c:pt idx="3">
                  <c:v>0.43853934637562503</c:v>
                </c:pt>
                <c:pt idx="4">
                  <c:v>0.51323642706431105</c:v>
                </c:pt>
                <c:pt idx="5">
                  <c:v>0.60408036863827796</c:v>
                </c:pt>
                <c:pt idx="6">
                  <c:v>0.63622802430862002</c:v>
                </c:pt>
                <c:pt idx="7">
                  <c:v>0.68406036218760202</c:v>
                </c:pt>
                <c:pt idx="8">
                  <c:v>0.72403405556227096</c:v>
                </c:pt>
                <c:pt idx="9">
                  <c:v>0.727476551723786</c:v>
                </c:pt>
                <c:pt idx="10">
                  <c:v>0.75592737324117798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A0-4A64-AD5F-88B199BF34BE}"/>
            </c:ext>
          </c:extLst>
        </c:ser>
        <c:ser>
          <c:idx val="8"/>
          <c:order val="3"/>
          <c:tx>
            <c:strRef>
              <c:f>'SS3-Spr2022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(2)'!$AK$39:$AK$49</c:f>
              <c:numCache>
                <c:formatCode>General</c:formatCode>
                <c:ptCount val="11"/>
                <c:pt idx="0">
                  <c:v>9.0595088214584195E-3</c:v>
                </c:pt>
                <c:pt idx="1">
                  <c:v>1.5542322220823201E-2</c:v>
                </c:pt>
                <c:pt idx="2">
                  <c:v>9.4746080866112706E-2</c:v>
                </c:pt>
                <c:pt idx="3">
                  <c:v>0.36747817165144903</c:v>
                </c:pt>
                <c:pt idx="4">
                  <c:v>0.50623896098454202</c:v>
                </c:pt>
                <c:pt idx="5">
                  <c:v>0.57441345273910904</c:v>
                </c:pt>
                <c:pt idx="6">
                  <c:v>0.61140077988076003</c:v>
                </c:pt>
                <c:pt idx="7">
                  <c:v>0.66270376973565304</c:v>
                </c:pt>
                <c:pt idx="8">
                  <c:v>0.70682215005698401</c:v>
                </c:pt>
                <c:pt idx="9">
                  <c:v>0.71706892990426596</c:v>
                </c:pt>
                <c:pt idx="10">
                  <c:v>0.74103136433165795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A0-4A64-AD5F-88B199BF34BE}"/>
            </c:ext>
          </c:extLst>
        </c:ser>
        <c:ser>
          <c:idx val="3"/>
          <c:order val="4"/>
          <c:tx>
            <c:strRef>
              <c:f>'SS3-Spr2022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(2)'!$AK$28:$AK$38</c:f>
              <c:numCache>
                <c:formatCode>General</c:formatCode>
                <c:ptCount val="11"/>
                <c:pt idx="0">
                  <c:v>9.0722842876916794E-3</c:v>
                </c:pt>
                <c:pt idx="1">
                  <c:v>1.4028690163120401E-2</c:v>
                </c:pt>
                <c:pt idx="2">
                  <c:v>4.2563909573608401E-2</c:v>
                </c:pt>
                <c:pt idx="3">
                  <c:v>0.21087180693541299</c:v>
                </c:pt>
                <c:pt idx="4">
                  <c:v>0.41291052631674502</c:v>
                </c:pt>
                <c:pt idx="5">
                  <c:v>0.51953666009458599</c:v>
                </c:pt>
                <c:pt idx="6">
                  <c:v>0.60145774873159397</c:v>
                </c:pt>
                <c:pt idx="7">
                  <c:v>0.65075792524331999</c:v>
                </c:pt>
                <c:pt idx="8">
                  <c:v>0.68765017684192797</c:v>
                </c:pt>
                <c:pt idx="9">
                  <c:v>0.70830676087316502</c:v>
                </c:pt>
                <c:pt idx="10">
                  <c:v>0.73842282922775704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A0-4A64-AD5F-88B199BF34BE}"/>
            </c:ext>
          </c:extLst>
        </c:ser>
        <c:ser>
          <c:idx val="0"/>
          <c:order val="5"/>
          <c:tx>
            <c:strRef>
              <c:f>'SS3-Spr2022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(2)'!$AK$17:$AK$27</c:f>
              <c:numCache>
                <c:formatCode>General</c:formatCode>
                <c:ptCount val="11"/>
                <c:pt idx="0">
                  <c:v>9.0913452045810802E-3</c:v>
                </c:pt>
                <c:pt idx="1">
                  <c:v>1.3999891729253099E-2</c:v>
                </c:pt>
                <c:pt idx="2">
                  <c:v>2.0547182498004499E-2</c:v>
                </c:pt>
                <c:pt idx="3">
                  <c:v>8.7596860569833998E-2</c:v>
                </c:pt>
                <c:pt idx="4">
                  <c:v>0.23001758306513201</c:v>
                </c:pt>
                <c:pt idx="5">
                  <c:v>0.43180606625173201</c:v>
                </c:pt>
                <c:pt idx="6">
                  <c:v>0.54168947038472404</c:v>
                </c:pt>
                <c:pt idx="7">
                  <c:v>0.59821887111172101</c:v>
                </c:pt>
                <c:pt idx="8">
                  <c:v>0.63766759361623704</c:v>
                </c:pt>
                <c:pt idx="9">
                  <c:v>0.67362254854225401</c:v>
                </c:pt>
                <c:pt idx="10">
                  <c:v>0.71272283491324195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A0-4A64-AD5F-88B199BF34BE}"/>
            </c:ext>
          </c:extLst>
        </c:ser>
        <c:ser>
          <c:idx val="2"/>
          <c:order val="6"/>
          <c:tx>
            <c:strRef>
              <c:f>'SS3-Spr2022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(2)'!$AK$6:$AK$16</c:f>
              <c:numCache>
                <c:formatCode>General</c:formatCode>
                <c:ptCount val="11"/>
                <c:pt idx="0">
                  <c:v>8.5815503966321094E-3</c:v>
                </c:pt>
                <c:pt idx="1">
                  <c:v>1.35636642661846E-2</c:v>
                </c:pt>
                <c:pt idx="2">
                  <c:v>1.85134288995214E-2</c:v>
                </c:pt>
                <c:pt idx="3">
                  <c:v>2.8319832121888901E-2</c:v>
                </c:pt>
                <c:pt idx="4">
                  <c:v>6.5641051133276104E-2</c:v>
                </c:pt>
                <c:pt idx="5">
                  <c:v>0.14877917790734399</c:v>
                </c:pt>
                <c:pt idx="6">
                  <c:v>0.272763639750642</c:v>
                </c:pt>
                <c:pt idx="7">
                  <c:v>0.37886042402429998</c:v>
                </c:pt>
                <c:pt idx="8">
                  <c:v>0.49170031283375798</c:v>
                </c:pt>
                <c:pt idx="9">
                  <c:v>0.58029873131933296</c:v>
                </c:pt>
                <c:pt idx="10">
                  <c:v>0.63796326450379603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A0-4A64-AD5F-88B199BF3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(2)'!$X$72:$X$82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4-4BF6-9152-1E8F8A532176}"/>
            </c:ext>
          </c:extLst>
        </c:ser>
        <c:ser>
          <c:idx val="9"/>
          <c:order val="1"/>
          <c:tx>
            <c:strRef>
              <c:f>'SS3-Spr2022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(2)'!$X$61:$X$71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4-4BF6-9152-1E8F8A532176}"/>
            </c:ext>
          </c:extLst>
        </c:ser>
        <c:ser>
          <c:idx val="4"/>
          <c:order val="2"/>
          <c:tx>
            <c:strRef>
              <c:f>'SS3-Spr2022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(2)'!$X$50:$X$60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04-4BF6-9152-1E8F8A532176}"/>
            </c:ext>
          </c:extLst>
        </c:ser>
        <c:ser>
          <c:idx val="8"/>
          <c:order val="3"/>
          <c:tx>
            <c:strRef>
              <c:f>'SS3-Spr2022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(2)'!$X$39:$X$49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04-4BF6-9152-1E8F8A532176}"/>
            </c:ext>
          </c:extLst>
        </c:ser>
        <c:ser>
          <c:idx val="3"/>
          <c:order val="4"/>
          <c:tx>
            <c:strRef>
              <c:f>'SS3-Spr2022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(2)'!$X$28:$X$38</c:f>
              <c:numCache>
                <c:formatCode>0.00E+00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 formatCode="General">
                  <c:v>143086309891.064</c:v>
                </c:pt>
                <c:pt idx="8" formatCode="General">
                  <c:v>166934028206.242</c:v>
                </c:pt>
                <c:pt idx="9" formatCode="General">
                  <c:v>190781746521.41901</c:v>
                </c:pt>
                <c:pt idx="10" formatCode="General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04-4BF6-9152-1E8F8A532176}"/>
            </c:ext>
          </c:extLst>
        </c:ser>
        <c:ser>
          <c:idx val="0"/>
          <c:order val="5"/>
          <c:tx>
            <c:strRef>
              <c:f>'SS3-Spr2022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(2)'!$X$17:$X$27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04-4BF6-9152-1E8F8A532176}"/>
            </c:ext>
          </c:extLst>
        </c:ser>
        <c:ser>
          <c:idx val="2"/>
          <c:order val="6"/>
          <c:tx>
            <c:strRef>
              <c:f>'SS3-Spr2022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(2)'!$X$6:$X$16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04-4BF6-9152-1E8F8A532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(2)'!$X$72:$X$82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0-4D08-B6AD-D03953405136}"/>
            </c:ext>
          </c:extLst>
        </c:ser>
        <c:ser>
          <c:idx val="9"/>
          <c:order val="1"/>
          <c:tx>
            <c:strRef>
              <c:f>'SS3-Spr2022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(2)'!$X$61:$X$71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70-4D08-B6AD-D03953405136}"/>
            </c:ext>
          </c:extLst>
        </c:ser>
        <c:ser>
          <c:idx val="4"/>
          <c:order val="2"/>
          <c:tx>
            <c:strRef>
              <c:f>'SS3-Spr2022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(2)'!$X$50:$X$60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70-4D08-B6AD-D03953405136}"/>
            </c:ext>
          </c:extLst>
        </c:ser>
        <c:ser>
          <c:idx val="8"/>
          <c:order val="3"/>
          <c:tx>
            <c:strRef>
              <c:f>'SS3-Spr2022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(2)'!$X$39:$X$49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70-4D08-B6AD-D03953405136}"/>
            </c:ext>
          </c:extLst>
        </c:ser>
        <c:ser>
          <c:idx val="3"/>
          <c:order val="4"/>
          <c:tx>
            <c:strRef>
              <c:f>'SS3-Spr2022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(2)'!$X$28:$X$38</c:f>
              <c:numCache>
                <c:formatCode>0.00E+00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 formatCode="General">
                  <c:v>143086309891.064</c:v>
                </c:pt>
                <c:pt idx="8" formatCode="General">
                  <c:v>166934028206.242</c:v>
                </c:pt>
                <c:pt idx="9" formatCode="General">
                  <c:v>190781746521.41901</c:v>
                </c:pt>
                <c:pt idx="10" formatCode="General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70-4D08-B6AD-D03953405136}"/>
            </c:ext>
          </c:extLst>
        </c:ser>
        <c:ser>
          <c:idx val="0"/>
          <c:order val="5"/>
          <c:tx>
            <c:strRef>
              <c:f>'SS3-Spr2022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(2)'!$X$17:$X$27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70-4D08-B6AD-D03953405136}"/>
            </c:ext>
          </c:extLst>
        </c:ser>
        <c:ser>
          <c:idx val="2"/>
          <c:order val="6"/>
          <c:tx>
            <c:strRef>
              <c:f>'SS3-Spr2022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(2)'!$X$6:$X$16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70-4D08-B6AD-D03953405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(2)'!$AL$72:$AL$82</c:f>
              <c:numCache>
                <c:formatCode>General</c:formatCode>
                <c:ptCount val="11"/>
                <c:pt idx="0">
                  <c:v>193.90786030276999</c:v>
                </c:pt>
                <c:pt idx="1">
                  <c:v>622.159736975741</c:v>
                </c:pt>
                <c:pt idx="2">
                  <c:v>286.87374821312602</c:v>
                </c:pt>
                <c:pt idx="3">
                  <c:v>252.233259990768</c:v>
                </c:pt>
                <c:pt idx="4">
                  <c:v>247.14525272042701</c:v>
                </c:pt>
                <c:pt idx="5">
                  <c:v>254.31630216427601</c:v>
                </c:pt>
                <c:pt idx="6">
                  <c:v>239.53275363115199</c:v>
                </c:pt>
                <c:pt idx="7">
                  <c:v>230.45397035317899</c:v>
                </c:pt>
                <c:pt idx="8">
                  <c:v>217.13059230925199</c:v>
                </c:pt>
                <c:pt idx="9">
                  <c:v>212.57365931960999</c:v>
                </c:pt>
                <c:pt idx="10">
                  <c:v>212.78759026284499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8-427E-B37D-DF68652E4C6A}"/>
            </c:ext>
          </c:extLst>
        </c:ser>
        <c:ser>
          <c:idx val="9"/>
          <c:order val="1"/>
          <c:tx>
            <c:strRef>
              <c:f>'SS3-Spr2022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(2)'!$AL$61:$AL$71</c:f>
              <c:numCache>
                <c:formatCode>General</c:formatCode>
                <c:ptCount val="11"/>
                <c:pt idx="0">
                  <c:v>189.33529901232899</c:v>
                </c:pt>
                <c:pt idx="1">
                  <c:v>819.708506985437</c:v>
                </c:pt>
                <c:pt idx="2">
                  <c:v>332.98375620247401</c:v>
                </c:pt>
                <c:pt idx="3">
                  <c:v>258.51252811935399</c:v>
                </c:pt>
                <c:pt idx="4">
                  <c:v>255.32936453228899</c:v>
                </c:pt>
                <c:pt idx="5">
                  <c:v>256.24857648615</c:v>
                </c:pt>
                <c:pt idx="6">
                  <c:v>244.19825677834501</c:v>
                </c:pt>
                <c:pt idx="7">
                  <c:v>229.05262789332099</c:v>
                </c:pt>
                <c:pt idx="8">
                  <c:v>221.594068351103</c:v>
                </c:pt>
                <c:pt idx="9">
                  <c:v>217.442892531985</c:v>
                </c:pt>
                <c:pt idx="10">
                  <c:v>210.72120161282501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D8-427E-B37D-DF68652E4C6A}"/>
            </c:ext>
          </c:extLst>
        </c:ser>
        <c:ser>
          <c:idx val="4"/>
          <c:order val="2"/>
          <c:tx>
            <c:strRef>
              <c:f>'SS3-Spr2022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(2)'!$AL$50:$AL$60</c:f>
              <c:numCache>
                <c:formatCode>General</c:formatCode>
                <c:ptCount val="11"/>
                <c:pt idx="0">
                  <c:v>186.264034098987</c:v>
                </c:pt>
                <c:pt idx="1">
                  <c:v>829.127256055771</c:v>
                </c:pt>
                <c:pt idx="2">
                  <c:v>454.09496998008802</c:v>
                </c:pt>
                <c:pt idx="3">
                  <c:v>265.83249275916199</c:v>
                </c:pt>
                <c:pt idx="4">
                  <c:v>271.338933411477</c:v>
                </c:pt>
                <c:pt idx="5">
                  <c:v>263.31282812738198</c:v>
                </c:pt>
                <c:pt idx="6">
                  <c:v>250.93656129359499</c:v>
                </c:pt>
                <c:pt idx="7">
                  <c:v>233.80286023512801</c:v>
                </c:pt>
                <c:pt idx="8">
                  <c:v>221.113783619825</c:v>
                </c:pt>
                <c:pt idx="9">
                  <c:v>220.15497064675699</c:v>
                </c:pt>
                <c:pt idx="10">
                  <c:v>211.965639027131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D8-427E-B37D-DF68652E4C6A}"/>
            </c:ext>
          </c:extLst>
        </c:ser>
        <c:ser>
          <c:idx val="8"/>
          <c:order val="3"/>
          <c:tx>
            <c:strRef>
              <c:f>'SS3-Spr2022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(2)'!$AL$39:$AL$49</c:f>
              <c:numCache>
                <c:formatCode>General</c:formatCode>
                <c:ptCount val="11"/>
                <c:pt idx="0">
                  <c:v>184.885781504699</c:v>
                </c:pt>
                <c:pt idx="1">
                  <c:v>270.556640404554</c:v>
                </c:pt>
                <c:pt idx="2">
                  <c:v>675.76922810764199</c:v>
                </c:pt>
                <c:pt idx="3">
                  <c:v>299.64313382542099</c:v>
                </c:pt>
                <c:pt idx="4">
                  <c:v>269.82698051848399</c:v>
                </c:pt>
                <c:pt idx="5">
                  <c:v>276.745124000749</c:v>
                </c:pt>
                <c:pt idx="6">
                  <c:v>260.96372830345302</c:v>
                </c:pt>
                <c:pt idx="7">
                  <c:v>241.242097609685</c:v>
                </c:pt>
                <c:pt idx="8">
                  <c:v>226.45553414467599</c:v>
                </c:pt>
                <c:pt idx="9">
                  <c:v>223.31078715670401</c:v>
                </c:pt>
                <c:pt idx="10">
                  <c:v>216.19503980731901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D8-427E-B37D-DF68652E4C6A}"/>
            </c:ext>
          </c:extLst>
        </c:ser>
        <c:ser>
          <c:idx val="3"/>
          <c:order val="4"/>
          <c:tx>
            <c:strRef>
              <c:f>'SS3-Spr2022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(2)'!$AL$28:$AL$38</c:f>
              <c:numCache>
                <c:formatCode>General</c:formatCode>
                <c:ptCount val="11"/>
                <c:pt idx="0">
                  <c:v>187.778884431629</c:v>
                </c:pt>
                <c:pt idx="1">
                  <c:v>287.76713648471798</c:v>
                </c:pt>
                <c:pt idx="2">
                  <c:v>871.63287660179901</c:v>
                </c:pt>
                <c:pt idx="3">
                  <c:v>459.109388512669</c:v>
                </c:pt>
                <c:pt idx="4">
                  <c:v>319.79548239691002</c:v>
                </c:pt>
                <c:pt idx="5">
                  <c:v>305.44969922118298</c:v>
                </c:pt>
                <c:pt idx="6">
                  <c:v>265.24620236555501</c:v>
                </c:pt>
                <c:pt idx="7">
                  <c:v>245.62417296362599</c:v>
                </c:pt>
                <c:pt idx="8">
                  <c:v>232.700519205174</c:v>
                </c:pt>
                <c:pt idx="9">
                  <c:v>226.050556562255</c:v>
                </c:pt>
                <c:pt idx="10">
                  <c:v>216.933219988134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D8-427E-B37D-DF68652E4C6A}"/>
            </c:ext>
          </c:extLst>
        </c:ser>
        <c:ser>
          <c:idx val="0"/>
          <c:order val="5"/>
          <c:tx>
            <c:strRef>
              <c:f>'SS3-Spr2022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(2)'!$AL$17:$AL$27</c:f>
              <c:numCache>
                <c:formatCode>General</c:formatCode>
                <c:ptCount val="11"/>
                <c:pt idx="0">
                  <c:v>187.30648528113801</c:v>
                </c:pt>
                <c:pt idx="1">
                  <c:v>293.64865836121101</c:v>
                </c:pt>
                <c:pt idx="2">
                  <c:v>276.25054423712601</c:v>
                </c:pt>
                <c:pt idx="3">
                  <c:v>746.12323274469395</c:v>
                </c:pt>
                <c:pt idx="4">
                  <c:v>467.511815961335</c:v>
                </c:pt>
                <c:pt idx="5">
                  <c:v>366.103918298466</c:v>
                </c:pt>
                <c:pt idx="6">
                  <c:v>294.11756974243099</c:v>
                </c:pt>
                <c:pt idx="7">
                  <c:v>266.96589383768702</c:v>
                </c:pt>
                <c:pt idx="8">
                  <c:v>250.76158895781401</c:v>
                </c:pt>
                <c:pt idx="9">
                  <c:v>237.570645789743</c:v>
                </c:pt>
                <c:pt idx="10">
                  <c:v>224.689687436735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D8-427E-B37D-DF68652E4C6A}"/>
            </c:ext>
          </c:extLst>
        </c:ser>
        <c:ser>
          <c:idx val="2"/>
          <c:order val="6"/>
          <c:tx>
            <c:strRef>
              <c:f>'SS3-Spr2022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(2)'!$AL$6:$AL$16</c:f>
              <c:numCache>
                <c:formatCode>General</c:formatCode>
                <c:ptCount val="11"/>
                <c:pt idx="0">
                  <c:v>172.588442212909</c:v>
                </c:pt>
                <c:pt idx="1">
                  <c:v>254.668014544095</c:v>
                </c:pt>
                <c:pt idx="2">
                  <c:v>289.85943695868201</c:v>
                </c:pt>
                <c:pt idx="3">
                  <c:v>243.46630926401301</c:v>
                </c:pt>
                <c:pt idx="4">
                  <c:v>872.10248884694101</c:v>
                </c:pt>
                <c:pt idx="5">
                  <c:v>681.92381259012404</c:v>
                </c:pt>
                <c:pt idx="6">
                  <c:v>562.73318449893304</c:v>
                </c:pt>
                <c:pt idx="7">
                  <c:v>418.83270691059698</c:v>
                </c:pt>
                <c:pt idx="8">
                  <c:v>324.36359191962498</c:v>
                </c:pt>
                <c:pt idx="9">
                  <c:v>275.43611660955099</c:v>
                </c:pt>
                <c:pt idx="10">
                  <c:v>250.80629165772399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D8-427E-B37D-DF68652E4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(2)'!$AP$72:$AP$82</c:f>
              <c:numCache>
                <c:formatCode>General</c:formatCode>
                <c:ptCount val="11"/>
                <c:pt idx="0">
                  <c:v>4589.6424428729697</c:v>
                </c:pt>
                <c:pt idx="1">
                  <c:v>5053.9801838253297</c:v>
                </c:pt>
                <c:pt idx="2">
                  <c:v>5055.4224106254296</c:v>
                </c:pt>
                <c:pt idx="3">
                  <c:v>5056.1906479822401</c:v>
                </c:pt>
                <c:pt idx="4">
                  <c:v>5056.4006748737102</c:v>
                </c:pt>
                <c:pt idx="5">
                  <c:v>5056.5155144735299</c:v>
                </c:pt>
                <c:pt idx="6">
                  <c:v>5056.6516626461698</c:v>
                </c:pt>
                <c:pt idx="7">
                  <c:v>5056.6575463854197</c:v>
                </c:pt>
                <c:pt idx="8">
                  <c:v>5056.6942426351197</c:v>
                </c:pt>
                <c:pt idx="9">
                  <c:v>5056.7669234422101</c:v>
                </c:pt>
                <c:pt idx="10">
                  <c:v>5056.7743816019902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1-48EA-9284-44562D996C23}"/>
            </c:ext>
          </c:extLst>
        </c:ser>
        <c:ser>
          <c:idx val="9"/>
          <c:order val="1"/>
          <c:tx>
            <c:strRef>
              <c:f>'SS3-Spr2022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(2)'!$AP$61:$AP$71</c:f>
              <c:numCache>
                <c:formatCode>General</c:formatCode>
                <c:ptCount val="11"/>
                <c:pt idx="0">
                  <c:v>4012.8671412926001</c:v>
                </c:pt>
                <c:pt idx="1">
                  <c:v>4424.4781906627304</c:v>
                </c:pt>
                <c:pt idx="2">
                  <c:v>4433.2082868616899</c:v>
                </c:pt>
                <c:pt idx="3">
                  <c:v>4433.8228482147997</c:v>
                </c:pt>
                <c:pt idx="4">
                  <c:v>4434.0426462937403</c:v>
                </c:pt>
                <c:pt idx="5">
                  <c:v>4434.2092080766397</c:v>
                </c:pt>
                <c:pt idx="6">
                  <c:v>4434.27901267164</c:v>
                </c:pt>
                <c:pt idx="7">
                  <c:v>4434.3212057702704</c:v>
                </c:pt>
                <c:pt idx="8">
                  <c:v>4434.3532135533897</c:v>
                </c:pt>
                <c:pt idx="9">
                  <c:v>4434.3191995513898</c:v>
                </c:pt>
                <c:pt idx="10">
                  <c:v>4434.4033602108802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91-48EA-9284-44562D996C23}"/>
            </c:ext>
          </c:extLst>
        </c:ser>
        <c:ser>
          <c:idx val="4"/>
          <c:order val="2"/>
          <c:tx>
            <c:strRef>
              <c:f>'SS3-Spr2022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(2)'!$AP$50:$AP$60</c:f>
              <c:numCache>
                <c:formatCode>General</c:formatCode>
                <c:ptCount val="11"/>
                <c:pt idx="0">
                  <c:v>3441.49717016878</c:v>
                </c:pt>
                <c:pt idx="1">
                  <c:v>3791.9321196549399</c:v>
                </c:pt>
                <c:pt idx="2">
                  <c:v>3812.2018677175902</c:v>
                </c:pt>
                <c:pt idx="3">
                  <c:v>3812.8100525548498</c:v>
                </c:pt>
                <c:pt idx="4">
                  <c:v>3813.0209331739402</c:v>
                </c:pt>
                <c:pt idx="5">
                  <c:v>3813.1169525396799</c:v>
                </c:pt>
                <c:pt idx="6">
                  <c:v>3813.18838384528</c:v>
                </c:pt>
                <c:pt idx="7">
                  <c:v>3813.2129753764798</c:v>
                </c:pt>
                <c:pt idx="8">
                  <c:v>3813.2166536628401</c:v>
                </c:pt>
                <c:pt idx="9">
                  <c:v>3813.27448258204</c:v>
                </c:pt>
                <c:pt idx="10">
                  <c:v>3813.2904277062698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91-48EA-9284-44562D996C23}"/>
            </c:ext>
          </c:extLst>
        </c:ser>
        <c:ser>
          <c:idx val="8"/>
          <c:order val="3"/>
          <c:tx>
            <c:strRef>
              <c:f>'SS3-Spr2022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(2)'!$AP$39:$AP$49</c:f>
              <c:numCache>
                <c:formatCode>General</c:formatCode>
                <c:ptCount val="11"/>
                <c:pt idx="0">
                  <c:v>2874.7453692752401</c:v>
                </c:pt>
                <c:pt idx="1">
                  <c:v>3164.7556941665698</c:v>
                </c:pt>
                <c:pt idx="2">
                  <c:v>3192.3819342977899</c:v>
                </c:pt>
                <c:pt idx="3">
                  <c:v>3192.81839437903</c:v>
                </c:pt>
                <c:pt idx="4">
                  <c:v>3192.9772266357299</c:v>
                </c:pt>
                <c:pt idx="5">
                  <c:v>3193.1532319436901</c:v>
                </c:pt>
                <c:pt idx="6">
                  <c:v>3193.1319161029601</c:v>
                </c:pt>
                <c:pt idx="7">
                  <c:v>3193.24416527525</c:v>
                </c:pt>
                <c:pt idx="8">
                  <c:v>3193.2700771619602</c:v>
                </c:pt>
                <c:pt idx="9">
                  <c:v>3193.2032975000802</c:v>
                </c:pt>
                <c:pt idx="10">
                  <c:v>3193.2165165501001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91-48EA-9284-44562D996C23}"/>
            </c:ext>
          </c:extLst>
        </c:ser>
        <c:ser>
          <c:idx val="3"/>
          <c:order val="4"/>
          <c:tx>
            <c:strRef>
              <c:f>'SS3-Spr2022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(2)'!$AP$28:$AP$38</c:f>
              <c:numCache>
                <c:formatCode>General</c:formatCode>
                <c:ptCount val="11"/>
                <c:pt idx="0">
                  <c:v>2312.4584620985202</c:v>
                </c:pt>
                <c:pt idx="1">
                  <c:v>2542.8261566247902</c:v>
                </c:pt>
                <c:pt idx="2">
                  <c:v>2573.4651183204601</c:v>
                </c:pt>
                <c:pt idx="3">
                  <c:v>2573.8347205269101</c:v>
                </c:pt>
                <c:pt idx="4">
                  <c:v>2573.9735456833901</c:v>
                </c:pt>
                <c:pt idx="5">
                  <c:v>2574.0377025336502</c:v>
                </c:pt>
                <c:pt idx="6">
                  <c:v>2574.0912537909699</c:v>
                </c:pt>
                <c:pt idx="7">
                  <c:v>2574.1153058548002</c:v>
                </c:pt>
                <c:pt idx="8">
                  <c:v>2574.13351020359</c:v>
                </c:pt>
                <c:pt idx="9">
                  <c:v>2574.1509050489399</c:v>
                </c:pt>
                <c:pt idx="10">
                  <c:v>2574.1783461725199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91-48EA-9284-44562D996C23}"/>
            </c:ext>
          </c:extLst>
        </c:ser>
        <c:ser>
          <c:idx val="0"/>
          <c:order val="5"/>
          <c:tx>
            <c:strRef>
              <c:f>'SS3-Spr2022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(2)'!$AP$17:$AP$27</c:f>
              <c:numCache>
                <c:formatCode>General</c:formatCode>
                <c:ptCount val="11"/>
                <c:pt idx="0">
                  <c:v>1754.4355432775801</c:v>
                </c:pt>
                <c:pt idx="1">
                  <c:v>1926.0237334972801</c:v>
                </c:pt>
                <c:pt idx="2">
                  <c:v>1950.1838008848399</c:v>
                </c:pt>
                <c:pt idx="3">
                  <c:v>1955.6796704881499</c:v>
                </c:pt>
                <c:pt idx="4">
                  <c:v>1955.78696063755</c:v>
                </c:pt>
                <c:pt idx="5">
                  <c:v>1955.84174257375</c:v>
                </c:pt>
                <c:pt idx="6">
                  <c:v>1955.86362274114</c:v>
                </c:pt>
                <c:pt idx="7">
                  <c:v>1955.8726776891499</c:v>
                </c:pt>
                <c:pt idx="8">
                  <c:v>1955.90210207473</c:v>
                </c:pt>
                <c:pt idx="9">
                  <c:v>1955.8940245628</c:v>
                </c:pt>
                <c:pt idx="10">
                  <c:v>1955.9020779193299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91-48EA-9284-44562D996C23}"/>
            </c:ext>
          </c:extLst>
        </c:ser>
        <c:ser>
          <c:idx val="2"/>
          <c:order val="6"/>
          <c:tx>
            <c:strRef>
              <c:f>'SS3-Spr2022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(2)'!$AP$6:$AP$16</c:f>
              <c:numCache>
                <c:formatCode>General</c:formatCode>
                <c:ptCount val="11"/>
                <c:pt idx="0">
                  <c:v>1200.5633560823101</c:v>
                </c:pt>
                <c:pt idx="1">
                  <c:v>1314.1741147641701</c:v>
                </c:pt>
                <c:pt idx="2">
                  <c:v>1330.19301254681</c:v>
                </c:pt>
                <c:pt idx="3">
                  <c:v>1338.2178223875801</c:v>
                </c:pt>
                <c:pt idx="4">
                  <c:v>1338.2398097216901</c:v>
                </c:pt>
                <c:pt idx="5">
                  <c:v>1338.28789648003</c:v>
                </c:pt>
                <c:pt idx="6">
                  <c:v>1338.2970067179599</c:v>
                </c:pt>
                <c:pt idx="7">
                  <c:v>1338.28395007116</c:v>
                </c:pt>
                <c:pt idx="8">
                  <c:v>1338.3291929490299</c:v>
                </c:pt>
                <c:pt idx="9">
                  <c:v>1338.3258175787801</c:v>
                </c:pt>
                <c:pt idx="10">
                  <c:v>1338.31901300032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91-48EA-9284-44562D996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(4)'!$AM$72:$AM$82</c:f>
              <c:numCache>
                <c:formatCode>General</c:formatCode>
                <c:ptCount val="11"/>
                <c:pt idx="0">
                  <c:v>181.79499943079199</c:v>
                </c:pt>
                <c:pt idx="1">
                  <c:v>185.81510093510599</c:v>
                </c:pt>
                <c:pt idx="2">
                  <c:v>187.90180188977001</c:v>
                </c:pt>
                <c:pt idx="3">
                  <c:v>191.511198698811</c:v>
                </c:pt>
                <c:pt idx="4">
                  <c:v>213.77418957297201</c:v>
                </c:pt>
                <c:pt idx="5">
                  <c:v>227.78639238292399</c:v>
                </c:pt>
                <c:pt idx="6">
                  <c:v>232.85422694015199</c:v>
                </c:pt>
                <c:pt idx="7">
                  <c:v>233.40388441416701</c:v>
                </c:pt>
                <c:pt idx="8">
                  <c:v>222.69784487031501</c:v>
                </c:pt>
                <c:pt idx="9">
                  <c:v>223.83484683691199</c:v>
                </c:pt>
                <c:pt idx="10">
                  <c:v>730.37361512003997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42-4D3C-80D3-172DC5636E57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(4)'!$AM$61:$AM$71</c:f>
              <c:numCache>
                <c:formatCode>General</c:formatCode>
                <c:ptCount val="11"/>
                <c:pt idx="0">
                  <c:v>182.527595337121</c:v>
                </c:pt>
                <c:pt idx="1">
                  <c:v>186.48796224282199</c:v>
                </c:pt>
                <c:pt idx="2">
                  <c:v>189.673480334168</c:v>
                </c:pt>
                <c:pt idx="3">
                  <c:v>192.67397021731199</c:v>
                </c:pt>
                <c:pt idx="4">
                  <c:v>221.01791546532499</c:v>
                </c:pt>
                <c:pt idx="5">
                  <c:v>225.161408676554</c:v>
                </c:pt>
                <c:pt idx="6">
                  <c:v>237.69726435007701</c:v>
                </c:pt>
                <c:pt idx="7">
                  <c:v>239.81503099190701</c:v>
                </c:pt>
                <c:pt idx="8">
                  <c:v>233.239036581531</c:v>
                </c:pt>
                <c:pt idx="9">
                  <c:v>233.65964136434701</c:v>
                </c:pt>
                <c:pt idx="10">
                  <c:v>702.01903041744595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42-4D3C-80D3-172DC5636E57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(4)'!$AM$50:$AM$60</c:f>
              <c:numCache>
                <c:formatCode>General</c:formatCode>
                <c:ptCount val="11"/>
                <c:pt idx="0">
                  <c:v>181.28490338709801</c:v>
                </c:pt>
                <c:pt idx="1">
                  <c:v>187.578985501262</c:v>
                </c:pt>
                <c:pt idx="2">
                  <c:v>189.45153828811399</c:v>
                </c:pt>
                <c:pt idx="3">
                  <c:v>192.69093770776999</c:v>
                </c:pt>
                <c:pt idx="4">
                  <c:v>221.472141345144</c:v>
                </c:pt>
                <c:pt idx="5">
                  <c:v>236.54499570787701</c:v>
                </c:pt>
                <c:pt idx="6">
                  <c:v>240.33084535931999</c:v>
                </c:pt>
                <c:pt idx="7">
                  <c:v>246.904140185166</c:v>
                </c:pt>
                <c:pt idx="8">
                  <c:v>227.32020216619301</c:v>
                </c:pt>
                <c:pt idx="9">
                  <c:v>243.85794116043601</c:v>
                </c:pt>
                <c:pt idx="10">
                  <c:v>268.033887371329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42-4D3C-80D3-172DC5636E57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(4)'!$AM$39:$AM$49</c:f>
              <c:numCache>
                <c:formatCode>General</c:formatCode>
                <c:ptCount val="11"/>
                <c:pt idx="0">
                  <c:v>181.691064100565</c:v>
                </c:pt>
                <c:pt idx="1">
                  <c:v>189.51815972007299</c:v>
                </c:pt>
                <c:pt idx="2">
                  <c:v>192.964568465583</c:v>
                </c:pt>
                <c:pt idx="3">
                  <c:v>197.087642588558</c:v>
                </c:pt>
                <c:pt idx="4">
                  <c:v>217.46422722722301</c:v>
                </c:pt>
                <c:pt idx="5">
                  <c:v>238.91008646845901</c:v>
                </c:pt>
                <c:pt idx="6">
                  <c:v>240.74959420700301</c:v>
                </c:pt>
                <c:pt idx="7">
                  <c:v>249.85522412377699</c:v>
                </c:pt>
                <c:pt idx="8">
                  <c:v>249.690427739477</c:v>
                </c:pt>
                <c:pt idx="9">
                  <c:v>269.779785386659</c:v>
                </c:pt>
                <c:pt idx="10">
                  <c:v>253.15033447891599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42-4D3C-80D3-172DC5636E57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(4)'!$AM$28:$AM$38</c:f>
              <c:numCache>
                <c:formatCode>General</c:formatCode>
                <c:ptCount val="11"/>
                <c:pt idx="0">
                  <c:v>182.61173445103799</c:v>
                </c:pt>
                <c:pt idx="1">
                  <c:v>189.48231754773201</c:v>
                </c:pt>
                <c:pt idx="2">
                  <c:v>194.40305146160199</c:v>
                </c:pt>
                <c:pt idx="3">
                  <c:v>196.080444875669</c:v>
                </c:pt>
                <c:pt idx="4">
                  <c:v>227.21220010874899</c:v>
                </c:pt>
                <c:pt idx="5">
                  <c:v>241.18766084451201</c:v>
                </c:pt>
                <c:pt idx="6">
                  <c:v>251.181163789961</c:v>
                </c:pt>
                <c:pt idx="7">
                  <c:v>259.499333403153</c:v>
                </c:pt>
                <c:pt idx="8">
                  <c:v>265.22315256291</c:v>
                </c:pt>
                <c:pt idx="9">
                  <c:v>419.71532524617299</c:v>
                </c:pt>
                <c:pt idx="10">
                  <c:v>276.98943121637899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42-4D3C-80D3-172DC5636E57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(4)'!$AM$17:$AM$27</c:f>
              <c:numCache>
                <c:formatCode>General</c:formatCode>
                <c:ptCount val="11"/>
                <c:pt idx="0">
                  <c:v>185.03197621918699</c:v>
                </c:pt>
                <c:pt idx="1">
                  <c:v>192.82686797466999</c:v>
                </c:pt>
                <c:pt idx="2">
                  <c:v>196.97556768070001</c:v>
                </c:pt>
                <c:pt idx="3">
                  <c:v>200.90109576271399</c:v>
                </c:pt>
                <c:pt idx="4">
                  <c:v>239.49570206523001</c:v>
                </c:pt>
                <c:pt idx="5">
                  <c:v>249.94420485904399</c:v>
                </c:pt>
                <c:pt idx="6">
                  <c:v>261.08635702374301</c:v>
                </c:pt>
                <c:pt idx="7">
                  <c:v>282.70697815583702</c:v>
                </c:pt>
                <c:pt idx="8">
                  <c:v>352.61192477691702</c:v>
                </c:pt>
                <c:pt idx="9">
                  <c:v>757.78431152150404</c:v>
                </c:pt>
                <c:pt idx="10">
                  <c:v>265.54947497826601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42-4D3C-80D3-172DC5636E57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(4)'!$AM$6:$AM$16</c:f>
              <c:numCache>
                <c:formatCode>General</c:formatCode>
                <c:ptCount val="11"/>
                <c:pt idx="0">
                  <c:v>187.39437841991801</c:v>
                </c:pt>
                <c:pt idx="1">
                  <c:v>197.511469928699</c:v>
                </c:pt>
                <c:pt idx="2">
                  <c:v>201.931922699338</c:v>
                </c:pt>
                <c:pt idx="3">
                  <c:v>207.85046409796499</c:v>
                </c:pt>
                <c:pt idx="4">
                  <c:v>260.822543582366</c:v>
                </c:pt>
                <c:pt idx="5">
                  <c:v>291.66559869342399</c:v>
                </c:pt>
                <c:pt idx="6">
                  <c:v>308.84283931993502</c:v>
                </c:pt>
                <c:pt idx="7">
                  <c:v>541.05518624508397</c:v>
                </c:pt>
                <c:pt idx="8">
                  <c:v>631.29184409797801</c:v>
                </c:pt>
                <c:pt idx="9">
                  <c:v>245.92205150031401</c:v>
                </c:pt>
                <c:pt idx="10">
                  <c:v>246.47643086237099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42-4D3C-80D3-172DC5636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(2)'!$AO$72:$AO$82</c:f>
              <c:numCache>
                <c:formatCode>General</c:formatCode>
                <c:ptCount val="11"/>
                <c:pt idx="0">
                  <c:v>248.28252974326901</c:v>
                </c:pt>
                <c:pt idx="1">
                  <c:v>662.78888726622597</c:v>
                </c:pt>
                <c:pt idx="2">
                  <c:v>1127.9317762723099</c:v>
                </c:pt>
                <c:pt idx="3">
                  <c:v>1391.48008157461</c:v>
                </c:pt>
                <c:pt idx="4">
                  <c:v>1254.6217377249</c:v>
                </c:pt>
                <c:pt idx="5">
                  <c:v>1579.5701480550999</c:v>
                </c:pt>
                <c:pt idx="6">
                  <c:v>1591.33399361083</c:v>
                </c:pt>
                <c:pt idx="7">
                  <c:v>1483.92467046959</c:v>
                </c:pt>
                <c:pt idx="8">
                  <c:v>1366.4875369155</c:v>
                </c:pt>
                <c:pt idx="9">
                  <c:v>1497.4786599926999</c:v>
                </c:pt>
                <c:pt idx="10">
                  <c:v>1734.0604563920899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E-4171-AAC7-CB7E998FB58D}"/>
            </c:ext>
          </c:extLst>
        </c:ser>
        <c:ser>
          <c:idx val="9"/>
          <c:order val="1"/>
          <c:tx>
            <c:strRef>
              <c:f>'SS3-Spr2022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(2)'!$AO$61:$AO$71</c:f>
              <c:numCache>
                <c:formatCode>General</c:formatCode>
                <c:ptCount val="11"/>
                <c:pt idx="0">
                  <c:v>198.11928133676</c:v>
                </c:pt>
                <c:pt idx="1">
                  <c:v>474.75604218381898</c:v>
                </c:pt>
                <c:pt idx="2">
                  <c:v>849.10094315204503</c:v>
                </c:pt>
                <c:pt idx="3">
                  <c:v>1165.8493681637799</c:v>
                </c:pt>
                <c:pt idx="4">
                  <c:v>1268.3398659845</c:v>
                </c:pt>
                <c:pt idx="5">
                  <c:v>1382.7670861167501</c:v>
                </c:pt>
                <c:pt idx="6">
                  <c:v>1379.05941443591</c:v>
                </c:pt>
                <c:pt idx="7">
                  <c:v>1418.2124464962901</c:v>
                </c:pt>
                <c:pt idx="8">
                  <c:v>1265.3416373467601</c:v>
                </c:pt>
                <c:pt idx="9">
                  <c:v>1500.17916734754</c:v>
                </c:pt>
                <c:pt idx="10">
                  <c:v>1497.40685349521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EE-4171-AAC7-CB7E998FB58D}"/>
            </c:ext>
          </c:extLst>
        </c:ser>
        <c:ser>
          <c:idx val="4"/>
          <c:order val="2"/>
          <c:tx>
            <c:strRef>
              <c:f>'SS3-Spr2022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(2)'!$AO$50:$AO$60</c:f>
              <c:numCache>
                <c:formatCode>General</c:formatCode>
                <c:ptCount val="11"/>
                <c:pt idx="0">
                  <c:v>171.994020481376</c:v>
                </c:pt>
                <c:pt idx="1">
                  <c:v>385.57318553267402</c:v>
                </c:pt>
                <c:pt idx="2">
                  <c:v>634.87174983948705</c:v>
                </c:pt>
                <c:pt idx="3">
                  <c:v>1018.40140885459</c:v>
                </c:pt>
                <c:pt idx="4">
                  <c:v>1109.5141665476001</c:v>
                </c:pt>
                <c:pt idx="5">
                  <c:v>1164.15397544865</c:v>
                </c:pt>
                <c:pt idx="6">
                  <c:v>1179.34556447879</c:v>
                </c:pt>
                <c:pt idx="7">
                  <c:v>1033.2276263559199</c:v>
                </c:pt>
                <c:pt idx="8">
                  <c:v>1255.3806645402899</c:v>
                </c:pt>
                <c:pt idx="9">
                  <c:v>1273.9840588463601</c:v>
                </c:pt>
                <c:pt idx="10">
                  <c:v>1312.38284473255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EE-4171-AAC7-CB7E998FB58D}"/>
            </c:ext>
          </c:extLst>
        </c:ser>
        <c:ser>
          <c:idx val="8"/>
          <c:order val="3"/>
          <c:tx>
            <c:strRef>
              <c:f>'SS3-Spr2022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(2)'!$AO$39:$AO$49</c:f>
              <c:numCache>
                <c:formatCode>General</c:formatCode>
                <c:ptCount val="11"/>
                <c:pt idx="0">
                  <c:v>138.945380314267</c:v>
                </c:pt>
                <c:pt idx="1">
                  <c:v>317.666311033434</c:v>
                </c:pt>
                <c:pt idx="2">
                  <c:v>464.442617560202</c:v>
                </c:pt>
                <c:pt idx="3">
                  <c:v>787.02623754340198</c:v>
                </c:pt>
                <c:pt idx="4">
                  <c:v>892.27502423906799</c:v>
                </c:pt>
                <c:pt idx="5">
                  <c:v>936.53288140853499</c:v>
                </c:pt>
                <c:pt idx="6">
                  <c:v>991.15446015662201</c:v>
                </c:pt>
                <c:pt idx="7">
                  <c:v>1002.75101475755</c:v>
                </c:pt>
                <c:pt idx="8">
                  <c:v>848.18085052175502</c:v>
                </c:pt>
                <c:pt idx="9">
                  <c:v>1066.2227372443899</c:v>
                </c:pt>
                <c:pt idx="10">
                  <c:v>936.00687325413196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EE-4171-AAC7-CB7E998FB58D}"/>
            </c:ext>
          </c:extLst>
        </c:ser>
        <c:ser>
          <c:idx val="3"/>
          <c:order val="4"/>
          <c:tx>
            <c:strRef>
              <c:f>'SS3-Spr2022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(2)'!$AO$28:$AO$38</c:f>
              <c:numCache>
                <c:formatCode>General</c:formatCode>
                <c:ptCount val="11"/>
                <c:pt idx="0">
                  <c:v>110.856305239769</c:v>
                </c:pt>
                <c:pt idx="1">
                  <c:v>230.12636107782399</c:v>
                </c:pt>
                <c:pt idx="2">
                  <c:v>346.307672652306</c:v>
                </c:pt>
                <c:pt idx="3">
                  <c:v>519.20592939710195</c:v>
                </c:pt>
                <c:pt idx="4">
                  <c:v>628.84423835295001</c:v>
                </c:pt>
                <c:pt idx="5">
                  <c:v>720.52597468699298</c:v>
                </c:pt>
                <c:pt idx="6">
                  <c:v>701.87813523170496</c:v>
                </c:pt>
                <c:pt idx="7">
                  <c:v>787.95003446988505</c:v>
                </c:pt>
                <c:pt idx="8">
                  <c:v>721.943563719645</c:v>
                </c:pt>
                <c:pt idx="9">
                  <c:v>861.90810447202296</c:v>
                </c:pt>
                <c:pt idx="10">
                  <c:v>822.13122888556904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EE-4171-AAC7-CB7E998FB58D}"/>
            </c:ext>
          </c:extLst>
        </c:ser>
        <c:ser>
          <c:idx val="0"/>
          <c:order val="5"/>
          <c:tx>
            <c:strRef>
              <c:f>'SS3-Spr2022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(2)'!$AO$17:$AO$27</c:f>
              <c:numCache>
                <c:formatCode>General</c:formatCode>
                <c:ptCount val="11"/>
                <c:pt idx="0">
                  <c:v>90.247023892931693</c:v>
                </c:pt>
                <c:pt idx="1">
                  <c:v>155.52146739817499</c:v>
                </c:pt>
                <c:pt idx="2">
                  <c:v>212.62005679738201</c:v>
                </c:pt>
                <c:pt idx="3">
                  <c:v>344.973058284562</c:v>
                </c:pt>
                <c:pt idx="4">
                  <c:v>434.09599371059102</c:v>
                </c:pt>
                <c:pt idx="5">
                  <c:v>490.58572084466698</c:v>
                </c:pt>
                <c:pt idx="6">
                  <c:v>531.27021213363605</c:v>
                </c:pt>
                <c:pt idx="7">
                  <c:v>573.02898690055099</c:v>
                </c:pt>
                <c:pt idx="8">
                  <c:v>625.26196070220306</c:v>
                </c:pt>
                <c:pt idx="9">
                  <c:v>577.80474745023196</c:v>
                </c:pt>
                <c:pt idx="10">
                  <c:v>648.89829616092402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EE-4171-AAC7-CB7E998FB58D}"/>
            </c:ext>
          </c:extLst>
        </c:ser>
        <c:ser>
          <c:idx val="2"/>
          <c:order val="6"/>
          <c:tx>
            <c:strRef>
              <c:f>'SS3-Spr2022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(2)'!$AO$6:$AO$16</c:f>
              <c:numCache>
                <c:formatCode>General</c:formatCode>
                <c:ptCount val="11"/>
                <c:pt idx="0">
                  <c:v>76.631850436709797</c:v>
                </c:pt>
                <c:pt idx="1">
                  <c:v>103.94136086586001</c:v>
                </c:pt>
                <c:pt idx="2">
                  <c:v>127.64633402491999</c:v>
                </c:pt>
                <c:pt idx="3">
                  <c:v>187.15612988299699</c:v>
                </c:pt>
                <c:pt idx="4">
                  <c:v>230.36311628383601</c:v>
                </c:pt>
                <c:pt idx="5">
                  <c:v>270.30375870125198</c:v>
                </c:pt>
                <c:pt idx="6">
                  <c:v>323.59720884098601</c:v>
                </c:pt>
                <c:pt idx="7">
                  <c:v>350.56541700834498</c:v>
                </c:pt>
                <c:pt idx="8">
                  <c:v>363.93181369350299</c:v>
                </c:pt>
                <c:pt idx="9">
                  <c:v>389.31103808518901</c:v>
                </c:pt>
                <c:pt idx="10">
                  <c:v>407.81819427479701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EE-4171-AAC7-CB7E998FB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(2)'!$AJ$72:$AJ$82</c:f>
              <c:numCache>
                <c:formatCode>General</c:formatCode>
                <c:ptCount val="11"/>
                <c:pt idx="0">
                  <c:v>13.0057118633037</c:v>
                </c:pt>
                <c:pt idx="1">
                  <c:v>10.2853864134968</c:v>
                </c:pt>
                <c:pt idx="2">
                  <c:v>9.45241208859807</c:v>
                </c:pt>
                <c:pt idx="3">
                  <c:v>6.4764674080176601</c:v>
                </c:pt>
                <c:pt idx="4">
                  <c:v>5.0168400866205403</c:v>
                </c:pt>
                <c:pt idx="5">
                  <c:v>4.0782974291237002</c:v>
                </c:pt>
                <c:pt idx="6">
                  <c:v>3.5102165246749699</c:v>
                </c:pt>
                <c:pt idx="7">
                  <c:v>3.10913502756034</c:v>
                </c:pt>
                <c:pt idx="8">
                  <c:v>2.8693154578282498</c:v>
                </c:pt>
                <c:pt idx="9">
                  <c:v>2.6391590986105702</c:v>
                </c:pt>
                <c:pt idx="10">
                  <c:v>2.4283196719836102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D-44D1-8A41-DD148F1F6BAA}"/>
            </c:ext>
          </c:extLst>
        </c:ser>
        <c:ser>
          <c:idx val="9"/>
          <c:order val="1"/>
          <c:tx>
            <c:strRef>
              <c:f>'SS3-Spr2022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(2)'!$AJ$61:$AJ$71</c:f>
              <c:numCache>
                <c:formatCode>General</c:formatCode>
                <c:ptCount val="11"/>
                <c:pt idx="0">
                  <c:v>11.3087378529173</c:v>
                </c:pt>
                <c:pt idx="1">
                  <c:v>8.7674224285594704</c:v>
                </c:pt>
                <c:pt idx="2">
                  <c:v>8.4068949705744203</c:v>
                </c:pt>
                <c:pt idx="3">
                  <c:v>6.2720160320735303</c:v>
                </c:pt>
                <c:pt idx="4">
                  <c:v>4.9053135379218302</c:v>
                </c:pt>
                <c:pt idx="5">
                  <c:v>4.0609869974037602</c:v>
                </c:pt>
                <c:pt idx="6">
                  <c:v>3.4717594260927198</c:v>
                </c:pt>
                <c:pt idx="7">
                  <c:v>3.12038632856695</c:v>
                </c:pt>
                <c:pt idx="8">
                  <c:v>2.8329262371811201</c:v>
                </c:pt>
                <c:pt idx="9">
                  <c:v>2.6008106433122702</c:v>
                </c:pt>
                <c:pt idx="10">
                  <c:v>2.4440566260028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4D-44D1-8A41-DD148F1F6BAA}"/>
            </c:ext>
          </c:extLst>
        </c:ser>
        <c:ser>
          <c:idx val="4"/>
          <c:order val="2"/>
          <c:tx>
            <c:strRef>
              <c:f>'SS3-Spr2022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(2)'!$AJ$50:$AJ$60</c:f>
              <c:numCache>
                <c:formatCode>General</c:formatCode>
                <c:ptCount val="11"/>
                <c:pt idx="0">
                  <c:v>10.5647807813647</c:v>
                </c:pt>
                <c:pt idx="1">
                  <c:v>8.0589636756470195</c:v>
                </c:pt>
                <c:pt idx="2">
                  <c:v>7.5371721757582</c:v>
                </c:pt>
                <c:pt idx="3">
                  <c:v>6.2134309531962497</c:v>
                </c:pt>
                <c:pt idx="4">
                  <c:v>4.7374553749250099</c:v>
                </c:pt>
                <c:pt idx="5">
                  <c:v>4.0012624470154297</c:v>
                </c:pt>
                <c:pt idx="6">
                  <c:v>3.4182693469331702</c:v>
                </c:pt>
                <c:pt idx="7">
                  <c:v>3.0821491290955998</c:v>
                </c:pt>
                <c:pt idx="8">
                  <c:v>2.8366442984904401</c:v>
                </c:pt>
                <c:pt idx="9">
                  <c:v>2.58031365583849</c:v>
                </c:pt>
                <c:pt idx="10">
                  <c:v>2.4345058845540199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4D-44D1-8A41-DD148F1F6BAA}"/>
            </c:ext>
          </c:extLst>
        </c:ser>
        <c:ser>
          <c:idx val="8"/>
          <c:order val="3"/>
          <c:tx>
            <c:strRef>
              <c:f>'SS3-Spr2022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(2)'!$AJ$39:$AJ$49</c:f>
              <c:numCache>
                <c:formatCode>General</c:formatCode>
                <c:ptCount val="11"/>
                <c:pt idx="0">
                  <c:v>9.1047970812680994</c:v>
                </c:pt>
                <c:pt idx="1">
                  <c:v>7.4297218190126504</c:v>
                </c:pt>
                <c:pt idx="2">
                  <c:v>6.3828687404468303</c:v>
                </c:pt>
                <c:pt idx="3">
                  <c:v>5.7574642662758801</c:v>
                </c:pt>
                <c:pt idx="4">
                  <c:v>4.7057406528343098</c:v>
                </c:pt>
                <c:pt idx="5">
                  <c:v>3.8974278373470299</c:v>
                </c:pt>
                <c:pt idx="6">
                  <c:v>3.3437873426197</c:v>
                </c:pt>
                <c:pt idx="7">
                  <c:v>3.0251980201428301</c:v>
                </c:pt>
                <c:pt idx="8">
                  <c:v>2.7948438185157398</c:v>
                </c:pt>
                <c:pt idx="9">
                  <c:v>2.55689643528931</c:v>
                </c:pt>
                <c:pt idx="10">
                  <c:v>2.40305866495763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4D-44D1-8A41-DD148F1F6BAA}"/>
            </c:ext>
          </c:extLst>
        </c:ser>
        <c:ser>
          <c:idx val="3"/>
          <c:order val="4"/>
          <c:tx>
            <c:strRef>
              <c:f>'SS3-Spr2022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(2)'!$AJ$28:$AJ$38</c:f>
              <c:numCache>
                <c:formatCode>General</c:formatCode>
                <c:ptCount val="11"/>
                <c:pt idx="0">
                  <c:v>7.5307358591174403</c:v>
                </c:pt>
                <c:pt idx="1">
                  <c:v>5.8547123613178798</c:v>
                </c:pt>
                <c:pt idx="2">
                  <c:v>5.2583323771686699</c:v>
                </c:pt>
                <c:pt idx="3">
                  <c:v>4.6922273608315699</c:v>
                </c:pt>
                <c:pt idx="4">
                  <c:v>4.2998006711343599</c:v>
                </c:pt>
                <c:pt idx="5">
                  <c:v>3.7053583182496501</c:v>
                </c:pt>
                <c:pt idx="6">
                  <c:v>3.3139581403913598</c:v>
                </c:pt>
                <c:pt idx="7">
                  <c:v>2.9933423236641601</c:v>
                </c:pt>
                <c:pt idx="8">
                  <c:v>2.7482831651983899</c:v>
                </c:pt>
                <c:pt idx="9">
                  <c:v>2.5371814942112798</c:v>
                </c:pt>
                <c:pt idx="10">
                  <c:v>2.39755173804144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4D-44D1-8A41-DD148F1F6BAA}"/>
            </c:ext>
          </c:extLst>
        </c:ser>
        <c:ser>
          <c:idx val="0"/>
          <c:order val="5"/>
          <c:tx>
            <c:strRef>
              <c:f>'SS3-Spr2022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(2)'!$AJ$17:$AJ$27</c:f>
              <c:numCache>
                <c:formatCode>General</c:formatCode>
                <c:ptCount val="11"/>
                <c:pt idx="0">
                  <c:v>6.1417703026703201</c:v>
                </c:pt>
                <c:pt idx="1">
                  <c:v>4.67665347764805</c:v>
                </c:pt>
                <c:pt idx="2">
                  <c:v>4.0341563096155699</c:v>
                </c:pt>
                <c:pt idx="3">
                  <c:v>3.6076732685358301</c:v>
                </c:pt>
                <c:pt idx="4">
                  <c:v>3.4471323240009601</c:v>
                </c:pt>
                <c:pt idx="5">
                  <c:v>3.3983000527044598</c:v>
                </c:pt>
                <c:pt idx="6">
                  <c:v>3.1346526577574698</c:v>
                </c:pt>
                <c:pt idx="7">
                  <c:v>2.85323770476526</c:v>
                </c:pt>
                <c:pt idx="8">
                  <c:v>2.6268965020833499</c:v>
                </c:pt>
                <c:pt idx="9">
                  <c:v>2.45914178049162</c:v>
                </c:pt>
                <c:pt idx="10">
                  <c:v>2.3432960381444898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4D-44D1-8A41-DD148F1F6BAA}"/>
            </c:ext>
          </c:extLst>
        </c:ser>
        <c:ser>
          <c:idx val="2"/>
          <c:order val="6"/>
          <c:tx>
            <c:strRef>
              <c:f>'SS3-Spr2022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(2)'!$AJ$6:$AJ$16</c:f>
              <c:numCache>
                <c:formatCode>General</c:formatCode>
                <c:ptCount val="11"/>
                <c:pt idx="0">
                  <c:v>4.6608382933328798</c:v>
                </c:pt>
                <c:pt idx="1">
                  <c:v>3.3010996889641602</c:v>
                </c:pt>
                <c:pt idx="2">
                  <c:v>2.82199294305485</c:v>
                </c:pt>
                <c:pt idx="3">
                  <c:v>2.5366662979682499</c:v>
                </c:pt>
                <c:pt idx="4">
                  <c:v>2.4388473734707699</c:v>
                </c:pt>
                <c:pt idx="5">
                  <c:v>2.3583641099435799</c:v>
                </c:pt>
                <c:pt idx="6">
                  <c:v>2.3278722536445899</c:v>
                </c:pt>
                <c:pt idx="7">
                  <c:v>2.2682798668396602</c:v>
                </c:pt>
                <c:pt idx="8">
                  <c:v>2.2724034063298699</c:v>
                </c:pt>
                <c:pt idx="9">
                  <c:v>2.2491625608509902</c:v>
                </c:pt>
                <c:pt idx="10">
                  <c:v>2.1854698305865599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4D-44D1-8A41-DD148F1F6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(2)'!$AT$72:$AT$82</c:f>
              <c:numCache>
                <c:formatCode>0.00%</c:formatCode>
                <c:ptCount val="11"/>
                <c:pt idx="0">
                  <c:v>6.1687314106667103E-4</c:v>
                </c:pt>
                <c:pt idx="1">
                  <c:v>7.7590657077570117E-3</c:v>
                </c:pt>
                <c:pt idx="2">
                  <c:v>3.3648357575570602E-2</c:v>
                </c:pt>
                <c:pt idx="3">
                  <c:v>7.3665210667667125E-2</c:v>
                </c:pt>
                <c:pt idx="4">
                  <c:v>0.11511816473715315</c:v>
                </c:pt>
                <c:pt idx="5">
                  <c:v>0.15351756189532806</c:v>
                </c:pt>
                <c:pt idx="6">
                  <c:v>0.18998171961000604</c:v>
                </c:pt>
                <c:pt idx="7">
                  <c:v>0.22327111327181973</c:v>
                </c:pt>
                <c:pt idx="8">
                  <c:v>0.25702536100091583</c:v>
                </c:pt>
                <c:pt idx="9">
                  <c:v>0.28555686578199857</c:v>
                </c:pt>
                <c:pt idx="10">
                  <c:v>0.31008976248491771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F-4F0A-B30F-8CB0C52F98B6}"/>
            </c:ext>
          </c:extLst>
        </c:ser>
        <c:ser>
          <c:idx val="9"/>
          <c:order val="1"/>
          <c:tx>
            <c:strRef>
              <c:f>'SS3-Spr2022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(2)'!$AT$61:$AT$71</c:f>
              <c:numCache>
                <c:formatCode>0.00%</c:formatCode>
                <c:ptCount val="11"/>
                <c:pt idx="0">
                  <c:v>7.7772507071684682E-4</c:v>
                </c:pt>
                <c:pt idx="1">
                  <c:v>4.9969046727823619E-3</c:v>
                </c:pt>
                <c:pt idx="2">
                  <c:v>2.9183950358742515E-2</c:v>
                </c:pt>
                <c:pt idx="3">
                  <c:v>7.1415994372451844E-2</c:v>
                </c:pt>
                <c:pt idx="4">
                  <c:v>0.11250556329392486</c:v>
                </c:pt>
                <c:pt idx="5">
                  <c:v>0.15295406263649095</c:v>
                </c:pt>
                <c:pt idx="6">
                  <c:v>0.18839380985234377</c:v>
                </c:pt>
                <c:pt idx="7">
                  <c:v>0.2238182042406312</c:v>
                </c:pt>
                <c:pt idx="8">
                  <c:v>0.25503773614385411</c:v>
                </c:pt>
                <c:pt idx="9">
                  <c:v>0.28321411915292122</c:v>
                </c:pt>
                <c:pt idx="10">
                  <c:v>0.31114311630552371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FF-4F0A-B30F-8CB0C52F98B6}"/>
            </c:ext>
          </c:extLst>
        </c:ser>
        <c:ser>
          <c:idx val="4"/>
          <c:order val="2"/>
          <c:tx>
            <c:strRef>
              <c:f>'SS3-Spr2022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(2)'!$AT$50:$AT$60</c:f>
              <c:numCache>
                <c:formatCode>0.00%</c:formatCode>
                <c:ptCount val="11"/>
                <c:pt idx="0">
                  <c:v>8.6109717203883718E-4</c:v>
                </c:pt>
                <c:pt idx="1">
                  <c:v>3.0405435040798227E-3</c:v>
                </c:pt>
                <c:pt idx="2">
                  <c:v>2.2869319017974205E-2</c:v>
                </c:pt>
                <c:pt idx="3">
                  <c:v>7.0579258010429177E-2</c:v>
                </c:pt>
                <c:pt idx="4">
                  <c:v>0.10833588634540652</c:v>
                </c:pt>
                <c:pt idx="5">
                  <c:v>0.15097244348189803</c:v>
                </c:pt>
                <c:pt idx="6">
                  <c:v>0.1861257729381203</c:v>
                </c:pt>
                <c:pt idx="7">
                  <c:v>0.22194265544455566</c:v>
                </c:pt>
                <c:pt idx="8">
                  <c:v>0.25524316035943451</c:v>
                </c:pt>
                <c:pt idx="9">
                  <c:v>0.28193338049338335</c:v>
                </c:pt>
                <c:pt idx="10">
                  <c:v>0.31050546151366448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FF-4F0A-B30F-8CB0C52F98B6}"/>
            </c:ext>
          </c:extLst>
        </c:ser>
        <c:ser>
          <c:idx val="8"/>
          <c:order val="3"/>
          <c:tx>
            <c:strRef>
              <c:f>'SS3-Spr2022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(2)'!$AT$39:$AT$49</c:f>
              <c:numCache>
                <c:formatCode>0.00%</c:formatCode>
                <c:ptCount val="11"/>
                <c:pt idx="0">
                  <c:v>9.9502589026362223E-4</c:v>
                </c:pt>
                <c:pt idx="1">
                  <c:v>2.0919117295953686E-3</c:v>
                </c:pt>
                <c:pt idx="2">
                  <c:v>1.4843808437690047E-2</c:v>
                </c:pt>
                <c:pt idx="3">
                  <c:v>6.3826392080961386E-2</c:v>
                </c:pt>
                <c:pt idx="4">
                  <c:v>0.10757901855038053</c:v>
                </c:pt>
                <c:pt idx="5">
                  <c:v>0.14738270385273147</c:v>
                </c:pt>
                <c:pt idx="6">
                  <c:v>0.1828467893540611</c:v>
                </c:pt>
                <c:pt idx="7">
                  <c:v>0.21906128634328687</c:v>
                </c:pt>
                <c:pt idx="8">
                  <c:v>0.25290219989192692</c:v>
                </c:pt>
                <c:pt idx="9">
                  <c:v>0.28044504267265341</c:v>
                </c:pt>
                <c:pt idx="10">
                  <c:v>0.30837006817090068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FF-4F0A-B30F-8CB0C52F98B6}"/>
            </c:ext>
          </c:extLst>
        </c:ser>
        <c:ser>
          <c:idx val="3"/>
          <c:order val="4"/>
          <c:tx>
            <c:strRef>
              <c:f>'SS3-Spr2022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(2)'!$AT$28:$AT$38</c:f>
              <c:numCache>
                <c:formatCode>0.00%</c:formatCode>
                <c:ptCount val="11"/>
                <c:pt idx="0">
                  <c:v>1.2047009027289001E-3</c:v>
                </c:pt>
                <c:pt idx="1">
                  <c:v>2.3961365302603149E-3</c:v>
                </c:pt>
                <c:pt idx="2">
                  <c:v>8.0945643068167528E-3</c:v>
                </c:pt>
                <c:pt idx="3">
                  <c:v>4.494066265749784E-2</c:v>
                </c:pt>
                <c:pt idx="4">
                  <c:v>9.6030155325272842E-2</c:v>
                </c:pt>
                <c:pt idx="5">
                  <c:v>0.14021225896987111</c:v>
                </c:pt>
                <c:pt idx="6">
                  <c:v>0.18149225887945741</c:v>
                </c:pt>
                <c:pt idx="7">
                  <c:v>0.21740177195861951</c:v>
                </c:pt>
                <c:pt idx="8">
                  <c:v>0.25021081726572691</c:v>
                </c:pt>
                <c:pt idx="9">
                  <c:v>0.27917071068396415</c:v>
                </c:pt>
                <c:pt idx="10">
                  <c:v>0.30799036263174645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FF-4F0A-B30F-8CB0C52F98B6}"/>
            </c:ext>
          </c:extLst>
        </c:ser>
        <c:ser>
          <c:idx val="0"/>
          <c:order val="5"/>
          <c:tx>
            <c:strRef>
              <c:f>'SS3-Spr2022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(2)'!$AT$17:$AT$27</c:f>
              <c:numCache>
                <c:formatCode>0.00%</c:formatCode>
                <c:ptCount val="11"/>
                <c:pt idx="0">
                  <c:v>1.4802483252472571E-3</c:v>
                </c:pt>
                <c:pt idx="1">
                  <c:v>2.9935704657540348E-3</c:v>
                </c:pt>
                <c:pt idx="2">
                  <c:v>5.0933035115742747E-3</c:v>
                </c:pt>
                <c:pt idx="3">
                  <c:v>2.4280707827342988E-2</c:v>
                </c:pt>
                <c:pt idx="4">
                  <c:v>6.6727227575110612E-2</c:v>
                </c:pt>
                <c:pt idx="5">
                  <c:v>0.12706531487944656</c:v>
                </c:pt>
                <c:pt idx="6">
                  <c:v>0.17280685598264933</c:v>
                </c:pt>
                <c:pt idx="7">
                  <c:v>0.20966317321288075</c:v>
                </c:pt>
                <c:pt idx="8">
                  <c:v>0.24274560992810831</c:v>
                </c:pt>
                <c:pt idx="9">
                  <c:v>0.27392586872627839</c:v>
                </c:pt>
                <c:pt idx="10">
                  <c:v>0.30415398793470533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FF-4F0A-B30F-8CB0C52F98B6}"/>
            </c:ext>
          </c:extLst>
        </c:ser>
        <c:ser>
          <c:idx val="2"/>
          <c:order val="6"/>
          <c:tx>
            <c:strRef>
              <c:f>'SS3-Spr2022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(2)'!$AT$6:$AT$16</c:f>
              <c:numCache>
                <c:formatCode>0.00%</c:formatCode>
                <c:ptCount val="11"/>
                <c:pt idx="0">
                  <c:v>1.8412032034897312E-3</c:v>
                </c:pt>
                <c:pt idx="1">
                  <c:v>4.108832069364343E-3</c:v>
                </c:pt>
                <c:pt idx="2">
                  <c:v>6.5604093536393944E-3</c:v>
                </c:pt>
                <c:pt idx="3">
                  <c:v>1.1164192997940546E-2</c:v>
                </c:pt>
                <c:pt idx="4">
                  <c:v>2.6914784355636441E-2</c:v>
                </c:pt>
                <c:pt idx="5">
                  <c:v>6.308575392580211E-2</c:v>
                </c:pt>
                <c:pt idx="6">
                  <c:v>0.11717294165244449</c:v>
                </c:pt>
                <c:pt idx="7">
                  <c:v>0.16702543172159665</c:v>
                </c:pt>
                <c:pt idx="8">
                  <c:v>0.2163789719132207</c:v>
                </c:pt>
                <c:pt idx="9">
                  <c:v>0.25800657605636645</c:v>
                </c:pt>
                <c:pt idx="10">
                  <c:v>0.29191126574946707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FF-4F0A-B30F-8CB0C52F9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(2)'!$AS$72:$AS$82</c:f>
              <c:numCache>
                <c:formatCode>General</c:formatCode>
                <c:ptCount val="11"/>
                <c:pt idx="0">
                  <c:v>-8767.2994657689997</c:v>
                </c:pt>
                <c:pt idx="1">
                  <c:v>-9654.1927837233707</c:v>
                </c:pt>
                <c:pt idx="2">
                  <c:v>-9661.4819905975401</c:v>
                </c:pt>
                <c:pt idx="3">
                  <c:v>-9663.0059516405909</c:v>
                </c:pt>
                <c:pt idx="4">
                  <c:v>-9663.5233325765603</c:v>
                </c:pt>
                <c:pt idx="5">
                  <c:v>-9663.9158009125895</c:v>
                </c:pt>
                <c:pt idx="6">
                  <c:v>-9664.0201683087907</c:v>
                </c:pt>
                <c:pt idx="7">
                  <c:v>-9663.9210479811609</c:v>
                </c:pt>
                <c:pt idx="8">
                  <c:v>-9664.0511629247594</c:v>
                </c:pt>
                <c:pt idx="9">
                  <c:v>-9664.2166490192594</c:v>
                </c:pt>
                <c:pt idx="10">
                  <c:v>-9664.2965130971697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5-4229-A35F-66803FC6FF46}"/>
            </c:ext>
          </c:extLst>
        </c:ser>
        <c:ser>
          <c:idx val="9"/>
          <c:order val="1"/>
          <c:tx>
            <c:strRef>
              <c:f>'SS3-Spr2022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(2)'!$AS$61:$AS$71</c:f>
              <c:numCache>
                <c:formatCode>General</c:formatCode>
                <c:ptCount val="11"/>
                <c:pt idx="0">
                  <c:v>-7665.4992947398796</c:v>
                </c:pt>
                <c:pt idx="1">
                  <c:v>-8451.9042691580107</c:v>
                </c:pt>
                <c:pt idx="2">
                  <c:v>-8475.2796424603603</c:v>
                </c:pt>
                <c:pt idx="3">
                  <c:v>-8476.6031822238401</c:v>
                </c:pt>
                <c:pt idx="4">
                  <c:v>-8477.0055402400703</c:v>
                </c:pt>
                <c:pt idx="5">
                  <c:v>-8477.2053759909395</c:v>
                </c:pt>
                <c:pt idx="6">
                  <c:v>-8477.3645218932907</c:v>
                </c:pt>
                <c:pt idx="7">
                  <c:v>-8477.4932435790997</c:v>
                </c:pt>
                <c:pt idx="8">
                  <c:v>-8477.5195942464507</c:v>
                </c:pt>
                <c:pt idx="9">
                  <c:v>-8477.5366257450496</c:v>
                </c:pt>
                <c:pt idx="10">
                  <c:v>-8477.5900388598602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229-A35F-66803FC6FF46}"/>
            </c:ext>
          </c:extLst>
        </c:ser>
        <c:ser>
          <c:idx val="4"/>
          <c:order val="2"/>
          <c:tx>
            <c:strRef>
              <c:f>'SS3-Spr2022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(2)'!$AS$50:$AS$60</c:f>
              <c:numCache>
                <c:formatCode>General</c:formatCode>
                <c:ptCount val="11"/>
                <c:pt idx="0">
                  <c:v>-6574.0930295541602</c:v>
                </c:pt>
                <c:pt idx="1">
                  <c:v>-7243.5011934638096</c:v>
                </c:pt>
                <c:pt idx="2">
                  <c:v>-7283.9427770426501</c:v>
                </c:pt>
                <c:pt idx="3">
                  <c:v>-7292.9221532220499</c:v>
                </c:pt>
                <c:pt idx="4">
                  <c:v>-7293.4548977147197</c:v>
                </c:pt>
                <c:pt idx="5">
                  <c:v>-7293.5241422278896</c:v>
                </c:pt>
                <c:pt idx="6">
                  <c:v>-7293.9243795459597</c:v>
                </c:pt>
                <c:pt idx="7">
                  <c:v>-7293.7447945255199</c:v>
                </c:pt>
                <c:pt idx="8">
                  <c:v>-7294.0301962535204</c:v>
                </c:pt>
                <c:pt idx="9">
                  <c:v>-7294.1122604068896</c:v>
                </c:pt>
                <c:pt idx="10">
                  <c:v>-7294.0096516243002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5-4229-A35F-66803FC6FF46}"/>
            </c:ext>
          </c:extLst>
        </c:ser>
        <c:ser>
          <c:idx val="8"/>
          <c:order val="3"/>
          <c:tx>
            <c:strRef>
              <c:f>'SS3-Spr2022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(2)'!$AS$39:$AS$49</c:f>
              <c:numCache>
                <c:formatCode>General</c:formatCode>
                <c:ptCount val="11"/>
                <c:pt idx="0">
                  <c:v>-5491.4427295393498</c:v>
                </c:pt>
                <c:pt idx="1">
                  <c:v>-6045.4662930094901</c:v>
                </c:pt>
                <c:pt idx="2">
                  <c:v>-6098.2522565129902</c:v>
                </c:pt>
                <c:pt idx="3">
                  <c:v>-6112.9323037492304</c:v>
                </c:pt>
                <c:pt idx="4">
                  <c:v>-6113.1964474690803</c:v>
                </c:pt>
                <c:pt idx="5">
                  <c:v>-6113.4026986413401</c:v>
                </c:pt>
                <c:pt idx="6">
                  <c:v>-6113.4841638764701</c:v>
                </c:pt>
                <c:pt idx="7">
                  <c:v>-6113.5275854558804</c:v>
                </c:pt>
                <c:pt idx="8">
                  <c:v>-6113.5875771600904</c:v>
                </c:pt>
                <c:pt idx="9">
                  <c:v>-6113.6180553673603</c:v>
                </c:pt>
                <c:pt idx="10">
                  <c:v>-6113.6392322571601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E5-4229-A35F-66803FC6FF46}"/>
            </c:ext>
          </c:extLst>
        </c:ser>
        <c:ser>
          <c:idx val="3"/>
          <c:order val="4"/>
          <c:tx>
            <c:strRef>
              <c:f>'SS3-Spr2022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(2)'!$AS$28:$AS$38</c:f>
              <c:numCache>
                <c:formatCode>General</c:formatCode>
                <c:ptCount val="11"/>
                <c:pt idx="0">
                  <c:v>-4417.2935449613396</c:v>
                </c:pt>
                <c:pt idx="1">
                  <c:v>-4857.4840957004499</c:v>
                </c:pt>
                <c:pt idx="2">
                  <c:v>-4915.9855152855298</c:v>
                </c:pt>
                <c:pt idx="3">
                  <c:v>-4931.2740237816097</c:v>
                </c:pt>
                <c:pt idx="4">
                  <c:v>-4934.3764440553496</c:v>
                </c:pt>
                <c:pt idx="5">
                  <c:v>-4934.5396535416903</c:v>
                </c:pt>
                <c:pt idx="6">
                  <c:v>-4934.5487882034004</c:v>
                </c:pt>
                <c:pt idx="7">
                  <c:v>-4934.6822057462005</c:v>
                </c:pt>
                <c:pt idx="8">
                  <c:v>-4934.6786326262099</c:v>
                </c:pt>
                <c:pt idx="9">
                  <c:v>-4934.7315256935799</c:v>
                </c:pt>
                <c:pt idx="10">
                  <c:v>-4934.7021193064902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E5-4229-A35F-66803FC6FF46}"/>
            </c:ext>
          </c:extLst>
        </c:ser>
        <c:ser>
          <c:idx val="0"/>
          <c:order val="5"/>
          <c:tx>
            <c:strRef>
              <c:f>'SS3-Spr2022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(2)'!$AS$17:$AS$27</c:f>
              <c:numCache>
                <c:formatCode>General</c:formatCode>
                <c:ptCount val="11"/>
                <c:pt idx="0">
                  <c:v>-3351.3797060387001</c:v>
                </c:pt>
                <c:pt idx="1">
                  <c:v>-3679.2066645023501</c:v>
                </c:pt>
                <c:pt idx="2">
                  <c:v>-3725.3790983869198</c:v>
                </c:pt>
                <c:pt idx="3">
                  <c:v>-3735.8174517697698</c:v>
                </c:pt>
                <c:pt idx="4">
                  <c:v>-3752.0714311414099</c:v>
                </c:pt>
                <c:pt idx="5">
                  <c:v>-3752.1703385451901</c:v>
                </c:pt>
                <c:pt idx="6">
                  <c:v>-3756.2416088877999</c:v>
                </c:pt>
                <c:pt idx="7">
                  <c:v>-3756.1644866341899</c:v>
                </c:pt>
                <c:pt idx="8">
                  <c:v>-3756.2492798703302</c:v>
                </c:pt>
                <c:pt idx="9">
                  <c:v>-3756.26849623012</c:v>
                </c:pt>
                <c:pt idx="10">
                  <c:v>-3756.2470350364401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E5-4229-A35F-66803FC6FF46}"/>
            </c:ext>
          </c:extLst>
        </c:ser>
        <c:ser>
          <c:idx val="2"/>
          <c:order val="6"/>
          <c:tx>
            <c:strRef>
              <c:f>'SS3-Spr2022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 (2)'!$AS$6:$AS$16</c:f>
              <c:numCache>
                <c:formatCode>General</c:formatCode>
                <c:ptCount val="11"/>
                <c:pt idx="0">
                  <c:v>-2293.3705517888702</c:v>
                </c:pt>
                <c:pt idx="1">
                  <c:v>-2510.4231688026998</c:v>
                </c:pt>
                <c:pt idx="2">
                  <c:v>-2541.0050272910999</c:v>
                </c:pt>
                <c:pt idx="3">
                  <c:v>-2556.2425620303902</c:v>
                </c:pt>
                <c:pt idx="4">
                  <c:v>-2556.3645433153401</c:v>
                </c:pt>
                <c:pt idx="5">
                  <c:v>-2573.4372794829301</c:v>
                </c:pt>
                <c:pt idx="6">
                  <c:v>-2573.4737492577401</c:v>
                </c:pt>
                <c:pt idx="7">
                  <c:v>-2573.5103620981399</c:v>
                </c:pt>
                <c:pt idx="8">
                  <c:v>-2573.53363632418</c:v>
                </c:pt>
                <c:pt idx="9">
                  <c:v>-2573.5319154542699</c:v>
                </c:pt>
                <c:pt idx="10">
                  <c:v>-2578.21551402553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E5-4229-A35F-66803FC6F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(2)'!$AQ$72:$AQ$82</c:f>
              <c:numCache>
                <c:formatCode>General</c:formatCode>
                <c:ptCount val="11"/>
                <c:pt idx="0">
                  <c:v>8584.7072039875402</c:v>
                </c:pt>
                <c:pt idx="1">
                  <c:v>9455.2489813174598</c:v>
                </c:pt>
                <c:pt idx="2">
                  <c:v>9577.8972968280996</c:v>
                </c:pt>
                <c:pt idx="3">
                  <c:v>9625.6369705599791</c:v>
                </c:pt>
                <c:pt idx="4">
                  <c:v>9626.1212913416002</c:v>
                </c:pt>
                <c:pt idx="5">
                  <c:v>9632.4120170607803</c:v>
                </c:pt>
                <c:pt idx="6">
                  <c:v>9632.5556293896007</c:v>
                </c:pt>
                <c:pt idx="7">
                  <c:v>9632.6509281293893</c:v>
                </c:pt>
                <c:pt idx="8">
                  <c:v>9632.7251796849705</c:v>
                </c:pt>
                <c:pt idx="9">
                  <c:v>9632.7848828762599</c:v>
                </c:pt>
                <c:pt idx="10">
                  <c:v>9632.8220152411595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5-49DA-8008-B13A1AE41ECB}"/>
            </c:ext>
          </c:extLst>
        </c:ser>
        <c:ser>
          <c:idx val="9"/>
          <c:order val="1"/>
          <c:tx>
            <c:strRef>
              <c:f>'SS2-Spr2022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(2)'!$AQ$61:$AQ$71</c:f>
              <c:numCache>
                <c:formatCode>General</c:formatCode>
                <c:ptCount val="11"/>
                <c:pt idx="0">
                  <c:v>7528.6382676412304</c:v>
                </c:pt>
                <c:pt idx="1">
                  <c:v>8288.8316848328905</c:v>
                </c:pt>
                <c:pt idx="2">
                  <c:v>8395.9080967526406</c:v>
                </c:pt>
                <c:pt idx="3">
                  <c:v>8446.3672386022608</c:v>
                </c:pt>
                <c:pt idx="4">
                  <c:v>8446.7909582466309</c:v>
                </c:pt>
                <c:pt idx="5">
                  <c:v>8447.0023780748306</c:v>
                </c:pt>
                <c:pt idx="6">
                  <c:v>8447.1292260933205</c:v>
                </c:pt>
                <c:pt idx="7">
                  <c:v>8454.4773202848501</c:v>
                </c:pt>
                <c:pt idx="8">
                  <c:v>8454.5582764942701</c:v>
                </c:pt>
                <c:pt idx="9">
                  <c:v>8454.5696823712606</c:v>
                </c:pt>
                <c:pt idx="10">
                  <c:v>8454.6311509676198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E5-49DA-8008-B13A1AE41ECB}"/>
            </c:ext>
          </c:extLst>
        </c:ser>
        <c:ser>
          <c:idx val="4"/>
          <c:order val="2"/>
          <c:tx>
            <c:strRef>
              <c:f>'SS2-Spr2022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(2)'!$AQ$50:$AQ$60</c:f>
              <c:numCache>
                <c:formatCode>General</c:formatCode>
                <c:ptCount val="11"/>
                <c:pt idx="0">
                  <c:v>6474.9021185186602</c:v>
                </c:pt>
                <c:pt idx="1">
                  <c:v>7125.14153760303</c:v>
                </c:pt>
                <c:pt idx="2">
                  <c:v>7216.75967237228</c:v>
                </c:pt>
                <c:pt idx="3">
                  <c:v>7262.9727104802496</c:v>
                </c:pt>
                <c:pt idx="4">
                  <c:v>7267.8001423168598</c:v>
                </c:pt>
                <c:pt idx="5">
                  <c:v>7267.9881868413604</c:v>
                </c:pt>
                <c:pt idx="6">
                  <c:v>7268.0922761974298</c:v>
                </c:pt>
                <c:pt idx="7">
                  <c:v>7268.1647542417804</c:v>
                </c:pt>
                <c:pt idx="8">
                  <c:v>7276.58144902611</c:v>
                </c:pt>
                <c:pt idx="9">
                  <c:v>7276.6222583190001</c:v>
                </c:pt>
                <c:pt idx="10">
                  <c:v>7276.6560431472599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E5-49DA-8008-B13A1AE41ECB}"/>
            </c:ext>
          </c:extLst>
        </c:ser>
        <c:ser>
          <c:idx val="8"/>
          <c:order val="3"/>
          <c:tx>
            <c:strRef>
              <c:f>'SS2-Spr2022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(2)'!$AQ$39:$AQ$49</c:f>
              <c:numCache>
                <c:formatCode>General</c:formatCode>
                <c:ptCount val="11"/>
                <c:pt idx="0">
                  <c:v>5423.4671767243899</c:v>
                </c:pt>
                <c:pt idx="1">
                  <c:v>5964.2095298353297</c:v>
                </c:pt>
                <c:pt idx="2">
                  <c:v>6040.8325128920396</c:v>
                </c:pt>
                <c:pt idx="3">
                  <c:v>6078.8771684589401</c:v>
                </c:pt>
                <c:pt idx="4">
                  <c:v>6089.1301973147101</c:v>
                </c:pt>
                <c:pt idx="5">
                  <c:v>6089.2816724692702</c:v>
                </c:pt>
                <c:pt idx="6">
                  <c:v>6089.3726774383304</c:v>
                </c:pt>
                <c:pt idx="7">
                  <c:v>6089.4330865613501</c:v>
                </c:pt>
                <c:pt idx="8">
                  <c:v>6089.4767551819104</c:v>
                </c:pt>
                <c:pt idx="9">
                  <c:v>6089.5093465870004</c:v>
                </c:pt>
                <c:pt idx="10">
                  <c:v>6089.5337554124098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E5-49DA-8008-B13A1AE41ECB}"/>
            </c:ext>
          </c:extLst>
        </c:ser>
        <c:ser>
          <c:idx val="3"/>
          <c:order val="4"/>
          <c:tx>
            <c:strRef>
              <c:f>'SS2-Spr2022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(2)'!$AQ$28:$AQ$38</c:f>
              <c:numCache>
                <c:formatCode>General</c:formatCode>
                <c:ptCount val="11"/>
                <c:pt idx="0">
                  <c:v>4374.3107666553797</c:v>
                </c:pt>
                <c:pt idx="1">
                  <c:v>4806.0019592339404</c:v>
                </c:pt>
                <c:pt idx="2">
                  <c:v>4866.8505780432397</c:v>
                </c:pt>
                <c:pt idx="3">
                  <c:v>4897.8741253632497</c:v>
                </c:pt>
                <c:pt idx="4">
                  <c:v>4907.8073386333399</c:v>
                </c:pt>
                <c:pt idx="5">
                  <c:v>4910.8870228597598</c:v>
                </c:pt>
                <c:pt idx="6">
                  <c:v>4910.9595974818103</c:v>
                </c:pt>
                <c:pt idx="7">
                  <c:v>4911.0080722142002</c:v>
                </c:pt>
                <c:pt idx="8">
                  <c:v>4911.0425880440898</c:v>
                </c:pt>
                <c:pt idx="9">
                  <c:v>4911.0681582940997</c:v>
                </c:pt>
                <c:pt idx="10">
                  <c:v>4911.0886085083202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E5-49DA-8008-B13A1AE41ECB}"/>
            </c:ext>
          </c:extLst>
        </c:ser>
        <c:ser>
          <c:idx val="0"/>
          <c:order val="5"/>
          <c:tx>
            <c:strRef>
              <c:f>'SS2-Spr2022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(2)'!$AQ$17:$AQ$27</c:f>
              <c:numCache>
                <c:formatCode>General</c:formatCode>
                <c:ptCount val="11"/>
                <c:pt idx="0">
                  <c:v>3327.41113744115</c:v>
                </c:pt>
                <c:pt idx="1">
                  <c:v>3650.4717799165301</c:v>
                </c:pt>
                <c:pt idx="2">
                  <c:v>3696.05131830958</c:v>
                </c:pt>
                <c:pt idx="3">
                  <c:v>3719.0731450326398</c:v>
                </c:pt>
                <c:pt idx="4">
                  <c:v>3726.8876324078301</c:v>
                </c:pt>
                <c:pt idx="5">
                  <c:v>3730.6585108609302</c:v>
                </c:pt>
                <c:pt idx="6">
                  <c:v>3732.8201078429702</c:v>
                </c:pt>
                <c:pt idx="7">
                  <c:v>3732.8723635326601</c:v>
                </c:pt>
                <c:pt idx="8">
                  <c:v>3732.8983526576799</c:v>
                </c:pt>
                <c:pt idx="9">
                  <c:v>3732.9177567511601</c:v>
                </c:pt>
                <c:pt idx="10">
                  <c:v>3732.9329128422801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E5-49DA-8008-B13A1AE41ECB}"/>
            </c:ext>
          </c:extLst>
        </c:ser>
        <c:ser>
          <c:idx val="2"/>
          <c:order val="6"/>
          <c:tx>
            <c:strRef>
              <c:f>'SS2-Spr2022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(2)'!$AQ$6:$AQ$16</c:f>
              <c:numCache>
                <c:formatCode>General</c:formatCode>
                <c:ptCount val="11"/>
                <c:pt idx="0">
                  <c:v>2282.7479413290198</c:v>
                </c:pt>
                <c:pt idx="1">
                  <c:v>2497.6759686534701</c:v>
                </c:pt>
                <c:pt idx="2">
                  <c:v>2527.9861943268002</c:v>
                </c:pt>
                <c:pt idx="3">
                  <c:v>2543.3217178325499</c:v>
                </c:pt>
                <c:pt idx="4">
                  <c:v>2548.42794088131</c:v>
                </c:pt>
                <c:pt idx="5">
                  <c:v>2550.9730558300598</c:v>
                </c:pt>
                <c:pt idx="6">
                  <c:v>2552.4967397626301</c:v>
                </c:pt>
                <c:pt idx="7">
                  <c:v>2553.50510823793</c:v>
                </c:pt>
                <c:pt idx="8">
                  <c:v>2554.2376653141</c:v>
                </c:pt>
                <c:pt idx="9">
                  <c:v>2554.7844139352201</c:v>
                </c:pt>
                <c:pt idx="10">
                  <c:v>2555.0522755970601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E5-49DA-8008-B13A1AE4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(2)'!$AK$72:$AK$82</c:f>
              <c:numCache>
                <c:formatCode>General</c:formatCode>
                <c:ptCount val="11"/>
                <c:pt idx="0">
                  <c:v>9.8376763208095405E-3</c:v>
                </c:pt>
                <c:pt idx="1">
                  <c:v>1.5218112701085E-2</c:v>
                </c:pt>
                <c:pt idx="2">
                  <c:v>1.9837654123741201E-2</c:v>
                </c:pt>
                <c:pt idx="3">
                  <c:v>7.3152732780834506E-2</c:v>
                </c:pt>
                <c:pt idx="4">
                  <c:v>0.16739146257408599</c:v>
                </c:pt>
                <c:pt idx="5">
                  <c:v>0.27747989439535697</c:v>
                </c:pt>
                <c:pt idx="6">
                  <c:v>0.38639393157443602</c:v>
                </c:pt>
                <c:pt idx="7">
                  <c:v>0.44579990729876401</c:v>
                </c:pt>
                <c:pt idx="8">
                  <c:v>0.50317929681367302</c:v>
                </c:pt>
                <c:pt idx="9">
                  <c:v>0.55490848905360501</c:v>
                </c:pt>
                <c:pt idx="10">
                  <c:v>0.58016350589016097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6-420D-A23D-CE63B4238063}"/>
            </c:ext>
          </c:extLst>
        </c:ser>
        <c:ser>
          <c:idx val="9"/>
          <c:order val="1"/>
          <c:tx>
            <c:strRef>
              <c:f>'SS2-Spr2022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(2)'!$AK$61:$AK$71</c:f>
              <c:numCache>
                <c:formatCode>General</c:formatCode>
                <c:ptCount val="11"/>
                <c:pt idx="0">
                  <c:v>9.9473201206726498E-3</c:v>
                </c:pt>
                <c:pt idx="1">
                  <c:v>1.46970813136682E-2</c:v>
                </c:pt>
                <c:pt idx="2">
                  <c:v>2.1116423605608801E-2</c:v>
                </c:pt>
                <c:pt idx="3">
                  <c:v>5.1291184442018897E-2</c:v>
                </c:pt>
                <c:pt idx="4">
                  <c:v>0.118205888591146</c:v>
                </c:pt>
                <c:pt idx="5">
                  <c:v>0.20726100599157801</c:v>
                </c:pt>
                <c:pt idx="6">
                  <c:v>0.31144471956165098</c:v>
                </c:pt>
                <c:pt idx="7">
                  <c:v>0.41521914085491901</c:v>
                </c:pt>
                <c:pt idx="8">
                  <c:v>0.47333705114049801</c:v>
                </c:pt>
                <c:pt idx="9">
                  <c:v>0.52307519513050305</c:v>
                </c:pt>
                <c:pt idx="10">
                  <c:v>0.55472795522450302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6-420D-A23D-CE63B4238063}"/>
            </c:ext>
          </c:extLst>
        </c:ser>
        <c:ser>
          <c:idx val="4"/>
          <c:order val="2"/>
          <c:tx>
            <c:strRef>
              <c:f>'SS2-Spr2022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(2)'!$AK$50:$AK$60</c:f>
              <c:numCache>
                <c:formatCode>General</c:formatCode>
                <c:ptCount val="11"/>
                <c:pt idx="0">
                  <c:v>1.0123392327376E-2</c:v>
                </c:pt>
                <c:pt idx="1">
                  <c:v>1.34771389831242E-2</c:v>
                </c:pt>
                <c:pt idx="2">
                  <c:v>2.1790575261187901E-2</c:v>
                </c:pt>
                <c:pt idx="3">
                  <c:v>3.3859189363231901E-2</c:v>
                </c:pt>
                <c:pt idx="4">
                  <c:v>7.9858236211077793E-2</c:v>
                </c:pt>
                <c:pt idx="5">
                  <c:v>0.13929231001456999</c:v>
                </c:pt>
                <c:pt idx="6">
                  <c:v>0.21542704935259799</c:v>
                </c:pt>
                <c:pt idx="7">
                  <c:v>0.30849099449733702</c:v>
                </c:pt>
                <c:pt idx="8">
                  <c:v>0.40862954016054998</c:v>
                </c:pt>
                <c:pt idx="9">
                  <c:v>0.470358839813172</c:v>
                </c:pt>
                <c:pt idx="10">
                  <c:v>0.50757388361183098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E6-420D-A23D-CE63B4238063}"/>
            </c:ext>
          </c:extLst>
        </c:ser>
        <c:ser>
          <c:idx val="8"/>
          <c:order val="3"/>
          <c:tx>
            <c:strRef>
              <c:f>'SS2-Spr2022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(2)'!$AK$39:$AK$49</c:f>
              <c:numCache>
                <c:formatCode>General</c:formatCode>
                <c:ptCount val="11"/>
                <c:pt idx="0">
                  <c:v>9.7424317753400397E-3</c:v>
                </c:pt>
                <c:pt idx="1">
                  <c:v>1.39867255609661E-2</c:v>
                </c:pt>
                <c:pt idx="2">
                  <c:v>1.87118969239773E-2</c:v>
                </c:pt>
                <c:pt idx="3">
                  <c:v>2.8747597015300799E-2</c:v>
                </c:pt>
                <c:pt idx="4">
                  <c:v>4.6719824516342198E-2</c:v>
                </c:pt>
                <c:pt idx="5">
                  <c:v>8.4500513940970801E-2</c:v>
                </c:pt>
                <c:pt idx="6">
                  <c:v>0.13510279459210001</c:v>
                </c:pt>
                <c:pt idx="7">
                  <c:v>0.203038336553196</c:v>
                </c:pt>
                <c:pt idx="8">
                  <c:v>0.281265787458026</c:v>
                </c:pt>
                <c:pt idx="9">
                  <c:v>0.35077100784188098</c:v>
                </c:pt>
                <c:pt idx="10">
                  <c:v>0.41368413115103497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E6-420D-A23D-CE63B4238063}"/>
            </c:ext>
          </c:extLst>
        </c:ser>
        <c:ser>
          <c:idx val="3"/>
          <c:order val="4"/>
          <c:tx>
            <c:strRef>
              <c:f>'SS2-Spr2022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(2)'!$AK$28:$AK$38</c:f>
              <c:numCache>
                <c:formatCode>General</c:formatCode>
                <c:ptCount val="11"/>
                <c:pt idx="0">
                  <c:v>1.0101666618862699E-2</c:v>
                </c:pt>
                <c:pt idx="1">
                  <c:v>1.33824064443513E-2</c:v>
                </c:pt>
                <c:pt idx="2">
                  <c:v>1.8094954261760401E-2</c:v>
                </c:pt>
                <c:pt idx="3">
                  <c:v>2.7419387631714701E-2</c:v>
                </c:pt>
                <c:pt idx="4">
                  <c:v>3.5455988553498102E-2</c:v>
                </c:pt>
                <c:pt idx="5">
                  <c:v>4.8871975433350999E-2</c:v>
                </c:pt>
                <c:pt idx="6">
                  <c:v>8.2058030765114295E-2</c:v>
                </c:pt>
                <c:pt idx="7">
                  <c:v>0.120017575008599</c:v>
                </c:pt>
                <c:pt idx="8">
                  <c:v>0.16547839315926699</c:v>
                </c:pt>
                <c:pt idx="9">
                  <c:v>0.21907755296801601</c:v>
                </c:pt>
                <c:pt idx="10">
                  <c:v>0.26912463654571001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E6-420D-A23D-CE63B4238063}"/>
            </c:ext>
          </c:extLst>
        </c:ser>
        <c:ser>
          <c:idx val="0"/>
          <c:order val="5"/>
          <c:tx>
            <c:strRef>
              <c:f>'SS2-Spr2022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(2)'!$AK$17:$AK$27</c:f>
              <c:numCache>
                <c:formatCode>General</c:formatCode>
                <c:ptCount val="11"/>
                <c:pt idx="0">
                  <c:v>1.0068100163245001E-2</c:v>
                </c:pt>
                <c:pt idx="1">
                  <c:v>1.3625616647046101E-2</c:v>
                </c:pt>
                <c:pt idx="2">
                  <c:v>1.7324023409557399E-2</c:v>
                </c:pt>
                <c:pt idx="3">
                  <c:v>2.7629475133731801E-2</c:v>
                </c:pt>
                <c:pt idx="4">
                  <c:v>3.5888133735309601E-2</c:v>
                </c:pt>
                <c:pt idx="5">
                  <c:v>4.0692611017590898E-2</c:v>
                </c:pt>
                <c:pt idx="6">
                  <c:v>4.7018426277303502E-2</c:v>
                </c:pt>
                <c:pt idx="7">
                  <c:v>6.4269964107052699E-2</c:v>
                </c:pt>
                <c:pt idx="8">
                  <c:v>8.7394892902735499E-2</c:v>
                </c:pt>
                <c:pt idx="9">
                  <c:v>0.116217041117713</c:v>
                </c:pt>
                <c:pt idx="10">
                  <c:v>0.14538265592186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E6-420D-A23D-CE63B4238063}"/>
            </c:ext>
          </c:extLst>
        </c:ser>
        <c:ser>
          <c:idx val="2"/>
          <c:order val="6"/>
          <c:tx>
            <c:strRef>
              <c:f>'SS2-Spr2022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(2)'!$AK$6:$AK$16</c:f>
              <c:numCache>
                <c:formatCode>General</c:formatCode>
                <c:ptCount val="11"/>
                <c:pt idx="0">
                  <c:v>9.6398181597026206E-3</c:v>
                </c:pt>
                <c:pt idx="1">
                  <c:v>1.34182569003272E-2</c:v>
                </c:pt>
                <c:pt idx="2">
                  <c:v>1.66644168755406E-2</c:v>
                </c:pt>
                <c:pt idx="3">
                  <c:v>2.4405517553686001E-2</c:v>
                </c:pt>
                <c:pt idx="4">
                  <c:v>3.3052870571866698E-2</c:v>
                </c:pt>
                <c:pt idx="5">
                  <c:v>3.6833628258043101E-2</c:v>
                </c:pt>
                <c:pt idx="6">
                  <c:v>4.0253737895224503E-2</c:v>
                </c:pt>
                <c:pt idx="7">
                  <c:v>4.6305472251028802E-2</c:v>
                </c:pt>
                <c:pt idx="8">
                  <c:v>5.5718447966348297E-2</c:v>
                </c:pt>
                <c:pt idx="9">
                  <c:v>6.1162678846501402E-2</c:v>
                </c:pt>
                <c:pt idx="10">
                  <c:v>6.8093520528516902E-2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E6-420D-A23D-CE63B4238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(2)'!$X$72:$X$82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3-4DC3-8F4D-5D504B663163}"/>
            </c:ext>
          </c:extLst>
        </c:ser>
        <c:ser>
          <c:idx val="9"/>
          <c:order val="1"/>
          <c:tx>
            <c:strRef>
              <c:f>'SS2-Spr2022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(2)'!$X$61:$X$71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A3-4DC3-8F4D-5D504B663163}"/>
            </c:ext>
          </c:extLst>
        </c:ser>
        <c:ser>
          <c:idx val="4"/>
          <c:order val="2"/>
          <c:tx>
            <c:strRef>
              <c:f>'SS2-Spr2022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(2)'!$X$50:$X$60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A3-4DC3-8F4D-5D504B663163}"/>
            </c:ext>
          </c:extLst>
        </c:ser>
        <c:ser>
          <c:idx val="8"/>
          <c:order val="3"/>
          <c:tx>
            <c:strRef>
              <c:f>'SS2-Spr2022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(2)'!$X$39:$X$49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A3-4DC3-8F4D-5D504B663163}"/>
            </c:ext>
          </c:extLst>
        </c:ser>
        <c:ser>
          <c:idx val="3"/>
          <c:order val="4"/>
          <c:tx>
            <c:strRef>
              <c:f>'SS2-Spr2022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(2)'!$X$28:$X$38</c:f>
              <c:numCache>
                <c:formatCode>0.00E+00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 formatCode="General">
                  <c:v>143086309891.064</c:v>
                </c:pt>
                <c:pt idx="8" formatCode="General">
                  <c:v>166934028206.242</c:v>
                </c:pt>
                <c:pt idx="9" formatCode="General">
                  <c:v>190781746521.41901</c:v>
                </c:pt>
                <c:pt idx="10" formatCode="General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A3-4DC3-8F4D-5D504B663163}"/>
            </c:ext>
          </c:extLst>
        </c:ser>
        <c:ser>
          <c:idx val="0"/>
          <c:order val="5"/>
          <c:tx>
            <c:strRef>
              <c:f>'SS2-Spr2022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(2)'!$X$17:$X$27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A3-4DC3-8F4D-5D504B663163}"/>
            </c:ext>
          </c:extLst>
        </c:ser>
        <c:ser>
          <c:idx val="2"/>
          <c:order val="6"/>
          <c:tx>
            <c:strRef>
              <c:f>'SS2-Spr2022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(2)'!$X$6:$X$16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A3-4DC3-8F4D-5D504B663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(2)'!$X$72:$X$82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1-413A-94F1-F24B9A827A99}"/>
            </c:ext>
          </c:extLst>
        </c:ser>
        <c:ser>
          <c:idx val="9"/>
          <c:order val="1"/>
          <c:tx>
            <c:strRef>
              <c:f>'SS2-Spr2022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(2)'!$X$61:$X$71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1-413A-94F1-F24B9A827A99}"/>
            </c:ext>
          </c:extLst>
        </c:ser>
        <c:ser>
          <c:idx val="4"/>
          <c:order val="2"/>
          <c:tx>
            <c:strRef>
              <c:f>'SS2-Spr2022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(2)'!$X$50:$X$60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11-413A-94F1-F24B9A827A99}"/>
            </c:ext>
          </c:extLst>
        </c:ser>
        <c:ser>
          <c:idx val="8"/>
          <c:order val="3"/>
          <c:tx>
            <c:strRef>
              <c:f>'SS2-Spr2022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(2)'!$X$39:$X$49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11-413A-94F1-F24B9A827A99}"/>
            </c:ext>
          </c:extLst>
        </c:ser>
        <c:ser>
          <c:idx val="3"/>
          <c:order val="4"/>
          <c:tx>
            <c:strRef>
              <c:f>'SS2-Spr2022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(2)'!$X$28:$X$38</c:f>
              <c:numCache>
                <c:formatCode>0.00E+00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 formatCode="General">
                  <c:v>143086309891.064</c:v>
                </c:pt>
                <c:pt idx="8" formatCode="General">
                  <c:v>166934028206.242</c:v>
                </c:pt>
                <c:pt idx="9" formatCode="General">
                  <c:v>190781746521.41901</c:v>
                </c:pt>
                <c:pt idx="10" formatCode="General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11-413A-94F1-F24B9A827A99}"/>
            </c:ext>
          </c:extLst>
        </c:ser>
        <c:ser>
          <c:idx val="0"/>
          <c:order val="5"/>
          <c:tx>
            <c:strRef>
              <c:f>'SS2-Spr2022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(2)'!$X$17:$X$27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11-413A-94F1-F24B9A827A99}"/>
            </c:ext>
          </c:extLst>
        </c:ser>
        <c:ser>
          <c:idx val="2"/>
          <c:order val="6"/>
          <c:tx>
            <c:strRef>
              <c:f>'SS2-Spr2022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(2)'!$X$6:$X$16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11-413A-94F1-F24B9A827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(2)'!$AL$72:$AL$82</c:f>
              <c:numCache>
                <c:formatCode>General</c:formatCode>
                <c:ptCount val="11"/>
                <c:pt idx="0">
                  <c:v>174.321241125396</c:v>
                </c:pt>
                <c:pt idx="1">
                  <c:v>238.326939206963</c:v>
                </c:pt>
                <c:pt idx="2">
                  <c:v>279.500864673254</c:v>
                </c:pt>
                <c:pt idx="3">
                  <c:v>702.69152324817696</c:v>
                </c:pt>
                <c:pt idx="4">
                  <c:v>470.372729115602</c:v>
                </c:pt>
                <c:pt idx="5">
                  <c:v>363.74109332275202</c:v>
                </c:pt>
                <c:pt idx="6">
                  <c:v>321.57560720390097</c:v>
                </c:pt>
                <c:pt idx="7">
                  <c:v>322.33609076256801</c:v>
                </c:pt>
                <c:pt idx="8">
                  <c:v>310.97182510855401</c:v>
                </c:pt>
                <c:pt idx="9">
                  <c:v>286.40238399417598</c:v>
                </c:pt>
                <c:pt idx="10">
                  <c:v>274.58133707813101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8-444A-927D-C1770E26AB35}"/>
            </c:ext>
          </c:extLst>
        </c:ser>
        <c:ser>
          <c:idx val="9"/>
          <c:order val="1"/>
          <c:tx>
            <c:strRef>
              <c:f>'SS2-Spr2022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(2)'!$AL$61:$AL$71</c:f>
              <c:numCache>
                <c:formatCode>General</c:formatCode>
                <c:ptCount val="11"/>
                <c:pt idx="0">
                  <c:v>187.17045768552401</c:v>
                </c:pt>
                <c:pt idx="1">
                  <c:v>241.77311853511699</c:v>
                </c:pt>
                <c:pt idx="2">
                  <c:v>283.44522576998099</c:v>
                </c:pt>
                <c:pt idx="3">
                  <c:v>656.078571618718</c:v>
                </c:pt>
                <c:pt idx="4">
                  <c:v>594.22940699777905</c:v>
                </c:pt>
                <c:pt idx="5">
                  <c:v>451.031300562588</c:v>
                </c:pt>
                <c:pt idx="6">
                  <c:v>376.42118587368202</c:v>
                </c:pt>
                <c:pt idx="7">
                  <c:v>339.18343238560499</c:v>
                </c:pt>
                <c:pt idx="8">
                  <c:v>329.00549006369602</c:v>
                </c:pt>
                <c:pt idx="9">
                  <c:v>303.59405598150602</c:v>
                </c:pt>
                <c:pt idx="10">
                  <c:v>287.00488310416301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8-444A-927D-C1770E26AB35}"/>
            </c:ext>
          </c:extLst>
        </c:ser>
        <c:ser>
          <c:idx val="4"/>
          <c:order val="2"/>
          <c:tx>
            <c:strRef>
              <c:f>'SS2-Spr2022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(2)'!$AL$50:$AL$60</c:f>
              <c:numCache>
                <c:formatCode>General</c:formatCode>
                <c:ptCount val="11"/>
                <c:pt idx="0">
                  <c:v>177.57531440708399</c:v>
                </c:pt>
                <c:pt idx="1">
                  <c:v>241.65443511786</c:v>
                </c:pt>
                <c:pt idx="2">
                  <c:v>288.29264951591603</c:v>
                </c:pt>
                <c:pt idx="3">
                  <c:v>408.21351024184099</c:v>
                </c:pt>
                <c:pt idx="4">
                  <c:v>685.16419428162499</c:v>
                </c:pt>
                <c:pt idx="5">
                  <c:v>564.19101924760002</c:v>
                </c:pt>
                <c:pt idx="6">
                  <c:v>467.60175628380102</c:v>
                </c:pt>
                <c:pt idx="7">
                  <c:v>411.83238894383601</c:v>
                </c:pt>
                <c:pt idx="8">
                  <c:v>370.99539156530102</c:v>
                </c:pt>
                <c:pt idx="9">
                  <c:v>336.945778429234</c:v>
                </c:pt>
                <c:pt idx="10">
                  <c:v>313.22409237207199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E8-444A-927D-C1770E26AB35}"/>
            </c:ext>
          </c:extLst>
        </c:ser>
        <c:ser>
          <c:idx val="8"/>
          <c:order val="3"/>
          <c:tx>
            <c:strRef>
              <c:f>'SS2-Spr2022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(2)'!$AL$39:$AL$49</c:f>
              <c:numCache>
                <c:formatCode>General</c:formatCode>
                <c:ptCount val="11"/>
                <c:pt idx="0">
                  <c:v>190.61750650401601</c:v>
                </c:pt>
                <c:pt idx="1">
                  <c:v>240.34153026209</c:v>
                </c:pt>
                <c:pt idx="2">
                  <c:v>276.38380879532298</c:v>
                </c:pt>
                <c:pt idx="3">
                  <c:v>292.16117291170002</c:v>
                </c:pt>
                <c:pt idx="4">
                  <c:v>530.08487086985804</c:v>
                </c:pt>
                <c:pt idx="5">
                  <c:v>722.83443933118099</c:v>
                </c:pt>
                <c:pt idx="6">
                  <c:v>617.34353955521499</c:v>
                </c:pt>
                <c:pt idx="7">
                  <c:v>521.42046217052098</c:v>
                </c:pt>
                <c:pt idx="8">
                  <c:v>483.26178756595499</c:v>
                </c:pt>
                <c:pt idx="9">
                  <c:v>437.16656319309197</c:v>
                </c:pt>
                <c:pt idx="10">
                  <c:v>383.04220403201401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E8-444A-927D-C1770E26AB35}"/>
            </c:ext>
          </c:extLst>
        </c:ser>
        <c:ser>
          <c:idx val="3"/>
          <c:order val="4"/>
          <c:tx>
            <c:strRef>
              <c:f>'SS2-Spr2022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(2)'!$AL$28:$AL$38</c:f>
              <c:numCache>
                <c:formatCode>General</c:formatCode>
                <c:ptCount val="11"/>
                <c:pt idx="0">
                  <c:v>185.85470344363301</c:v>
                </c:pt>
                <c:pt idx="1">
                  <c:v>236.24487360069699</c:v>
                </c:pt>
                <c:pt idx="2">
                  <c:v>283.29851119554399</c:v>
                </c:pt>
                <c:pt idx="3">
                  <c:v>301.04128218136998</c:v>
                </c:pt>
                <c:pt idx="4">
                  <c:v>274.03083687366097</c:v>
                </c:pt>
                <c:pt idx="5">
                  <c:v>478.30328474461601</c:v>
                </c:pt>
                <c:pt idx="6">
                  <c:v>699.77038235945895</c:v>
                </c:pt>
                <c:pt idx="7">
                  <c:v>661.45137930421902</c:v>
                </c:pt>
                <c:pt idx="8">
                  <c:v>625.47346707738905</c:v>
                </c:pt>
                <c:pt idx="9">
                  <c:v>582.29621485375799</c:v>
                </c:pt>
                <c:pt idx="10">
                  <c:v>549.79123230692198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E8-444A-927D-C1770E26AB35}"/>
            </c:ext>
          </c:extLst>
        </c:ser>
        <c:ser>
          <c:idx val="0"/>
          <c:order val="5"/>
          <c:tx>
            <c:strRef>
              <c:f>'SS2-Spr2022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(2)'!$AL$17:$AL$27</c:f>
              <c:numCache>
                <c:formatCode>General</c:formatCode>
                <c:ptCount val="11"/>
                <c:pt idx="0">
                  <c:v>172.02470599560399</c:v>
                </c:pt>
                <c:pt idx="1">
                  <c:v>233.09619024339599</c:v>
                </c:pt>
                <c:pt idx="2">
                  <c:v>274.15778074892302</c:v>
                </c:pt>
                <c:pt idx="3">
                  <c:v>307.84476660163102</c:v>
                </c:pt>
                <c:pt idx="4">
                  <c:v>283.81678124374099</c:v>
                </c:pt>
                <c:pt idx="5">
                  <c:v>273.41219129678302</c:v>
                </c:pt>
                <c:pt idx="6">
                  <c:v>369.99184341770899</c:v>
                </c:pt>
                <c:pt idx="7">
                  <c:v>504.40604347987397</c:v>
                </c:pt>
                <c:pt idx="8">
                  <c:v>697.64817585164496</c:v>
                </c:pt>
                <c:pt idx="9">
                  <c:v>723.34882061373401</c:v>
                </c:pt>
                <c:pt idx="10">
                  <c:v>720.90741128761204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E8-444A-927D-C1770E26AB35}"/>
            </c:ext>
          </c:extLst>
        </c:ser>
        <c:ser>
          <c:idx val="2"/>
          <c:order val="6"/>
          <c:tx>
            <c:strRef>
              <c:f>'SS2-Spr2022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(2)'!$AL$6:$AL$16</c:f>
              <c:numCache>
                <c:formatCode>General</c:formatCode>
                <c:ptCount val="11"/>
                <c:pt idx="0">
                  <c:v>180.26570964015801</c:v>
                </c:pt>
                <c:pt idx="1">
                  <c:v>233.35669703141301</c:v>
                </c:pt>
                <c:pt idx="2">
                  <c:v>272.68245770975</c:v>
                </c:pt>
                <c:pt idx="3">
                  <c:v>326.34247143192698</c:v>
                </c:pt>
                <c:pt idx="4">
                  <c:v>296.65606703167998</c:v>
                </c:pt>
                <c:pt idx="5">
                  <c:v>290.58950494471998</c:v>
                </c:pt>
                <c:pt idx="6">
                  <c:v>289.19081760644701</c:v>
                </c:pt>
                <c:pt idx="7">
                  <c:v>287.15617012521398</c:v>
                </c:pt>
                <c:pt idx="8">
                  <c:v>429.47773872134701</c:v>
                </c:pt>
                <c:pt idx="9">
                  <c:v>478.229133100247</c:v>
                </c:pt>
                <c:pt idx="10">
                  <c:v>515.83365208988005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E8-444A-927D-C1770E26A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(2)'!$AP$72:$AP$82</c:f>
              <c:numCache>
                <c:formatCode>General</c:formatCode>
                <c:ptCount val="11"/>
                <c:pt idx="0">
                  <c:v>1348.3847836496</c:v>
                </c:pt>
                <c:pt idx="1">
                  <c:v>1485.12333805924</c:v>
                </c:pt>
                <c:pt idx="2">
                  <c:v>1504.3766039049699</c:v>
                </c:pt>
                <c:pt idx="3">
                  <c:v>1511.88665663341</c:v>
                </c:pt>
                <c:pt idx="4">
                  <c:v>1511.95344994934</c:v>
                </c:pt>
                <c:pt idx="5">
                  <c:v>1511.9914599277899</c:v>
                </c:pt>
                <c:pt idx="6">
                  <c:v>1512.0160139162599</c:v>
                </c:pt>
                <c:pt idx="7">
                  <c:v>1512.02947923908</c:v>
                </c:pt>
                <c:pt idx="8">
                  <c:v>1512.03754649033</c:v>
                </c:pt>
                <c:pt idx="9">
                  <c:v>1512.0501847215901</c:v>
                </c:pt>
                <c:pt idx="10">
                  <c:v>1512.05651712793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5-4FF0-BFA3-8BD76CE0FAF5}"/>
            </c:ext>
          </c:extLst>
        </c:ser>
        <c:ser>
          <c:idx val="9"/>
          <c:order val="1"/>
          <c:tx>
            <c:strRef>
              <c:f>'SS2-Spr2022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(2)'!$AP$61:$AP$71</c:f>
              <c:numCache>
                <c:formatCode>General</c:formatCode>
                <c:ptCount val="11"/>
                <c:pt idx="0">
                  <c:v>1182.51654193331</c:v>
                </c:pt>
                <c:pt idx="1">
                  <c:v>1301.9197215352499</c:v>
                </c:pt>
                <c:pt idx="2">
                  <c:v>1318.7319020258401</c:v>
                </c:pt>
                <c:pt idx="3">
                  <c:v>1326.6569300082899</c:v>
                </c:pt>
                <c:pt idx="4">
                  <c:v>1326.72646692896</c:v>
                </c:pt>
                <c:pt idx="5">
                  <c:v>1326.75983283352</c:v>
                </c:pt>
                <c:pt idx="6">
                  <c:v>1326.78123483524</c:v>
                </c:pt>
                <c:pt idx="7">
                  <c:v>1326.7932251377199</c:v>
                </c:pt>
                <c:pt idx="8">
                  <c:v>1326.8027660765599</c:v>
                </c:pt>
                <c:pt idx="9">
                  <c:v>1326.7983096600001</c:v>
                </c:pt>
                <c:pt idx="10">
                  <c:v>1326.80893358407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5-4FF0-BFA3-8BD76CE0FAF5}"/>
            </c:ext>
          </c:extLst>
        </c:ser>
        <c:ser>
          <c:idx val="4"/>
          <c:order val="2"/>
          <c:tx>
            <c:strRef>
              <c:f>'SS2-Spr2022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(2)'!$AP$50:$AP$60</c:f>
              <c:numCache>
                <c:formatCode>General</c:formatCode>
                <c:ptCount val="11"/>
                <c:pt idx="0">
                  <c:v>1016.99861736837</c:v>
                </c:pt>
                <c:pt idx="1">
                  <c:v>1119.14586893657</c:v>
                </c:pt>
                <c:pt idx="2">
                  <c:v>1133.5234691788701</c:v>
                </c:pt>
                <c:pt idx="3">
                  <c:v>1140.7762270815099</c:v>
                </c:pt>
                <c:pt idx="4">
                  <c:v>1141.5431192906699</c:v>
                </c:pt>
                <c:pt idx="5">
                  <c:v>1141.5642799664699</c:v>
                </c:pt>
                <c:pt idx="6">
                  <c:v>1141.5920363980099</c:v>
                </c:pt>
                <c:pt idx="7">
                  <c:v>1141.60314184343</c:v>
                </c:pt>
                <c:pt idx="8">
                  <c:v>1141.6035911095801</c:v>
                </c:pt>
                <c:pt idx="9">
                  <c:v>1141.61779418179</c:v>
                </c:pt>
                <c:pt idx="10">
                  <c:v>1141.6137700842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B5-4FF0-BFA3-8BD76CE0FAF5}"/>
            </c:ext>
          </c:extLst>
        </c:ser>
        <c:ser>
          <c:idx val="8"/>
          <c:order val="3"/>
          <c:tx>
            <c:strRef>
              <c:f>'SS2-Spr2022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(2)'!$AP$39:$AP$49</c:f>
              <c:numCache>
                <c:formatCode>General</c:formatCode>
                <c:ptCount val="11"/>
                <c:pt idx="0">
                  <c:v>851.85137538691902</c:v>
                </c:pt>
                <c:pt idx="1">
                  <c:v>936.78975055921205</c:v>
                </c:pt>
                <c:pt idx="2">
                  <c:v>948.81984752416395</c:v>
                </c:pt>
                <c:pt idx="3">
                  <c:v>954.80164805049503</c:v>
                </c:pt>
                <c:pt idx="4">
                  <c:v>956.42112166313495</c:v>
                </c:pt>
                <c:pt idx="5">
                  <c:v>956.43016875376497</c:v>
                </c:pt>
                <c:pt idx="6">
                  <c:v>956.45677336461995</c:v>
                </c:pt>
                <c:pt idx="7">
                  <c:v>956.46180166833506</c:v>
                </c:pt>
                <c:pt idx="8">
                  <c:v>956.46096353410405</c:v>
                </c:pt>
                <c:pt idx="9">
                  <c:v>956.47095629005105</c:v>
                </c:pt>
                <c:pt idx="10">
                  <c:v>956.48253651699099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B5-4FF0-BFA3-8BD76CE0FAF5}"/>
            </c:ext>
          </c:extLst>
        </c:ser>
        <c:ser>
          <c:idx val="3"/>
          <c:order val="4"/>
          <c:tx>
            <c:strRef>
              <c:f>'SS2-Spr2022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(2)'!$AP$28:$AP$38</c:f>
              <c:numCache>
                <c:formatCode>General</c:formatCode>
                <c:ptCount val="11"/>
                <c:pt idx="0">
                  <c:v>687.06720494087699</c:v>
                </c:pt>
                <c:pt idx="1">
                  <c:v>754.86856491061496</c:v>
                </c:pt>
                <c:pt idx="2">
                  <c:v>764.43835634831203</c:v>
                </c:pt>
                <c:pt idx="3">
                  <c:v>769.29793678816998</c:v>
                </c:pt>
                <c:pt idx="4">
                  <c:v>770.86310610647297</c:v>
                </c:pt>
                <c:pt idx="5">
                  <c:v>771.34201607279294</c:v>
                </c:pt>
                <c:pt idx="6">
                  <c:v>771.35494846069105</c:v>
                </c:pt>
                <c:pt idx="7">
                  <c:v>771.36373512041803</c:v>
                </c:pt>
                <c:pt idx="8">
                  <c:v>771.36917599081596</c:v>
                </c:pt>
                <c:pt idx="9">
                  <c:v>771.37523673319299</c:v>
                </c:pt>
                <c:pt idx="10">
                  <c:v>771.37636533387899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B5-4FF0-BFA3-8BD76CE0FAF5}"/>
            </c:ext>
          </c:extLst>
        </c:ser>
        <c:ser>
          <c:idx val="0"/>
          <c:order val="5"/>
          <c:tx>
            <c:strRef>
              <c:f>'SS2-Spr2022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(2)'!$AP$17:$AP$27</c:f>
              <c:numCache>
                <c:formatCode>General</c:formatCode>
                <c:ptCount val="11"/>
                <c:pt idx="0">
                  <c:v>522.63052930784897</c:v>
                </c:pt>
                <c:pt idx="1">
                  <c:v>573.37230049567302</c:v>
                </c:pt>
                <c:pt idx="2">
                  <c:v>580.53609554617503</c:v>
                </c:pt>
                <c:pt idx="3">
                  <c:v>584.14681310323704</c:v>
                </c:pt>
                <c:pt idx="4">
                  <c:v>585.379227266915</c:v>
                </c:pt>
                <c:pt idx="5">
                  <c:v>585.96619285107795</c:v>
                </c:pt>
                <c:pt idx="6">
                  <c:v>586.30961100092804</c:v>
                </c:pt>
                <c:pt idx="7">
                  <c:v>586.31388945254298</c:v>
                </c:pt>
                <c:pt idx="8">
                  <c:v>586.31806875210998</c:v>
                </c:pt>
                <c:pt idx="9">
                  <c:v>586.321024669812</c:v>
                </c:pt>
                <c:pt idx="10">
                  <c:v>586.32352191141501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B5-4FF0-BFA3-8BD76CE0FAF5}"/>
            </c:ext>
          </c:extLst>
        </c:ser>
        <c:ser>
          <c:idx val="2"/>
          <c:order val="6"/>
          <c:tx>
            <c:strRef>
              <c:f>'SS2-Spr2022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(2)'!$AP$6:$AP$16</c:f>
              <c:numCache>
                <c:formatCode>General</c:formatCode>
                <c:ptCount val="11"/>
                <c:pt idx="0">
                  <c:v>358.545997438852</c:v>
                </c:pt>
                <c:pt idx="1">
                  <c:v>392.304404978977</c:v>
                </c:pt>
                <c:pt idx="2">
                  <c:v>397.069974475842</c:v>
                </c:pt>
                <c:pt idx="3">
                  <c:v>399.47390846419302</c:v>
                </c:pt>
                <c:pt idx="4">
                  <c:v>400.27511476792398</c:v>
                </c:pt>
                <c:pt idx="5">
                  <c:v>400.67550244444499</c:v>
                </c:pt>
                <c:pt idx="6">
                  <c:v>400.91516545204797</c:v>
                </c:pt>
                <c:pt idx="7">
                  <c:v>401.074683948109</c:v>
                </c:pt>
                <c:pt idx="8">
                  <c:v>401.19083146429602</c:v>
                </c:pt>
                <c:pt idx="9">
                  <c:v>403.70179176449199</c:v>
                </c:pt>
                <c:pt idx="10">
                  <c:v>401.315994075265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B5-4FF0-BFA3-8BD76CE0F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(4)'!$AQ$72:$AQ$82</c:f>
              <c:numCache>
                <c:formatCode>General</c:formatCode>
                <c:ptCount val="11"/>
                <c:pt idx="0">
                  <c:v>6515.6120625105495</c:v>
                </c:pt>
                <c:pt idx="1">
                  <c:v>6515.5687575309303</c:v>
                </c:pt>
                <c:pt idx="2">
                  <c:v>6515.5000968471804</c:v>
                </c:pt>
                <c:pt idx="3">
                  <c:v>6515.46578866458</c:v>
                </c:pt>
                <c:pt idx="4">
                  <c:v>6515.3726306527697</c:v>
                </c:pt>
                <c:pt idx="5">
                  <c:v>6515.3625701846504</c:v>
                </c:pt>
                <c:pt idx="6">
                  <c:v>6515.2954632932697</c:v>
                </c:pt>
                <c:pt idx="7">
                  <c:v>6515.20682664587</c:v>
                </c:pt>
                <c:pt idx="8">
                  <c:v>6515.0337179040698</c:v>
                </c:pt>
                <c:pt idx="9">
                  <c:v>6514.5335536789098</c:v>
                </c:pt>
                <c:pt idx="10">
                  <c:v>6511.32935712575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2-4024-8C92-9F618527B205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(4)'!$AQ$61:$AQ$71</c:f>
              <c:numCache>
                <c:formatCode>General</c:formatCode>
                <c:ptCount val="11"/>
                <c:pt idx="0">
                  <c:v>5711.0848223992398</c:v>
                </c:pt>
                <c:pt idx="1">
                  <c:v>5710.9854583175902</c:v>
                </c:pt>
                <c:pt idx="2">
                  <c:v>5710.9880767998702</c:v>
                </c:pt>
                <c:pt idx="3">
                  <c:v>5710.9634805004298</c:v>
                </c:pt>
                <c:pt idx="4">
                  <c:v>5710.8261907938804</c:v>
                </c:pt>
                <c:pt idx="5">
                  <c:v>5710.8052824217302</c:v>
                </c:pt>
                <c:pt idx="6">
                  <c:v>5710.7891727546503</c:v>
                </c:pt>
                <c:pt idx="7">
                  <c:v>5710.6403029698104</c:v>
                </c:pt>
                <c:pt idx="8">
                  <c:v>5710.51188176716</c:v>
                </c:pt>
                <c:pt idx="9">
                  <c:v>5710.0518843913696</c:v>
                </c:pt>
                <c:pt idx="10">
                  <c:v>5707.2489618604304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2-4024-8C92-9F618527B205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(4)'!$AQ$50:$AQ$60</c:f>
              <c:numCache>
                <c:formatCode>General</c:formatCode>
                <c:ptCount val="11"/>
                <c:pt idx="0">
                  <c:v>4909.2220000136504</c:v>
                </c:pt>
                <c:pt idx="1">
                  <c:v>4909.1225961973196</c:v>
                </c:pt>
                <c:pt idx="2">
                  <c:v>4909.1271862020803</c:v>
                </c:pt>
                <c:pt idx="3">
                  <c:v>4909.0979694818097</c:v>
                </c:pt>
                <c:pt idx="4">
                  <c:v>4909.0112073873097</c:v>
                </c:pt>
                <c:pt idx="5">
                  <c:v>4908.9781832263097</c:v>
                </c:pt>
                <c:pt idx="6">
                  <c:v>4908.9807492305699</c:v>
                </c:pt>
                <c:pt idx="7">
                  <c:v>4908.8723874587104</c:v>
                </c:pt>
                <c:pt idx="8">
                  <c:v>4908.7256983330599</c:v>
                </c:pt>
                <c:pt idx="9">
                  <c:v>4908.3933417322796</c:v>
                </c:pt>
                <c:pt idx="10">
                  <c:v>4893.8213987752397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52-4024-8C92-9F618527B205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(4)'!$AQ$39:$AQ$49</c:f>
              <c:numCache>
                <c:formatCode>General</c:formatCode>
                <c:ptCount val="11"/>
                <c:pt idx="0">
                  <c:v>4109.6712055409498</c:v>
                </c:pt>
                <c:pt idx="1">
                  <c:v>4109.6191172168201</c:v>
                </c:pt>
                <c:pt idx="2">
                  <c:v>4109.5893327491303</c:v>
                </c:pt>
                <c:pt idx="3">
                  <c:v>4109.5846809504801</c:v>
                </c:pt>
                <c:pt idx="4">
                  <c:v>4109.5405778322101</c:v>
                </c:pt>
                <c:pt idx="5">
                  <c:v>4109.48124104822</c:v>
                </c:pt>
                <c:pt idx="6">
                  <c:v>4109.4964669168603</c:v>
                </c:pt>
                <c:pt idx="7">
                  <c:v>4109.3593175055603</c:v>
                </c:pt>
                <c:pt idx="8">
                  <c:v>4109.2513617919203</c:v>
                </c:pt>
                <c:pt idx="9">
                  <c:v>4108.9291421662101</c:v>
                </c:pt>
                <c:pt idx="10">
                  <c:v>4079.3027961355701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52-4024-8C92-9F618527B205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(4)'!$AQ$28:$AQ$38</c:f>
              <c:numCache>
                <c:formatCode>General</c:formatCode>
                <c:ptCount val="11"/>
                <c:pt idx="0">
                  <c:v>3312.0141964558202</c:v>
                </c:pt>
                <c:pt idx="1">
                  <c:v>3311.9883048071802</c:v>
                </c:pt>
                <c:pt idx="2">
                  <c:v>3311.9686753812298</c:v>
                </c:pt>
                <c:pt idx="3">
                  <c:v>3311.9702316529301</c:v>
                </c:pt>
                <c:pt idx="4">
                  <c:v>3311.8937759783198</c:v>
                </c:pt>
                <c:pt idx="5">
                  <c:v>3311.8677554444298</c:v>
                </c:pt>
                <c:pt idx="6">
                  <c:v>3311.9377501553499</c:v>
                </c:pt>
                <c:pt idx="7">
                  <c:v>3311.785855183</c:v>
                </c:pt>
                <c:pt idx="8">
                  <c:v>3311.7084703649102</c:v>
                </c:pt>
                <c:pt idx="9">
                  <c:v>3311.48308795712</c:v>
                </c:pt>
                <c:pt idx="10">
                  <c:v>3273.3033289015898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52-4024-8C92-9F618527B205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(4)'!$AQ$17:$AQ$27</c:f>
              <c:numCache>
                <c:formatCode>General</c:formatCode>
                <c:ptCount val="11"/>
                <c:pt idx="0">
                  <c:v>2515.9881407887501</c:v>
                </c:pt>
                <c:pt idx="1">
                  <c:v>2515.9694582923298</c:v>
                </c:pt>
                <c:pt idx="2">
                  <c:v>2515.9656131663701</c:v>
                </c:pt>
                <c:pt idx="3">
                  <c:v>2515.9423863991301</c:v>
                </c:pt>
                <c:pt idx="4">
                  <c:v>2515.9306348646701</c:v>
                </c:pt>
                <c:pt idx="5">
                  <c:v>2515.9113518119698</c:v>
                </c:pt>
                <c:pt idx="6">
                  <c:v>2515.9045587863302</c:v>
                </c:pt>
                <c:pt idx="7">
                  <c:v>2515.83409071197</c:v>
                </c:pt>
                <c:pt idx="8">
                  <c:v>2515.7693157299</c:v>
                </c:pt>
                <c:pt idx="9">
                  <c:v>2515.5805038354601</c:v>
                </c:pt>
                <c:pt idx="10">
                  <c:v>2476.37235871247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52-4024-8C92-9F618527B205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(4)'!$AQ$6:$AQ$16</c:f>
              <c:numCache>
                <c:formatCode>General</c:formatCode>
                <c:ptCount val="11"/>
                <c:pt idx="0">
                  <c:v>1721.28112461469</c:v>
                </c:pt>
                <c:pt idx="1">
                  <c:v>1721.2696065929999</c:v>
                </c:pt>
                <c:pt idx="2">
                  <c:v>1721.25748983171</c:v>
                </c:pt>
                <c:pt idx="3">
                  <c:v>1721.2595170408599</c:v>
                </c:pt>
                <c:pt idx="4">
                  <c:v>1721.22592079439</c:v>
                </c:pt>
                <c:pt idx="5">
                  <c:v>1721.21284688679</c:v>
                </c:pt>
                <c:pt idx="6">
                  <c:v>1721.20354394836</c:v>
                </c:pt>
                <c:pt idx="7">
                  <c:v>1721.17179565572</c:v>
                </c:pt>
                <c:pt idx="8">
                  <c:v>1721.1410540182601</c:v>
                </c:pt>
                <c:pt idx="9">
                  <c:v>1721.03109592125</c:v>
                </c:pt>
                <c:pt idx="10">
                  <c:v>1687.9914959164901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52-4024-8C92-9F618527B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(2)'!$AO$72:$AO$82</c:f>
              <c:numCache>
                <c:formatCode>General</c:formatCode>
                <c:ptCount val="11"/>
                <c:pt idx="0">
                  <c:v>41.2127502068616</c:v>
                </c:pt>
                <c:pt idx="1">
                  <c:v>97.099291735891399</c:v>
                </c:pt>
                <c:pt idx="2">
                  <c:v>141.25041023220001</c:v>
                </c:pt>
                <c:pt idx="3">
                  <c:v>219.12436014405799</c:v>
                </c:pt>
                <c:pt idx="4">
                  <c:v>288.06954615788999</c:v>
                </c:pt>
                <c:pt idx="5">
                  <c:v>363.88957436784602</c:v>
                </c:pt>
                <c:pt idx="6">
                  <c:v>407.60254332154699</c:v>
                </c:pt>
                <c:pt idx="7">
                  <c:v>438.89568535717302</c:v>
                </c:pt>
                <c:pt idx="8">
                  <c:v>454.86747476767601</c:v>
                </c:pt>
                <c:pt idx="9">
                  <c:v>432.61320852948501</c:v>
                </c:pt>
                <c:pt idx="10">
                  <c:v>457.92563073082601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6-44B0-9173-73C19F0F4F88}"/>
            </c:ext>
          </c:extLst>
        </c:ser>
        <c:ser>
          <c:idx val="9"/>
          <c:order val="1"/>
          <c:tx>
            <c:strRef>
              <c:f>'SS2-Spr2022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(2)'!$AO$61:$AO$71</c:f>
              <c:numCache>
                <c:formatCode>General</c:formatCode>
                <c:ptCount val="11"/>
                <c:pt idx="0">
                  <c:v>37.360769523187898</c:v>
                </c:pt>
                <c:pt idx="1">
                  <c:v>79.861151544822903</c:v>
                </c:pt>
                <c:pt idx="2">
                  <c:v>117.528306656501</c:v>
                </c:pt>
                <c:pt idx="3">
                  <c:v>171.37348638646299</c:v>
                </c:pt>
                <c:pt idx="4">
                  <c:v>233.93533306193299</c:v>
                </c:pt>
                <c:pt idx="5">
                  <c:v>267.787226821395</c:v>
                </c:pt>
                <c:pt idx="6">
                  <c:v>290.13858585463402</c:v>
                </c:pt>
                <c:pt idx="7">
                  <c:v>315.86919837083002</c:v>
                </c:pt>
                <c:pt idx="8">
                  <c:v>372.817225373425</c:v>
                </c:pt>
                <c:pt idx="9">
                  <c:v>377.87873133521498</c:v>
                </c:pt>
                <c:pt idx="10">
                  <c:v>415.99978964476003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6-44B0-9173-73C19F0F4F88}"/>
            </c:ext>
          </c:extLst>
        </c:ser>
        <c:ser>
          <c:idx val="4"/>
          <c:order val="2"/>
          <c:tx>
            <c:strRef>
              <c:f>'SS2-Spr2022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(2)'!$AO$50:$AO$60</c:f>
              <c:numCache>
                <c:formatCode>General</c:formatCode>
                <c:ptCount val="11"/>
                <c:pt idx="0">
                  <c:v>32.135063354811997</c:v>
                </c:pt>
                <c:pt idx="1">
                  <c:v>63.280266427064902</c:v>
                </c:pt>
                <c:pt idx="2">
                  <c:v>93.2768776336044</c:v>
                </c:pt>
                <c:pt idx="3">
                  <c:v>138.45147977123</c:v>
                </c:pt>
                <c:pt idx="4">
                  <c:v>176.49882731874001</c:v>
                </c:pt>
                <c:pt idx="5">
                  <c:v>209.72196859469599</c:v>
                </c:pt>
                <c:pt idx="6">
                  <c:v>235.560650529051</c:v>
                </c:pt>
                <c:pt idx="7">
                  <c:v>252.92466570801801</c:v>
                </c:pt>
                <c:pt idx="8">
                  <c:v>302.290381818811</c:v>
                </c:pt>
                <c:pt idx="9">
                  <c:v>319.82243088774101</c:v>
                </c:pt>
                <c:pt idx="10">
                  <c:v>315.64842227317803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46-44B0-9173-73C19F0F4F88}"/>
            </c:ext>
          </c:extLst>
        </c:ser>
        <c:ser>
          <c:idx val="8"/>
          <c:order val="3"/>
          <c:tx>
            <c:strRef>
              <c:f>'SS2-Spr2022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(2)'!$AO$39:$AO$49</c:f>
              <c:numCache>
                <c:formatCode>General</c:formatCode>
                <c:ptCount val="11"/>
                <c:pt idx="0">
                  <c:v>29.673852345029701</c:v>
                </c:pt>
                <c:pt idx="1">
                  <c:v>51.009801189466202</c:v>
                </c:pt>
                <c:pt idx="2">
                  <c:v>70.870725829671201</c:v>
                </c:pt>
                <c:pt idx="3">
                  <c:v>98.326214891165606</c:v>
                </c:pt>
                <c:pt idx="4">
                  <c:v>138.91787883626901</c:v>
                </c:pt>
                <c:pt idx="5">
                  <c:v>160.53258404978101</c:v>
                </c:pt>
                <c:pt idx="6">
                  <c:v>182.07322247306701</c:v>
                </c:pt>
                <c:pt idx="7">
                  <c:v>198.03420882652199</c:v>
                </c:pt>
                <c:pt idx="8">
                  <c:v>231.505071013285</c:v>
                </c:pt>
                <c:pt idx="9">
                  <c:v>224.82501374791099</c:v>
                </c:pt>
                <c:pt idx="10">
                  <c:v>255.10827597521799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46-44B0-9173-73C19F0F4F88}"/>
            </c:ext>
          </c:extLst>
        </c:ser>
        <c:ser>
          <c:idx val="3"/>
          <c:order val="4"/>
          <c:tx>
            <c:strRef>
              <c:f>'SS2-Spr2022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(2)'!$AO$28:$AO$38</c:f>
              <c:numCache>
                <c:formatCode>General</c:formatCode>
                <c:ptCount val="11"/>
                <c:pt idx="0">
                  <c:v>26.4200876978305</c:v>
                </c:pt>
                <c:pt idx="1">
                  <c:v>40.6348787645288</c:v>
                </c:pt>
                <c:pt idx="2">
                  <c:v>48.136761573255001</c:v>
                </c:pt>
                <c:pt idx="3">
                  <c:v>66.558016772497297</c:v>
                </c:pt>
                <c:pt idx="4">
                  <c:v>87.998780302006097</c:v>
                </c:pt>
                <c:pt idx="5">
                  <c:v>112.480582791467</c:v>
                </c:pt>
                <c:pt idx="6">
                  <c:v>125.178661146797</c:v>
                </c:pt>
                <c:pt idx="7">
                  <c:v>153.97352339738001</c:v>
                </c:pt>
                <c:pt idx="8">
                  <c:v>169.44883003796599</c:v>
                </c:pt>
                <c:pt idx="9">
                  <c:v>175.134508678364</c:v>
                </c:pt>
                <c:pt idx="10">
                  <c:v>164.73759526591601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46-44B0-9173-73C19F0F4F88}"/>
            </c:ext>
          </c:extLst>
        </c:ser>
        <c:ser>
          <c:idx val="0"/>
          <c:order val="5"/>
          <c:tx>
            <c:strRef>
              <c:f>'SS2-Spr2022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(2)'!$AO$17:$AO$27</c:f>
              <c:numCache>
                <c:formatCode>General</c:formatCode>
                <c:ptCount val="11"/>
                <c:pt idx="0">
                  <c:v>23.403696841311799</c:v>
                </c:pt>
                <c:pt idx="1">
                  <c:v>32.491585826716403</c:v>
                </c:pt>
                <c:pt idx="2">
                  <c:v>37.267765585454001</c:v>
                </c:pt>
                <c:pt idx="3">
                  <c:v>50.130757209115103</c:v>
                </c:pt>
                <c:pt idx="4">
                  <c:v>58.240003995257702</c:v>
                </c:pt>
                <c:pt idx="5">
                  <c:v>75.436909428989395</c:v>
                </c:pt>
                <c:pt idx="6">
                  <c:v>81.322014126193096</c:v>
                </c:pt>
                <c:pt idx="7">
                  <c:v>97.085297124380602</c:v>
                </c:pt>
                <c:pt idx="8">
                  <c:v>99.306939443270096</c:v>
                </c:pt>
                <c:pt idx="9">
                  <c:v>117.555844420523</c:v>
                </c:pt>
                <c:pt idx="10">
                  <c:v>114.465790652362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46-44B0-9173-73C19F0F4F88}"/>
            </c:ext>
          </c:extLst>
        </c:ser>
        <c:ser>
          <c:idx val="2"/>
          <c:order val="6"/>
          <c:tx>
            <c:strRef>
              <c:f>'SS2-Spr2022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(2)'!$AO$6:$AO$16</c:f>
              <c:numCache>
                <c:formatCode>General</c:formatCode>
                <c:ptCount val="11"/>
                <c:pt idx="0">
                  <c:v>21.607552007351899</c:v>
                </c:pt>
                <c:pt idx="1">
                  <c:v>26.323520429517799</c:v>
                </c:pt>
                <c:pt idx="2">
                  <c:v>28.897406529008101</c:v>
                </c:pt>
                <c:pt idx="3">
                  <c:v>30.157061619003599</c:v>
                </c:pt>
                <c:pt idx="4">
                  <c:v>37.392941026303902</c:v>
                </c:pt>
                <c:pt idx="5">
                  <c:v>43.738087357376799</c:v>
                </c:pt>
                <c:pt idx="6">
                  <c:v>48.4506791734999</c:v>
                </c:pt>
                <c:pt idx="7">
                  <c:v>56.288973854995398</c:v>
                </c:pt>
                <c:pt idx="8">
                  <c:v>65.818445428566207</c:v>
                </c:pt>
                <c:pt idx="9">
                  <c:v>60.986329703675402</c:v>
                </c:pt>
                <c:pt idx="10">
                  <c:v>72.394207754056197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46-44B0-9173-73C19F0F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(2)'!$AJ$72:$AJ$82</c:f>
              <c:numCache>
                <c:formatCode>General</c:formatCode>
                <c:ptCount val="11"/>
                <c:pt idx="0">
                  <c:v>5.4567280308899004</c:v>
                </c:pt>
                <c:pt idx="1">
                  <c:v>3.86731275072529</c:v>
                </c:pt>
                <c:pt idx="2">
                  <c:v>3.4136785869257902</c:v>
                </c:pt>
                <c:pt idx="3">
                  <c:v>2.98753887500557</c:v>
                </c:pt>
                <c:pt idx="4">
                  <c:v>2.8339623068590098</c:v>
                </c:pt>
                <c:pt idx="5">
                  <c:v>2.7566989515634601</c:v>
                </c:pt>
                <c:pt idx="6">
                  <c:v>2.65434486904197</c:v>
                </c:pt>
                <c:pt idx="7">
                  <c:v>2.4465803402555899</c:v>
                </c:pt>
                <c:pt idx="8">
                  <c:v>2.3002810274746301</c:v>
                </c:pt>
                <c:pt idx="9">
                  <c:v>2.1920343439779701</c:v>
                </c:pt>
                <c:pt idx="10">
                  <c:v>2.0634477697708302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D-46A3-A681-F0CDA6636EFB}"/>
            </c:ext>
          </c:extLst>
        </c:ser>
        <c:ser>
          <c:idx val="9"/>
          <c:order val="1"/>
          <c:tx>
            <c:strRef>
              <c:f>'SS2-Spr2022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(2)'!$AJ$61:$AJ$71</c:f>
              <c:numCache>
                <c:formatCode>General</c:formatCode>
                <c:ptCount val="11"/>
                <c:pt idx="0">
                  <c:v>5.0667125305546898</c:v>
                </c:pt>
                <c:pt idx="1">
                  <c:v>3.5031401364716599</c:v>
                </c:pt>
                <c:pt idx="2">
                  <c:v>3.0451996027813202</c:v>
                </c:pt>
                <c:pt idx="3">
                  <c:v>2.7301284612667902</c:v>
                </c:pt>
                <c:pt idx="4">
                  <c:v>2.5495729048739499</c:v>
                </c:pt>
                <c:pt idx="5">
                  <c:v>2.4703130230655899</c:v>
                </c:pt>
                <c:pt idx="6">
                  <c:v>2.4180175777728499</c:v>
                </c:pt>
                <c:pt idx="7">
                  <c:v>2.3648756311738799</c:v>
                </c:pt>
                <c:pt idx="8">
                  <c:v>2.2278067718119798</c:v>
                </c:pt>
                <c:pt idx="9">
                  <c:v>2.1204092171100202</c:v>
                </c:pt>
                <c:pt idx="10">
                  <c:v>2.00975034337104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D-46A3-A681-F0CDA6636EFB}"/>
            </c:ext>
          </c:extLst>
        </c:ser>
        <c:ser>
          <c:idx val="4"/>
          <c:order val="2"/>
          <c:tx>
            <c:strRef>
              <c:f>'SS2-Spr2022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(2)'!$AJ$50:$AJ$60</c:f>
              <c:numCache>
                <c:formatCode>General</c:formatCode>
                <c:ptCount val="11"/>
                <c:pt idx="0">
                  <c:v>4.5806061804394602</c:v>
                </c:pt>
                <c:pt idx="1">
                  <c:v>3.06253579589912</c:v>
                </c:pt>
                <c:pt idx="2">
                  <c:v>2.7394607199100398</c:v>
                </c:pt>
                <c:pt idx="3">
                  <c:v>2.39223698289072</c:v>
                </c:pt>
                <c:pt idx="4">
                  <c:v>2.2571866814472599</c:v>
                </c:pt>
                <c:pt idx="5">
                  <c:v>2.1572079293668698</c:v>
                </c:pt>
                <c:pt idx="6">
                  <c:v>2.09949570320794</c:v>
                </c:pt>
                <c:pt idx="7">
                  <c:v>2.0753298661997301</c:v>
                </c:pt>
                <c:pt idx="8">
                  <c:v>2.0706594587058502</c:v>
                </c:pt>
                <c:pt idx="9">
                  <c:v>2.0017970608681201</c:v>
                </c:pt>
                <c:pt idx="10">
                  <c:v>1.9102025749157101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DD-46A3-A681-F0CDA6636EFB}"/>
            </c:ext>
          </c:extLst>
        </c:ser>
        <c:ser>
          <c:idx val="8"/>
          <c:order val="3"/>
          <c:tx>
            <c:strRef>
              <c:f>'SS2-Spr2022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(2)'!$AJ$39:$AJ$49</c:f>
              <c:numCache>
                <c:formatCode>General</c:formatCode>
                <c:ptCount val="11"/>
                <c:pt idx="0">
                  <c:v>4.2440982114920303</c:v>
                </c:pt>
                <c:pt idx="1">
                  <c:v>2.7027977945097801</c:v>
                </c:pt>
                <c:pt idx="2">
                  <c:v>2.29584535310034</c:v>
                </c:pt>
                <c:pt idx="3">
                  <c:v>2.0206504739668998</c:v>
                </c:pt>
                <c:pt idx="4">
                  <c:v>1.93687210804861</c:v>
                </c:pt>
                <c:pt idx="5">
                  <c:v>1.86091139576562</c:v>
                </c:pt>
                <c:pt idx="6">
                  <c:v>1.79630085773662</c:v>
                </c:pt>
                <c:pt idx="7">
                  <c:v>1.7727608774144099</c:v>
                </c:pt>
                <c:pt idx="8">
                  <c:v>1.7601881069738801</c:v>
                </c:pt>
                <c:pt idx="9">
                  <c:v>1.7327236297013999</c:v>
                </c:pt>
                <c:pt idx="10">
                  <c:v>1.7119903105329499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DD-46A3-A681-F0CDA6636EFB}"/>
            </c:ext>
          </c:extLst>
        </c:ser>
        <c:ser>
          <c:idx val="3"/>
          <c:order val="4"/>
          <c:tx>
            <c:strRef>
              <c:f>'SS2-Spr2022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(2)'!$AJ$28:$AJ$38</c:f>
              <c:numCache>
                <c:formatCode>General</c:formatCode>
                <c:ptCount val="11"/>
                <c:pt idx="0">
                  <c:v>3.8146930590960402</c:v>
                </c:pt>
                <c:pt idx="1">
                  <c:v>2.2941561083309501</c:v>
                </c:pt>
                <c:pt idx="2">
                  <c:v>1.9518048888794799</c:v>
                </c:pt>
                <c:pt idx="3">
                  <c:v>1.69812500434693</c:v>
                </c:pt>
                <c:pt idx="4">
                  <c:v>1.6213359307499</c:v>
                </c:pt>
                <c:pt idx="5">
                  <c:v>1.5739840975834001</c:v>
                </c:pt>
                <c:pt idx="6">
                  <c:v>1.5335007476653799</c:v>
                </c:pt>
                <c:pt idx="7">
                  <c:v>1.48946221437811</c:v>
                </c:pt>
                <c:pt idx="8">
                  <c:v>1.4563022774294201</c:v>
                </c:pt>
                <c:pt idx="9">
                  <c:v>1.4339973998240001</c:v>
                </c:pt>
                <c:pt idx="10">
                  <c:v>1.4068082856208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DD-46A3-A681-F0CDA6636EFB}"/>
            </c:ext>
          </c:extLst>
        </c:ser>
        <c:ser>
          <c:idx val="0"/>
          <c:order val="5"/>
          <c:tx>
            <c:strRef>
              <c:f>'SS2-Spr2022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(2)'!$AJ$17:$AJ$27</c:f>
              <c:numCache>
                <c:formatCode>General</c:formatCode>
                <c:ptCount val="11"/>
                <c:pt idx="0">
                  <c:v>3.3034425712358502</c:v>
                </c:pt>
                <c:pt idx="1">
                  <c:v>1.9283248267333</c:v>
                </c:pt>
                <c:pt idx="2">
                  <c:v>1.60373374798444</c:v>
                </c:pt>
                <c:pt idx="3">
                  <c:v>1.3958015255839999</c:v>
                </c:pt>
                <c:pt idx="4">
                  <c:v>1.3267279126604099</c:v>
                </c:pt>
                <c:pt idx="5">
                  <c:v>1.2688519001541001</c:v>
                </c:pt>
                <c:pt idx="6">
                  <c:v>1.2257613421755</c:v>
                </c:pt>
                <c:pt idx="7">
                  <c:v>1.2178185392734699</c:v>
                </c:pt>
                <c:pt idx="8">
                  <c:v>1.18772301696608</c:v>
                </c:pt>
                <c:pt idx="9">
                  <c:v>1.1625553107257101</c:v>
                </c:pt>
                <c:pt idx="10">
                  <c:v>1.13285192409538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DD-46A3-A681-F0CDA6636EFB}"/>
            </c:ext>
          </c:extLst>
        </c:ser>
        <c:ser>
          <c:idx val="2"/>
          <c:order val="6"/>
          <c:tx>
            <c:strRef>
              <c:f>'SS2-Spr2022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(2)'!$AJ$6:$AJ$16</c:f>
              <c:numCache>
                <c:formatCode>General</c:formatCode>
                <c:ptCount val="11"/>
                <c:pt idx="0">
                  <c:v>2.8972551569806799</c:v>
                </c:pt>
                <c:pt idx="1">
                  <c:v>1.5331770285352899</c:v>
                </c:pt>
                <c:pt idx="2">
                  <c:v>1.2504616796018899</c:v>
                </c:pt>
                <c:pt idx="3">
                  <c:v>1.05573803053298</c:v>
                </c:pt>
                <c:pt idx="4">
                  <c:v>1.01077569789224</c:v>
                </c:pt>
                <c:pt idx="5">
                  <c:v>0.963322863825672</c:v>
                </c:pt>
                <c:pt idx="6">
                  <c:v>0.92701226378247903</c:v>
                </c:pt>
                <c:pt idx="7">
                  <c:v>0.91630903494473503</c:v>
                </c:pt>
                <c:pt idx="8">
                  <c:v>0.90489887739015995</c:v>
                </c:pt>
                <c:pt idx="9">
                  <c:v>0.88262318907070503</c:v>
                </c:pt>
                <c:pt idx="10">
                  <c:v>0.86223363091898497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DD-46A3-A681-F0CDA6636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(2)'!$AT$72:$AT$82</c:f>
              <c:numCache>
                <c:formatCode>0.00%</c:formatCode>
                <c:ptCount val="11"/>
                <c:pt idx="0">
                  <c:v>1.80285260051804E-3</c:v>
                </c:pt>
                <c:pt idx="1">
                  <c:v>3.9350612898403263E-3</c:v>
                </c:pt>
                <c:pt idx="2">
                  <c:v>5.811224934801529E-3</c:v>
                </c:pt>
                <c:pt idx="3">
                  <c:v>2.4485951762116608E-2</c:v>
                </c:pt>
                <c:pt idx="4">
                  <c:v>5.906622758141495E-2</c:v>
                </c:pt>
                <c:pt idx="5">
                  <c:v>0.10065658211898126</c:v>
                </c:pt>
                <c:pt idx="6">
                  <c:v>0.14557035752249359</c:v>
                </c:pt>
                <c:pt idx="7">
                  <c:v>0.18221347566791618</c:v>
                </c:pt>
                <c:pt idx="8">
                  <c:v>0.21874687953501482</c:v>
                </c:pt>
                <c:pt idx="9">
                  <c:v>0.25314771667609504</c:v>
                </c:pt>
                <c:pt idx="10">
                  <c:v>0.28116219581104052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7-496D-8758-298FDE200B49}"/>
            </c:ext>
          </c:extLst>
        </c:ser>
        <c:ser>
          <c:idx val="9"/>
          <c:order val="1"/>
          <c:tx>
            <c:strRef>
              <c:f>'SS2-Spr2022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(2)'!$AT$61:$AT$71</c:f>
              <c:numCache>
                <c:formatCode>0.00%</c:formatCode>
                <c:ptCount val="11"/>
                <c:pt idx="0">
                  <c:v>1.963269094247122E-3</c:v>
                </c:pt>
                <c:pt idx="1">
                  <c:v>4.1954020510498345E-3</c:v>
                </c:pt>
                <c:pt idx="2">
                  <c:v>6.9343315250409874E-3</c:v>
                </c:pt>
                <c:pt idx="3">
                  <c:v>1.8787095614621586E-2</c:v>
                </c:pt>
                <c:pt idx="4">
                  <c:v>4.6363015689872993E-2</c:v>
                </c:pt>
                <c:pt idx="5">
                  <c:v>8.3900705722861332E-2</c:v>
                </c:pt>
                <c:pt idx="6">
                  <c:v>0.12880167721878666</c:v>
                </c:pt>
                <c:pt idx="7">
                  <c:v>0.17557758022514361</c:v>
                </c:pt>
                <c:pt idx="8">
                  <c:v>0.21246773155084306</c:v>
                </c:pt>
                <c:pt idx="9">
                  <c:v>0.246685965571976</c:v>
                </c:pt>
                <c:pt idx="10">
                  <c:v>0.27601834081243848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17-496D-8758-298FDE200B49}"/>
            </c:ext>
          </c:extLst>
        </c:ser>
        <c:ser>
          <c:idx val="4"/>
          <c:order val="2"/>
          <c:tx>
            <c:strRef>
              <c:f>'SS2-Spr2022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(2)'!$AT$50:$AT$60</c:f>
              <c:numCache>
                <c:formatCode>0.00%</c:formatCode>
                <c:ptCount val="11"/>
                <c:pt idx="0">
                  <c:v>2.2100551605169359E-3</c:v>
                </c:pt>
                <c:pt idx="1">
                  <c:v>4.4006470066964521E-3</c:v>
                </c:pt>
                <c:pt idx="2">
                  <c:v>7.9543302456636326E-3</c:v>
                </c:pt>
                <c:pt idx="3">
                  <c:v>1.4153777240880749E-2</c:v>
                </c:pt>
                <c:pt idx="4">
                  <c:v>3.5379544309500535E-2</c:v>
                </c:pt>
                <c:pt idx="5">
                  <c:v>6.4570646212788407E-2</c:v>
                </c:pt>
                <c:pt idx="6">
                  <c:v>0.10260894986516744</c:v>
                </c:pt>
                <c:pt idx="7">
                  <c:v>0.14864672817639091</c:v>
                </c:pt>
                <c:pt idx="8">
                  <c:v>0.19734270569818418</c:v>
                </c:pt>
                <c:pt idx="9">
                  <c:v>0.23496829374361819</c:v>
                </c:pt>
                <c:pt idx="10">
                  <c:v>0.26571730678052735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17-496D-8758-298FDE200B49}"/>
            </c:ext>
          </c:extLst>
        </c:ser>
        <c:ser>
          <c:idx val="8"/>
          <c:order val="3"/>
          <c:tx>
            <c:strRef>
              <c:f>'SS2-Spr2022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(2)'!$AT$39:$AT$49</c:f>
              <c:numCache>
                <c:formatCode>0.00%</c:formatCode>
                <c:ptCount val="11"/>
                <c:pt idx="0">
                  <c:v>2.2955245825744095E-3</c:v>
                </c:pt>
                <c:pt idx="1">
                  <c:v>5.1749063838136449E-3</c:v>
                </c:pt>
                <c:pt idx="2">
                  <c:v>8.1503298550612332E-3</c:v>
                </c:pt>
                <c:pt idx="3">
                  <c:v>1.4226902369148536E-2</c:v>
                </c:pt>
                <c:pt idx="4">
                  <c:v>2.4121274875196698E-2</c:v>
                </c:pt>
                <c:pt idx="5">
                  <c:v>4.5408133956966516E-2</c:v>
                </c:pt>
                <c:pt idx="6">
                  <c:v>7.5211674041247525E-2</c:v>
                </c:pt>
                <c:pt idx="7">
                  <c:v>0.11453227513082843</c:v>
                </c:pt>
                <c:pt idx="8">
                  <c:v>0.15979302799720585</c:v>
                </c:pt>
                <c:pt idx="9">
                  <c:v>0.20243909751627806</c:v>
                </c:pt>
                <c:pt idx="10">
                  <c:v>0.24163929468867923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17-496D-8758-298FDE200B49}"/>
            </c:ext>
          </c:extLst>
        </c:ser>
        <c:ser>
          <c:idx val="3"/>
          <c:order val="4"/>
          <c:tx>
            <c:strRef>
              <c:f>'SS2-Spr2022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(2)'!$AT$28:$AT$38</c:f>
              <c:numCache>
                <c:formatCode>0.00%</c:formatCode>
                <c:ptCount val="11"/>
                <c:pt idx="0">
                  <c:v>2.6480942142318707E-3</c:v>
                </c:pt>
                <c:pt idx="1">
                  <c:v>5.8332588596541933E-3</c:v>
                </c:pt>
                <c:pt idx="2">
                  <c:v>9.2708827428691458E-3</c:v>
                </c:pt>
                <c:pt idx="3">
                  <c:v>1.6146860544144531E-2</c:v>
                </c:pt>
                <c:pt idx="4">
                  <c:v>2.186837895901006E-2</c:v>
                </c:pt>
                <c:pt idx="5">
                  <c:v>3.1049853367887306E-2</c:v>
                </c:pt>
                <c:pt idx="6">
                  <c:v>5.3510264595593077E-2</c:v>
                </c:pt>
                <c:pt idx="7">
                  <c:v>8.0577790997342968E-2</c:v>
                </c:pt>
                <c:pt idx="8">
                  <c:v>0.1136291522192493</c:v>
                </c:pt>
                <c:pt idx="9">
                  <c:v>0.15277402385450925</c:v>
                </c:pt>
                <c:pt idx="10">
                  <c:v>0.19130157200271961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17-496D-8758-298FDE200B49}"/>
            </c:ext>
          </c:extLst>
        </c:ser>
        <c:ser>
          <c:idx val="0"/>
          <c:order val="5"/>
          <c:tx>
            <c:strRef>
              <c:f>'SS2-Spr2022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(2)'!$AT$17:$AT$27</c:f>
              <c:numCache>
                <c:formatCode>0.00%</c:formatCode>
                <c:ptCount val="11"/>
                <c:pt idx="0">
                  <c:v>3.0477600097883421E-3</c:v>
                </c:pt>
                <c:pt idx="1">
                  <c:v>7.0660380751974899E-3</c:v>
                </c:pt>
                <c:pt idx="2">
                  <c:v>1.0802306449764555E-2</c:v>
                </c:pt>
                <c:pt idx="3">
                  <c:v>1.9794701916643696E-2</c:v>
                </c:pt>
                <c:pt idx="4">
                  <c:v>2.7050108309958763E-2</c:v>
                </c:pt>
                <c:pt idx="5">
                  <c:v>3.2070418157271817E-2</c:v>
                </c:pt>
                <c:pt idx="6">
                  <c:v>3.83585488133069E-2</c:v>
                </c:pt>
                <c:pt idx="7">
                  <c:v>5.2774663904685735E-2</c:v>
                </c:pt>
                <c:pt idx="8">
                  <c:v>7.3581880332652838E-2</c:v>
                </c:pt>
                <c:pt idx="9">
                  <c:v>9.9966891936664956E-2</c:v>
                </c:pt>
                <c:pt idx="10">
                  <c:v>0.12833332656247451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7-496D-8758-298FDE200B49}"/>
            </c:ext>
          </c:extLst>
        </c:ser>
        <c:ser>
          <c:idx val="2"/>
          <c:order val="6"/>
          <c:tx>
            <c:strRef>
              <c:f>'SS2-Spr2022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(2)'!$AT$6:$AT$16</c:f>
              <c:numCache>
                <c:formatCode>0.00%</c:formatCode>
                <c:ptCount val="11"/>
                <c:pt idx="0">
                  <c:v>3.3272244374046005E-3</c:v>
                </c:pt>
                <c:pt idx="1">
                  <c:v>8.7519292623019791E-3</c:v>
                </c:pt>
                <c:pt idx="2">
                  <c:v>1.3326611400715661E-2</c:v>
                </c:pt>
                <c:pt idx="3">
                  <c:v>2.3117020366657713E-2</c:v>
                </c:pt>
                <c:pt idx="4">
                  <c:v>3.2700499864402661E-2</c:v>
                </c:pt>
                <c:pt idx="5">
                  <c:v>3.8236015816924186E-2</c:v>
                </c:pt>
                <c:pt idx="6">
                  <c:v>4.3423091007423753E-2</c:v>
                </c:pt>
                <c:pt idx="7">
                  <c:v>5.0534776461984364E-2</c:v>
                </c:pt>
                <c:pt idx="8">
                  <c:v>6.1574225980970579E-2</c:v>
                </c:pt>
                <c:pt idx="9">
                  <c:v>6.9296478501656267E-2</c:v>
                </c:pt>
                <c:pt idx="10">
                  <c:v>7.8973398956778726E-2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17-496D-8758-298FDE200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'SS2-Spr2022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'SS2-Spr2022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(2)'!$AS$72:$AS$82</c:f>
              <c:numCache>
                <c:formatCode>General</c:formatCode>
                <c:ptCount val="11"/>
                <c:pt idx="0">
                  <c:v>-8584.7072039875402</c:v>
                </c:pt>
                <c:pt idx="1">
                  <c:v>-9455.2489813174598</c:v>
                </c:pt>
                <c:pt idx="2">
                  <c:v>-9577.8972968280996</c:v>
                </c:pt>
                <c:pt idx="3">
                  <c:v>-9625.6369705599791</c:v>
                </c:pt>
                <c:pt idx="4">
                  <c:v>-9626.1212913416002</c:v>
                </c:pt>
                <c:pt idx="5">
                  <c:v>-9632.4120170607803</c:v>
                </c:pt>
                <c:pt idx="6">
                  <c:v>-9632.5556293896007</c:v>
                </c:pt>
                <c:pt idx="7">
                  <c:v>-9632.6509281293893</c:v>
                </c:pt>
                <c:pt idx="8">
                  <c:v>-9632.7251796849705</c:v>
                </c:pt>
                <c:pt idx="9">
                  <c:v>-9632.7848828762599</c:v>
                </c:pt>
                <c:pt idx="10">
                  <c:v>-9632.8220152411595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F-4463-9E48-5266E208790B}"/>
            </c:ext>
          </c:extLst>
        </c:ser>
        <c:ser>
          <c:idx val="9"/>
          <c:order val="1"/>
          <c:tx>
            <c:strRef>
              <c:f>'SS2-Spr2022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'SS2-Spr2022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(2)'!$AS$61:$AS$71</c:f>
              <c:numCache>
                <c:formatCode>General</c:formatCode>
                <c:ptCount val="11"/>
                <c:pt idx="0">
                  <c:v>-7528.6382676412304</c:v>
                </c:pt>
                <c:pt idx="1">
                  <c:v>-8288.8316848328905</c:v>
                </c:pt>
                <c:pt idx="2">
                  <c:v>-8395.9080967526406</c:v>
                </c:pt>
                <c:pt idx="3">
                  <c:v>-8446.3672386022608</c:v>
                </c:pt>
                <c:pt idx="4">
                  <c:v>-8446.7909582466309</c:v>
                </c:pt>
                <c:pt idx="5">
                  <c:v>-8447.0023780748306</c:v>
                </c:pt>
                <c:pt idx="6">
                  <c:v>-8447.1292260933205</c:v>
                </c:pt>
                <c:pt idx="7">
                  <c:v>-8454.4773202848501</c:v>
                </c:pt>
                <c:pt idx="8">
                  <c:v>-8454.5582764942701</c:v>
                </c:pt>
                <c:pt idx="9">
                  <c:v>-8454.5696823712606</c:v>
                </c:pt>
                <c:pt idx="10">
                  <c:v>-8454.6311509676198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1F-4463-9E48-5266E208790B}"/>
            </c:ext>
          </c:extLst>
        </c:ser>
        <c:ser>
          <c:idx val="4"/>
          <c:order val="2"/>
          <c:tx>
            <c:strRef>
              <c:f>'SS2-Spr2022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'SS2-Spr2022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(2)'!$AS$50:$AS$60</c:f>
              <c:numCache>
                <c:formatCode>General</c:formatCode>
                <c:ptCount val="11"/>
                <c:pt idx="0">
                  <c:v>-6474.9021185186602</c:v>
                </c:pt>
                <c:pt idx="1">
                  <c:v>-7125.14153760303</c:v>
                </c:pt>
                <c:pt idx="2">
                  <c:v>-7216.75967237228</c:v>
                </c:pt>
                <c:pt idx="3">
                  <c:v>-7262.9727104802496</c:v>
                </c:pt>
                <c:pt idx="4">
                  <c:v>-7267.8001423168598</c:v>
                </c:pt>
                <c:pt idx="5">
                  <c:v>-7267.9881868413604</c:v>
                </c:pt>
                <c:pt idx="6">
                  <c:v>-7268.0922761974298</c:v>
                </c:pt>
                <c:pt idx="7">
                  <c:v>-7268.1647542417804</c:v>
                </c:pt>
                <c:pt idx="8">
                  <c:v>-7276.58144902611</c:v>
                </c:pt>
                <c:pt idx="9">
                  <c:v>-7276.6222583190001</c:v>
                </c:pt>
                <c:pt idx="10">
                  <c:v>-7276.6560431472599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1F-4463-9E48-5266E208790B}"/>
            </c:ext>
          </c:extLst>
        </c:ser>
        <c:ser>
          <c:idx val="8"/>
          <c:order val="3"/>
          <c:tx>
            <c:strRef>
              <c:f>'SS2-Spr2022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'SS2-Spr2022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(2)'!$AS$39:$AS$49</c:f>
              <c:numCache>
                <c:formatCode>General</c:formatCode>
                <c:ptCount val="11"/>
                <c:pt idx="0">
                  <c:v>-5423.4671767243899</c:v>
                </c:pt>
                <c:pt idx="1">
                  <c:v>-5964.2095298353297</c:v>
                </c:pt>
                <c:pt idx="2">
                  <c:v>-6040.8325128920396</c:v>
                </c:pt>
                <c:pt idx="3">
                  <c:v>-6078.8771684589401</c:v>
                </c:pt>
                <c:pt idx="4">
                  <c:v>-6089.1301973147101</c:v>
                </c:pt>
                <c:pt idx="5">
                  <c:v>-6089.2816724692702</c:v>
                </c:pt>
                <c:pt idx="6">
                  <c:v>-6089.3726774383304</c:v>
                </c:pt>
                <c:pt idx="7">
                  <c:v>-6089.4330865613501</c:v>
                </c:pt>
                <c:pt idx="8">
                  <c:v>-6089.4767551819104</c:v>
                </c:pt>
                <c:pt idx="9">
                  <c:v>-6089.5093465870004</c:v>
                </c:pt>
                <c:pt idx="10">
                  <c:v>-6089.5337554124098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1F-4463-9E48-5266E208790B}"/>
            </c:ext>
          </c:extLst>
        </c:ser>
        <c:ser>
          <c:idx val="3"/>
          <c:order val="4"/>
          <c:tx>
            <c:strRef>
              <c:f>'SS2-Spr2022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'SS2-Spr2022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(2)'!$AS$28:$AS$38</c:f>
              <c:numCache>
                <c:formatCode>General</c:formatCode>
                <c:ptCount val="11"/>
                <c:pt idx="0">
                  <c:v>-4374.3107666553797</c:v>
                </c:pt>
                <c:pt idx="1">
                  <c:v>-4806.0019592339404</c:v>
                </c:pt>
                <c:pt idx="2">
                  <c:v>-4866.8505780432397</c:v>
                </c:pt>
                <c:pt idx="3">
                  <c:v>-4897.8741253632497</c:v>
                </c:pt>
                <c:pt idx="4">
                  <c:v>-4907.8073386333399</c:v>
                </c:pt>
                <c:pt idx="5">
                  <c:v>-4910.8870228597598</c:v>
                </c:pt>
                <c:pt idx="6">
                  <c:v>-4910.9595974818103</c:v>
                </c:pt>
                <c:pt idx="7">
                  <c:v>-4911.0080722142002</c:v>
                </c:pt>
                <c:pt idx="8">
                  <c:v>-4911.0425880440898</c:v>
                </c:pt>
                <c:pt idx="9">
                  <c:v>-4911.0681582940997</c:v>
                </c:pt>
                <c:pt idx="10">
                  <c:v>-4911.0886085083202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1F-4463-9E48-5266E208790B}"/>
            </c:ext>
          </c:extLst>
        </c:ser>
        <c:ser>
          <c:idx val="0"/>
          <c:order val="5"/>
          <c:tx>
            <c:strRef>
              <c:f>'SS2-Spr2022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'SS2-Spr2022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(2)'!$AS$17:$AS$27</c:f>
              <c:numCache>
                <c:formatCode>General</c:formatCode>
                <c:ptCount val="11"/>
                <c:pt idx="0">
                  <c:v>-3327.41113744115</c:v>
                </c:pt>
                <c:pt idx="1">
                  <c:v>-3650.4717799165301</c:v>
                </c:pt>
                <c:pt idx="2">
                  <c:v>-3696.05131830958</c:v>
                </c:pt>
                <c:pt idx="3">
                  <c:v>-3719.0731450326398</c:v>
                </c:pt>
                <c:pt idx="4">
                  <c:v>-3726.8876324078301</c:v>
                </c:pt>
                <c:pt idx="5">
                  <c:v>-3730.6585108609302</c:v>
                </c:pt>
                <c:pt idx="6">
                  <c:v>-3732.8201078429702</c:v>
                </c:pt>
                <c:pt idx="7">
                  <c:v>-3732.8723635326601</c:v>
                </c:pt>
                <c:pt idx="8">
                  <c:v>-3732.8983526576799</c:v>
                </c:pt>
                <c:pt idx="9">
                  <c:v>-3732.9177567511601</c:v>
                </c:pt>
                <c:pt idx="10">
                  <c:v>-3732.9329128422801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1F-4463-9E48-5266E208790B}"/>
            </c:ext>
          </c:extLst>
        </c:ser>
        <c:ser>
          <c:idx val="2"/>
          <c:order val="6"/>
          <c:tx>
            <c:strRef>
              <c:f>'SS2-Spr2022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'SS2-Spr2022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'SS2-Spr2022 (2)'!$AS$6:$AS$16</c:f>
              <c:numCache>
                <c:formatCode>General</c:formatCode>
                <c:ptCount val="11"/>
                <c:pt idx="0">
                  <c:v>-2282.7479413290198</c:v>
                </c:pt>
                <c:pt idx="1">
                  <c:v>-2497.6759686534701</c:v>
                </c:pt>
                <c:pt idx="2">
                  <c:v>-2527.9861943268002</c:v>
                </c:pt>
                <c:pt idx="3">
                  <c:v>-2543.3217178325499</c:v>
                </c:pt>
                <c:pt idx="4">
                  <c:v>-2548.42794088131</c:v>
                </c:pt>
                <c:pt idx="5">
                  <c:v>-2550.9730558300598</c:v>
                </c:pt>
                <c:pt idx="6">
                  <c:v>-2552.4967397626301</c:v>
                </c:pt>
                <c:pt idx="7">
                  <c:v>-2553.50510823793</c:v>
                </c:pt>
                <c:pt idx="8">
                  <c:v>-2554.2376653141</c:v>
                </c:pt>
                <c:pt idx="9">
                  <c:v>-2554.7844139352201</c:v>
                </c:pt>
                <c:pt idx="10">
                  <c:v>-2555.0522755970601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1F-4463-9E48-5266E2087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(2)'!$AQ$72:$AQ$82</c:f>
              <c:numCache>
                <c:formatCode>General</c:formatCode>
                <c:ptCount val="11"/>
                <c:pt idx="0">
                  <c:v>8634.1598966771799</c:v>
                </c:pt>
                <c:pt idx="1">
                  <c:v>9514.5846584592</c:v>
                </c:pt>
                <c:pt idx="2">
                  <c:v>9631.5804056966899</c:v>
                </c:pt>
                <c:pt idx="3">
                  <c:v>9633.0341463855202</c:v>
                </c:pt>
                <c:pt idx="4">
                  <c:v>9637.0867845810699</c:v>
                </c:pt>
                <c:pt idx="5">
                  <c:v>9637.2447682043494</c:v>
                </c:pt>
                <c:pt idx="6">
                  <c:v>9637.3697997734198</c:v>
                </c:pt>
                <c:pt idx="7">
                  <c:v>9637.5573605938607</c:v>
                </c:pt>
                <c:pt idx="8">
                  <c:v>9637.6110698346492</c:v>
                </c:pt>
                <c:pt idx="9">
                  <c:v>9637.5785187381607</c:v>
                </c:pt>
                <c:pt idx="10">
                  <c:v>9637.7218632399708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5-43AF-8897-7ACA55A1B564}"/>
            </c:ext>
          </c:extLst>
        </c:ser>
        <c:ser>
          <c:idx val="9"/>
          <c:order val="1"/>
          <c:tx>
            <c:strRef>
              <c:f>'SS1-Spr2022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(2)'!$AQ$61:$AQ$71</c:f>
              <c:numCache>
                <c:formatCode>General</c:formatCode>
                <c:ptCount val="11"/>
                <c:pt idx="0">
                  <c:v>7566.2650509081304</c:v>
                </c:pt>
                <c:pt idx="1">
                  <c:v>8333.8883233557699</c:v>
                </c:pt>
                <c:pt idx="2">
                  <c:v>8441.9224437961402</c:v>
                </c:pt>
                <c:pt idx="3">
                  <c:v>8451.7826775149406</c:v>
                </c:pt>
                <c:pt idx="4">
                  <c:v>8456.32908710023</c:v>
                </c:pt>
                <c:pt idx="5">
                  <c:v>8457.0375747983599</c:v>
                </c:pt>
                <c:pt idx="6">
                  <c:v>8457.1632585864809</c:v>
                </c:pt>
                <c:pt idx="7">
                  <c:v>8457.3024836193599</c:v>
                </c:pt>
                <c:pt idx="8">
                  <c:v>8457.2759202598099</c:v>
                </c:pt>
                <c:pt idx="9">
                  <c:v>8457.3524700846392</c:v>
                </c:pt>
                <c:pt idx="10">
                  <c:v>8457.3980828467993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75-43AF-8897-7ACA55A1B564}"/>
            </c:ext>
          </c:extLst>
        </c:ser>
        <c:ser>
          <c:idx val="4"/>
          <c:order val="2"/>
          <c:tx>
            <c:strRef>
              <c:f>'SS1-Spr2022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(2)'!$AQ$50:$AQ$60</c:f>
              <c:numCache>
                <c:formatCode>General</c:formatCode>
                <c:ptCount val="11"/>
                <c:pt idx="0">
                  <c:v>6502.3269227566498</c:v>
                </c:pt>
                <c:pt idx="1">
                  <c:v>7158.0536306910699</c:v>
                </c:pt>
                <c:pt idx="2">
                  <c:v>7250.3319153845896</c:v>
                </c:pt>
                <c:pt idx="3">
                  <c:v>7271.2455670792497</c:v>
                </c:pt>
                <c:pt idx="4">
                  <c:v>7271.6076966993896</c:v>
                </c:pt>
                <c:pt idx="5">
                  <c:v>7277.8870787527903</c:v>
                </c:pt>
                <c:pt idx="6">
                  <c:v>7277.98785806264</c:v>
                </c:pt>
                <c:pt idx="7">
                  <c:v>7278.0498493100304</c:v>
                </c:pt>
                <c:pt idx="8">
                  <c:v>7278.1172250453301</c:v>
                </c:pt>
                <c:pt idx="9">
                  <c:v>7278.1620853592403</c:v>
                </c:pt>
                <c:pt idx="10">
                  <c:v>7278.1910269510099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75-43AF-8897-7ACA55A1B564}"/>
            </c:ext>
          </c:extLst>
        </c:ser>
        <c:ser>
          <c:idx val="8"/>
          <c:order val="3"/>
          <c:tx>
            <c:strRef>
              <c:f>'SS1-Spr2022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(2)'!$AQ$39:$AQ$49</c:f>
              <c:numCache>
                <c:formatCode>General</c:formatCode>
                <c:ptCount val="11"/>
                <c:pt idx="0">
                  <c:v>5442.4010231633501</c:v>
                </c:pt>
                <c:pt idx="1">
                  <c:v>5986.9041483118799</c:v>
                </c:pt>
                <c:pt idx="2">
                  <c:v>6063.6110878407899</c:v>
                </c:pt>
                <c:pt idx="3">
                  <c:v>6091.3682890624596</c:v>
                </c:pt>
                <c:pt idx="4">
                  <c:v>6091.6699762570197</c:v>
                </c:pt>
                <c:pt idx="5">
                  <c:v>6091.8215083864698</c:v>
                </c:pt>
                <c:pt idx="6">
                  <c:v>6099.5752130345099</c:v>
                </c:pt>
                <c:pt idx="7">
                  <c:v>6099.6525870557098</c:v>
                </c:pt>
                <c:pt idx="8">
                  <c:v>6099.7221157428303</c:v>
                </c:pt>
                <c:pt idx="9">
                  <c:v>6099.7594544119902</c:v>
                </c:pt>
                <c:pt idx="10">
                  <c:v>6099.78059759396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75-43AF-8897-7ACA55A1B564}"/>
            </c:ext>
          </c:extLst>
        </c:ser>
        <c:ser>
          <c:idx val="3"/>
          <c:order val="4"/>
          <c:tx>
            <c:strRef>
              <c:f>'SS1-Spr2022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(2)'!$AQ$28:$AQ$38</c:f>
              <c:numCache>
                <c:formatCode>General</c:formatCode>
                <c:ptCount val="11"/>
                <c:pt idx="0">
                  <c:v>4386.3775907293502</c:v>
                </c:pt>
                <c:pt idx="1">
                  <c:v>4820.4588255263097</c:v>
                </c:pt>
                <c:pt idx="2">
                  <c:v>4881.61733745131</c:v>
                </c:pt>
                <c:pt idx="3">
                  <c:v>4912.0947076227603</c:v>
                </c:pt>
                <c:pt idx="4">
                  <c:v>4912.3384429285197</c:v>
                </c:pt>
                <c:pt idx="5">
                  <c:v>4912.4589630351102</c:v>
                </c:pt>
                <c:pt idx="6">
                  <c:v>4912.5314106782298</c:v>
                </c:pt>
                <c:pt idx="7">
                  <c:v>4912.5797472788699</c:v>
                </c:pt>
                <c:pt idx="8">
                  <c:v>4912.61426622411</c:v>
                </c:pt>
                <c:pt idx="9">
                  <c:v>4921.7556386738497</c:v>
                </c:pt>
                <c:pt idx="10">
                  <c:v>4921.8010494049504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75-43AF-8897-7ACA55A1B564}"/>
            </c:ext>
          </c:extLst>
        </c:ser>
        <c:ser>
          <c:idx val="0"/>
          <c:order val="5"/>
          <c:tx>
            <c:strRef>
              <c:f>'SS1-Spr2022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(2)'!$AQ$17:$AQ$27</c:f>
              <c:numCache>
                <c:formatCode>General</c:formatCode>
                <c:ptCount val="11"/>
                <c:pt idx="0">
                  <c:v>3334.1800896606401</c:v>
                </c:pt>
                <c:pt idx="1">
                  <c:v>3658.61575622905</c:v>
                </c:pt>
                <c:pt idx="2">
                  <c:v>3704.5838304956701</c:v>
                </c:pt>
                <c:pt idx="3">
                  <c:v>3727.4100461851199</c:v>
                </c:pt>
                <c:pt idx="4">
                  <c:v>3733.5619569483001</c:v>
                </c:pt>
                <c:pt idx="5">
                  <c:v>3733.65259084948</c:v>
                </c:pt>
                <c:pt idx="6">
                  <c:v>3733.70755738153</c:v>
                </c:pt>
                <c:pt idx="7">
                  <c:v>3733.7428827458102</c:v>
                </c:pt>
                <c:pt idx="8">
                  <c:v>3733.76937219924</c:v>
                </c:pt>
                <c:pt idx="9">
                  <c:v>3733.78909993555</c:v>
                </c:pt>
                <c:pt idx="10">
                  <c:v>3733.8038921893499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75-43AF-8897-7ACA55A1B564}"/>
            </c:ext>
          </c:extLst>
        </c:ser>
        <c:ser>
          <c:idx val="2"/>
          <c:order val="6"/>
          <c:tx>
            <c:strRef>
              <c:f>'SS1-Spr2022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(2)'!$AQ$6:$AQ$16</c:f>
              <c:numCache>
                <c:formatCode>General</c:formatCode>
                <c:ptCount val="11"/>
                <c:pt idx="0">
                  <c:v>2285.7717798519102</c:v>
                </c:pt>
                <c:pt idx="1">
                  <c:v>2501.28546868178</c:v>
                </c:pt>
                <c:pt idx="2">
                  <c:v>2531.6901314085098</c:v>
                </c:pt>
                <c:pt idx="3">
                  <c:v>2547.0519463892001</c:v>
                </c:pt>
                <c:pt idx="4">
                  <c:v>2552.14589253437</c:v>
                </c:pt>
                <c:pt idx="5">
                  <c:v>2554.6973468891802</c:v>
                </c:pt>
                <c:pt idx="6">
                  <c:v>2555.3912610401699</c:v>
                </c:pt>
                <c:pt idx="7">
                  <c:v>2555.4155474863801</c:v>
                </c:pt>
                <c:pt idx="8">
                  <c:v>2555.4328308880799</c:v>
                </c:pt>
                <c:pt idx="9">
                  <c:v>2555.4457008056602</c:v>
                </c:pt>
                <c:pt idx="10">
                  <c:v>2555.45576769741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75-43AF-8897-7ACA55A1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(2)'!$AK$72:$AK$82</c:f>
              <c:numCache>
                <c:formatCode>General</c:formatCode>
                <c:ptCount val="11"/>
                <c:pt idx="0">
                  <c:v>9.59074036222601E-3</c:v>
                </c:pt>
                <c:pt idx="1">
                  <c:v>1.4786014806354801E-2</c:v>
                </c:pt>
                <c:pt idx="2">
                  <c:v>4.3190896925189598E-2</c:v>
                </c:pt>
                <c:pt idx="3">
                  <c:v>0.20710171172665301</c:v>
                </c:pt>
                <c:pt idx="4">
                  <c:v>0.39921131562485801</c:v>
                </c:pt>
                <c:pt idx="5">
                  <c:v>0.51075694571264196</c:v>
                </c:pt>
                <c:pt idx="6">
                  <c:v>0.57613101217330198</c:v>
                </c:pt>
                <c:pt idx="7">
                  <c:v>0.63488083695595299</c:v>
                </c:pt>
                <c:pt idx="8">
                  <c:v>0.65921864835070998</c:v>
                </c:pt>
                <c:pt idx="9">
                  <c:v>0.68685855999342404</c:v>
                </c:pt>
                <c:pt idx="10">
                  <c:v>0.71551608848783999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3-40C2-9D82-7D4372A6B254}"/>
            </c:ext>
          </c:extLst>
        </c:ser>
        <c:ser>
          <c:idx val="9"/>
          <c:order val="1"/>
          <c:tx>
            <c:strRef>
              <c:f>'SS1-Spr2022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(2)'!$AK$61:$AK$71</c:f>
              <c:numCache>
                <c:formatCode>General</c:formatCode>
                <c:ptCount val="11"/>
                <c:pt idx="0">
                  <c:v>1.00768870055111E-2</c:v>
                </c:pt>
                <c:pt idx="1">
                  <c:v>1.5267215538947901E-2</c:v>
                </c:pt>
                <c:pt idx="2">
                  <c:v>2.4892724512588501E-2</c:v>
                </c:pt>
                <c:pt idx="3">
                  <c:v>0.14648978486331199</c:v>
                </c:pt>
                <c:pt idx="4">
                  <c:v>0.32890626617677399</c:v>
                </c:pt>
                <c:pt idx="5">
                  <c:v>0.48265772812285401</c:v>
                </c:pt>
                <c:pt idx="6">
                  <c:v>0.55776134598040505</c:v>
                </c:pt>
                <c:pt idx="7">
                  <c:v>0.63196148502875205</c:v>
                </c:pt>
                <c:pt idx="8">
                  <c:v>0.65705191860204504</c:v>
                </c:pt>
                <c:pt idx="9">
                  <c:v>0.67973459792037105</c:v>
                </c:pt>
                <c:pt idx="10">
                  <c:v>0.71442025669642395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73-40C2-9D82-7D4372A6B254}"/>
            </c:ext>
          </c:extLst>
        </c:ser>
        <c:ser>
          <c:idx val="4"/>
          <c:order val="2"/>
          <c:tx>
            <c:strRef>
              <c:f>'SS1-Spr2022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(2)'!$AK$50:$AK$60</c:f>
              <c:numCache>
                <c:formatCode>General</c:formatCode>
                <c:ptCount val="11"/>
                <c:pt idx="0">
                  <c:v>9.25877635214639E-3</c:v>
                </c:pt>
                <c:pt idx="1">
                  <c:v>1.56045293431158E-2</c:v>
                </c:pt>
                <c:pt idx="2">
                  <c:v>2.08040306213794E-2</c:v>
                </c:pt>
                <c:pt idx="3">
                  <c:v>8.6407985405041396E-2</c:v>
                </c:pt>
                <c:pt idx="4">
                  <c:v>0.222848823177001</c:v>
                </c:pt>
                <c:pt idx="5">
                  <c:v>0.42255529019077698</c:v>
                </c:pt>
                <c:pt idx="6">
                  <c:v>0.53208242251520799</c:v>
                </c:pt>
                <c:pt idx="7">
                  <c:v>0.60194609051804504</c:v>
                </c:pt>
                <c:pt idx="8">
                  <c:v>0.63442091982267501</c:v>
                </c:pt>
                <c:pt idx="9">
                  <c:v>0.670472894715894</c:v>
                </c:pt>
                <c:pt idx="10">
                  <c:v>0.69096620342711002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73-40C2-9D82-7D4372A6B254}"/>
            </c:ext>
          </c:extLst>
        </c:ser>
        <c:ser>
          <c:idx val="8"/>
          <c:order val="3"/>
          <c:tx>
            <c:strRef>
              <c:f>'SS1-Spr2022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(2)'!$AK$39:$AK$49</c:f>
              <c:numCache>
                <c:formatCode>General</c:formatCode>
                <c:ptCount val="11"/>
                <c:pt idx="0">
                  <c:v>9.6770777711348809E-3</c:v>
                </c:pt>
                <c:pt idx="1">
                  <c:v>1.4265258503203201E-2</c:v>
                </c:pt>
                <c:pt idx="2">
                  <c:v>1.9975667965907499E-2</c:v>
                </c:pt>
                <c:pt idx="3">
                  <c:v>4.9073971235075502E-2</c:v>
                </c:pt>
                <c:pt idx="4">
                  <c:v>0.13204359656141601</c:v>
                </c:pt>
                <c:pt idx="5">
                  <c:v>0.271272637414888</c:v>
                </c:pt>
                <c:pt idx="6">
                  <c:v>0.43644763447026202</c:v>
                </c:pt>
                <c:pt idx="7">
                  <c:v>0.53700761920861495</c:v>
                </c:pt>
                <c:pt idx="8">
                  <c:v>0.60225672105877703</c:v>
                </c:pt>
                <c:pt idx="9">
                  <c:v>0.63360681228542803</c:v>
                </c:pt>
                <c:pt idx="10">
                  <c:v>0.67187937192402503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73-40C2-9D82-7D4372A6B254}"/>
            </c:ext>
          </c:extLst>
        </c:ser>
        <c:ser>
          <c:idx val="3"/>
          <c:order val="4"/>
          <c:tx>
            <c:strRef>
              <c:f>'SS1-Spr2022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(2)'!$AK$28:$AK$38</c:f>
              <c:numCache>
                <c:formatCode>General</c:formatCode>
                <c:ptCount val="11"/>
                <c:pt idx="0">
                  <c:v>9.3429109548427095E-3</c:v>
                </c:pt>
                <c:pt idx="1">
                  <c:v>1.3449338761675001E-2</c:v>
                </c:pt>
                <c:pt idx="2">
                  <c:v>2.0947301096394502E-2</c:v>
                </c:pt>
                <c:pt idx="3">
                  <c:v>2.7730884932621901E-2</c:v>
                </c:pt>
                <c:pt idx="4">
                  <c:v>6.4715721002872206E-2</c:v>
                </c:pt>
                <c:pt idx="5">
                  <c:v>0.14545221352753099</c:v>
                </c:pt>
                <c:pt idx="6">
                  <c:v>0.26388259735237302</c:v>
                </c:pt>
                <c:pt idx="7">
                  <c:v>0.37912238669989801</c:v>
                </c:pt>
                <c:pt idx="8">
                  <c:v>0.48478600325826898</c:v>
                </c:pt>
                <c:pt idx="9">
                  <c:v>0.56450082578438399</c:v>
                </c:pt>
                <c:pt idx="10">
                  <c:v>0.60730707919396998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73-40C2-9D82-7D4372A6B254}"/>
            </c:ext>
          </c:extLst>
        </c:ser>
        <c:ser>
          <c:idx val="0"/>
          <c:order val="5"/>
          <c:tx>
            <c:strRef>
              <c:f>'SS1-Spr2022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(2)'!$AK$17:$AK$27</c:f>
              <c:numCache>
                <c:formatCode>General</c:formatCode>
                <c:ptCount val="11"/>
                <c:pt idx="0">
                  <c:v>9.4102738809692995E-3</c:v>
                </c:pt>
                <c:pt idx="1">
                  <c:v>1.36158241169582E-2</c:v>
                </c:pt>
                <c:pt idx="2">
                  <c:v>1.9055952398153699E-2</c:v>
                </c:pt>
                <c:pt idx="3">
                  <c:v>2.63954487169679E-2</c:v>
                </c:pt>
                <c:pt idx="4">
                  <c:v>3.5932553250631001E-2</c:v>
                </c:pt>
                <c:pt idx="5">
                  <c:v>6.4799979307349903E-2</c:v>
                </c:pt>
                <c:pt idx="6">
                  <c:v>0.112872217863281</c:v>
                </c:pt>
                <c:pt idx="7">
                  <c:v>0.19199599341171</c:v>
                </c:pt>
                <c:pt idx="8">
                  <c:v>0.27867637766898401</c:v>
                </c:pt>
                <c:pt idx="9">
                  <c:v>0.35065635529192302</c:v>
                </c:pt>
                <c:pt idx="10">
                  <c:v>0.40680052411433298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73-40C2-9D82-7D4372A6B254}"/>
            </c:ext>
          </c:extLst>
        </c:ser>
        <c:ser>
          <c:idx val="2"/>
          <c:order val="6"/>
          <c:tx>
            <c:strRef>
              <c:f>'SS1-Spr2022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(2)'!$AK$6:$AK$16</c:f>
              <c:numCache>
                <c:formatCode>General</c:formatCode>
                <c:ptCount val="11"/>
                <c:pt idx="0">
                  <c:v>1.00352737980367E-2</c:v>
                </c:pt>
                <c:pt idx="1">
                  <c:v>1.3175385105278201E-2</c:v>
                </c:pt>
                <c:pt idx="2">
                  <c:v>1.8967881789099202E-2</c:v>
                </c:pt>
                <c:pt idx="3">
                  <c:v>2.2384297301147001E-2</c:v>
                </c:pt>
                <c:pt idx="4">
                  <c:v>3.0721799450166499E-2</c:v>
                </c:pt>
                <c:pt idx="5">
                  <c:v>3.5060763344595201E-2</c:v>
                </c:pt>
                <c:pt idx="6">
                  <c:v>4.6976720602765497E-2</c:v>
                </c:pt>
                <c:pt idx="7">
                  <c:v>6.1750508685387E-2</c:v>
                </c:pt>
                <c:pt idx="8">
                  <c:v>9.0823893676312495E-2</c:v>
                </c:pt>
                <c:pt idx="9">
                  <c:v>0.13537514760883601</c:v>
                </c:pt>
                <c:pt idx="10">
                  <c:v>0.18444958912456899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73-40C2-9D82-7D4372A6B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(2)'!$X$72:$X$82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1-4C4A-AAFC-723C5EF260D3}"/>
            </c:ext>
          </c:extLst>
        </c:ser>
        <c:ser>
          <c:idx val="9"/>
          <c:order val="1"/>
          <c:tx>
            <c:strRef>
              <c:f>'SS1-Spr2022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(2)'!$X$61:$X$71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1-4C4A-AAFC-723C5EF260D3}"/>
            </c:ext>
          </c:extLst>
        </c:ser>
        <c:ser>
          <c:idx val="4"/>
          <c:order val="2"/>
          <c:tx>
            <c:strRef>
              <c:f>'SS1-Spr2022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(2)'!$X$50:$X$60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01-4C4A-AAFC-723C5EF260D3}"/>
            </c:ext>
          </c:extLst>
        </c:ser>
        <c:ser>
          <c:idx val="8"/>
          <c:order val="3"/>
          <c:tx>
            <c:strRef>
              <c:f>'SS1-Spr2022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(2)'!$X$39:$X$49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01-4C4A-AAFC-723C5EF260D3}"/>
            </c:ext>
          </c:extLst>
        </c:ser>
        <c:ser>
          <c:idx val="3"/>
          <c:order val="4"/>
          <c:tx>
            <c:strRef>
              <c:f>'SS1-Spr2022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(2)'!$X$28:$X$38</c:f>
              <c:numCache>
                <c:formatCode>0.00E+00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 formatCode="General">
                  <c:v>143086309891.064</c:v>
                </c:pt>
                <c:pt idx="8" formatCode="General">
                  <c:v>166934028206.242</c:v>
                </c:pt>
                <c:pt idx="9" formatCode="General">
                  <c:v>190781746521.41901</c:v>
                </c:pt>
                <c:pt idx="10" formatCode="General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01-4C4A-AAFC-723C5EF260D3}"/>
            </c:ext>
          </c:extLst>
        </c:ser>
        <c:ser>
          <c:idx val="0"/>
          <c:order val="5"/>
          <c:tx>
            <c:strRef>
              <c:f>'SS1-Spr2022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(2)'!$X$17:$X$27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01-4C4A-AAFC-723C5EF260D3}"/>
            </c:ext>
          </c:extLst>
        </c:ser>
        <c:ser>
          <c:idx val="2"/>
          <c:order val="6"/>
          <c:tx>
            <c:strRef>
              <c:f>'SS1-Spr2022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(2)'!$X$6:$X$16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01-4C4A-AAFC-723C5EF26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(2)'!$X$72:$X$82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5-43B8-B3C8-1241852A1A7A}"/>
            </c:ext>
          </c:extLst>
        </c:ser>
        <c:ser>
          <c:idx val="9"/>
          <c:order val="1"/>
          <c:tx>
            <c:strRef>
              <c:f>'SS1-Spr2022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(2)'!$X$61:$X$71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55-43B8-B3C8-1241852A1A7A}"/>
            </c:ext>
          </c:extLst>
        </c:ser>
        <c:ser>
          <c:idx val="4"/>
          <c:order val="2"/>
          <c:tx>
            <c:strRef>
              <c:f>'SS1-Spr2022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(2)'!$X$50:$X$60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55-43B8-B3C8-1241852A1A7A}"/>
            </c:ext>
          </c:extLst>
        </c:ser>
        <c:ser>
          <c:idx val="8"/>
          <c:order val="3"/>
          <c:tx>
            <c:strRef>
              <c:f>'SS1-Spr2022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(2)'!$X$39:$X$49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55-43B8-B3C8-1241852A1A7A}"/>
            </c:ext>
          </c:extLst>
        </c:ser>
        <c:ser>
          <c:idx val="3"/>
          <c:order val="4"/>
          <c:tx>
            <c:strRef>
              <c:f>'SS1-Spr2022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(2)'!$X$28:$X$38</c:f>
              <c:numCache>
                <c:formatCode>0.00E+00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 formatCode="General">
                  <c:v>143086309891.064</c:v>
                </c:pt>
                <c:pt idx="8" formatCode="General">
                  <c:v>166934028206.242</c:v>
                </c:pt>
                <c:pt idx="9" formatCode="General">
                  <c:v>190781746521.41901</c:v>
                </c:pt>
                <c:pt idx="10" formatCode="General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55-43B8-B3C8-1241852A1A7A}"/>
            </c:ext>
          </c:extLst>
        </c:ser>
        <c:ser>
          <c:idx val="0"/>
          <c:order val="5"/>
          <c:tx>
            <c:strRef>
              <c:f>'SS1-Spr2022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(2)'!$X$17:$X$27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55-43B8-B3C8-1241852A1A7A}"/>
            </c:ext>
          </c:extLst>
        </c:ser>
        <c:ser>
          <c:idx val="2"/>
          <c:order val="6"/>
          <c:tx>
            <c:strRef>
              <c:f>'SS1-Spr2022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(2)'!$X$6:$X$16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55-43B8-B3C8-1241852A1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(2)'!$AL$72:$AL$82</c:f>
              <c:numCache>
                <c:formatCode>General</c:formatCode>
                <c:ptCount val="11"/>
                <c:pt idx="0">
                  <c:v>184.51611058255199</c:v>
                </c:pt>
                <c:pt idx="1">
                  <c:v>257.09284430293701</c:v>
                </c:pt>
                <c:pt idx="2">
                  <c:v>818.39070924532098</c:v>
                </c:pt>
                <c:pt idx="3">
                  <c:v>445.74979625074099</c:v>
                </c:pt>
                <c:pt idx="4">
                  <c:v>326.06571037953</c:v>
                </c:pt>
                <c:pt idx="5">
                  <c:v>310.26676095103898</c:v>
                </c:pt>
                <c:pt idx="6">
                  <c:v>276.70591273180497</c:v>
                </c:pt>
                <c:pt idx="7">
                  <c:v>251.647335390233</c:v>
                </c:pt>
                <c:pt idx="8">
                  <c:v>242.621938034636</c:v>
                </c:pt>
                <c:pt idx="9">
                  <c:v>233.04021073384999</c:v>
                </c:pt>
                <c:pt idx="10">
                  <c:v>223.818863231748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D-4B85-B4AE-40B5BC16203B}"/>
            </c:ext>
          </c:extLst>
        </c:ser>
        <c:ser>
          <c:idx val="9"/>
          <c:order val="1"/>
          <c:tx>
            <c:strRef>
              <c:f>'SS1-Spr2022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(2)'!$AL$61:$AL$71</c:f>
              <c:numCache>
                <c:formatCode>General</c:formatCode>
                <c:ptCount val="11"/>
                <c:pt idx="0">
                  <c:v>187.953225465261</c:v>
                </c:pt>
                <c:pt idx="1">
                  <c:v>240.208767399598</c:v>
                </c:pt>
                <c:pt idx="2">
                  <c:v>627.87980014159098</c:v>
                </c:pt>
                <c:pt idx="3">
                  <c:v>550.93258220378004</c:v>
                </c:pt>
                <c:pt idx="4">
                  <c:v>375.404767372214</c:v>
                </c:pt>
                <c:pt idx="5">
                  <c:v>327.19176028338302</c:v>
                </c:pt>
                <c:pt idx="6">
                  <c:v>285.619252785892</c:v>
                </c:pt>
                <c:pt idx="7">
                  <c:v>252.80523886902299</c:v>
                </c:pt>
                <c:pt idx="8">
                  <c:v>243.408324870641</c:v>
                </c:pt>
                <c:pt idx="9">
                  <c:v>235.445452843467</c:v>
                </c:pt>
                <c:pt idx="10">
                  <c:v>224.165286062723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D-4B85-B4AE-40B5BC16203B}"/>
            </c:ext>
          </c:extLst>
        </c:ser>
        <c:ser>
          <c:idx val="4"/>
          <c:order val="2"/>
          <c:tx>
            <c:strRef>
              <c:f>'SS1-Spr2022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(2)'!$AL$50:$AL$60</c:f>
              <c:numCache>
                <c:formatCode>General</c:formatCode>
                <c:ptCount val="11"/>
                <c:pt idx="0">
                  <c:v>187.09307589056201</c:v>
                </c:pt>
                <c:pt idx="1">
                  <c:v>241.730344354122</c:v>
                </c:pt>
                <c:pt idx="2">
                  <c:v>279.56784244864599</c:v>
                </c:pt>
                <c:pt idx="3">
                  <c:v>767.38450106472396</c:v>
                </c:pt>
                <c:pt idx="4">
                  <c:v>477.75480612418698</c:v>
                </c:pt>
                <c:pt idx="5">
                  <c:v>365.345207460437</c:v>
                </c:pt>
                <c:pt idx="6">
                  <c:v>299.22796776151</c:v>
                </c:pt>
                <c:pt idx="7">
                  <c:v>265.27422906245999</c:v>
                </c:pt>
                <c:pt idx="8">
                  <c:v>252.006503846887</c:v>
                </c:pt>
                <c:pt idx="9">
                  <c:v>238.653656522402</c:v>
                </c:pt>
                <c:pt idx="10">
                  <c:v>231.69201966876301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ED-4B85-B4AE-40B5BC16203B}"/>
            </c:ext>
          </c:extLst>
        </c:ser>
        <c:ser>
          <c:idx val="8"/>
          <c:order val="3"/>
          <c:tx>
            <c:strRef>
              <c:f>'SS1-Spr2022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(2)'!$AL$39:$AL$49</c:f>
              <c:numCache>
                <c:formatCode>General</c:formatCode>
                <c:ptCount val="11"/>
                <c:pt idx="0">
                  <c:v>184.58047236889399</c:v>
                </c:pt>
                <c:pt idx="1">
                  <c:v>230.302443272592</c:v>
                </c:pt>
                <c:pt idx="2">
                  <c:v>294.59796106993099</c:v>
                </c:pt>
                <c:pt idx="3">
                  <c:v>669.038302591876</c:v>
                </c:pt>
                <c:pt idx="4">
                  <c:v>662.41899702716205</c:v>
                </c:pt>
                <c:pt idx="5">
                  <c:v>492.06761680655001</c:v>
                </c:pt>
                <c:pt idx="6">
                  <c:v>363.726123779067</c:v>
                </c:pt>
                <c:pt idx="7">
                  <c:v>296.98605429721601</c:v>
                </c:pt>
                <c:pt idx="8">
                  <c:v>265.33784847587401</c:v>
                </c:pt>
                <c:pt idx="9">
                  <c:v>252.411131198551</c:v>
                </c:pt>
                <c:pt idx="10">
                  <c:v>238.20326026101799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ED-4B85-B4AE-40B5BC16203B}"/>
            </c:ext>
          </c:extLst>
        </c:ser>
        <c:ser>
          <c:idx val="3"/>
          <c:order val="4"/>
          <c:tx>
            <c:strRef>
              <c:f>'SS1-Spr2022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(2)'!$AL$28:$AL$38</c:f>
              <c:numCache>
                <c:formatCode>General</c:formatCode>
                <c:ptCount val="11"/>
                <c:pt idx="0">
                  <c:v>185.29095454318099</c:v>
                </c:pt>
                <c:pt idx="1">
                  <c:v>232.90986671092901</c:v>
                </c:pt>
                <c:pt idx="2">
                  <c:v>292.23917693215498</c:v>
                </c:pt>
                <c:pt idx="3">
                  <c:v>286.70076197738399</c:v>
                </c:pt>
                <c:pt idx="4">
                  <c:v>863.30510686557602</c:v>
                </c:pt>
                <c:pt idx="5">
                  <c:v>693.342717587881</c:v>
                </c:pt>
                <c:pt idx="6">
                  <c:v>560.40089375215405</c:v>
                </c:pt>
                <c:pt idx="7">
                  <c:v>418.47868149878701</c:v>
                </c:pt>
                <c:pt idx="8">
                  <c:v>328.87480184816002</c:v>
                </c:pt>
                <c:pt idx="9">
                  <c:v>283.02735443536397</c:v>
                </c:pt>
                <c:pt idx="10">
                  <c:v>263.32297317936201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ED-4B85-B4AE-40B5BC16203B}"/>
            </c:ext>
          </c:extLst>
        </c:ser>
        <c:ser>
          <c:idx val="0"/>
          <c:order val="5"/>
          <c:tx>
            <c:strRef>
              <c:f>'SS1-Spr2022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(2)'!$AL$17:$AL$27</c:f>
              <c:numCache>
                <c:formatCode>General</c:formatCode>
                <c:ptCount val="11"/>
                <c:pt idx="0">
                  <c:v>184.619035886982</c:v>
                </c:pt>
                <c:pt idx="1">
                  <c:v>235.64339090605199</c:v>
                </c:pt>
                <c:pt idx="2">
                  <c:v>327.63448821687501</c:v>
                </c:pt>
                <c:pt idx="3">
                  <c:v>275.06102504665603</c:v>
                </c:pt>
                <c:pt idx="4">
                  <c:v>355.99377549471598</c:v>
                </c:pt>
                <c:pt idx="5">
                  <c:v>648.97073530887099</c:v>
                </c:pt>
                <c:pt idx="6">
                  <c:v>829.52899532680999</c:v>
                </c:pt>
                <c:pt idx="7">
                  <c:v>694.27636963819805</c:v>
                </c:pt>
                <c:pt idx="8">
                  <c:v>565.61306149790505</c:v>
                </c:pt>
                <c:pt idx="9">
                  <c:v>452.72984244498701</c:v>
                </c:pt>
                <c:pt idx="10">
                  <c:v>391.387394296423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ED-4B85-B4AE-40B5BC16203B}"/>
            </c:ext>
          </c:extLst>
        </c:ser>
        <c:ser>
          <c:idx val="2"/>
          <c:order val="6"/>
          <c:tx>
            <c:strRef>
              <c:f>'SS1-Spr2022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(2)'!$AL$6:$AL$16</c:f>
              <c:numCache>
                <c:formatCode>General</c:formatCode>
                <c:ptCount val="11"/>
                <c:pt idx="0">
                  <c:v>180.86810358433101</c:v>
                </c:pt>
                <c:pt idx="1">
                  <c:v>232.62100763678501</c:v>
                </c:pt>
                <c:pt idx="2">
                  <c:v>306.696079953778</c:v>
                </c:pt>
                <c:pt idx="3">
                  <c:v>274.27772549101797</c:v>
                </c:pt>
                <c:pt idx="4">
                  <c:v>266.69795364217498</c:v>
                </c:pt>
                <c:pt idx="5">
                  <c:v>422.79010097735397</c:v>
                </c:pt>
                <c:pt idx="6">
                  <c:v>444.10603165994399</c:v>
                </c:pt>
                <c:pt idx="7">
                  <c:v>498.37189945861002</c:v>
                </c:pt>
                <c:pt idx="8">
                  <c:v>853.05052894127505</c:v>
                </c:pt>
                <c:pt idx="9">
                  <c:v>822.89215293307302</c:v>
                </c:pt>
                <c:pt idx="10">
                  <c:v>794.47780133841195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ED-4B85-B4AE-40B5BC162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(2)'!$AP$72:$AP$82</c:f>
              <c:numCache>
                <c:formatCode>General</c:formatCode>
                <c:ptCount val="11"/>
                <c:pt idx="0">
                  <c:v>2259.9575135125801</c:v>
                </c:pt>
                <c:pt idx="1">
                  <c:v>2490.3910190021402</c:v>
                </c:pt>
                <c:pt idx="2">
                  <c:v>2521.0595438744999</c:v>
                </c:pt>
                <c:pt idx="3">
                  <c:v>2521.3940276592698</c:v>
                </c:pt>
                <c:pt idx="4">
                  <c:v>2521.51276697404</c:v>
                </c:pt>
                <c:pt idx="5">
                  <c:v>2521.6228613148201</c:v>
                </c:pt>
                <c:pt idx="6">
                  <c:v>2521.6383663666202</c:v>
                </c:pt>
                <c:pt idx="7">
                  <c:v>2521.6689678153598</c:v>
                </c:pt>
                <c:pt idx="8">
                  <c:v>2521.6787311562298</c:v>
                </c:pt>
                <c:pt idx="9">
                  <c:v>2521.6825750119501</c:v>
                </c:pt>
                <c:pt idx="10">
                  <c:v>2521.70632077246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4B-41F5-AB40-F97CC7A2D2B5}"/>
            </c:ext>
          </c:extLst>
        </c:ser>
        <c:ser>
          <c:idx val="9"/>
          <c:order val="1"/>
          <c:tx>
            <c:strRef>
              <c:f>'SS1-Spr2022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(2)'!$AP$61:$AP$71</c:f>
              <c:numCache>
                <c:formatCode>General</c:formatCode>
                <c:ptCount val="11"/>
                <c:pt idx="0">
                  <c:v>1980.4206530572501</c:v>
                </c:pt>
                <c:pt idx="1">
                  <c:v>2181.38838167835</c:v>
                </c:pt>
                <c:pt idx="2">
                  <c:v>2209.6181513157098</c:v>
                </c:pt>
                <c:pt idx="3">
                  <c:v>2212.2150883441</c:v>
                </c:pt>
                <c:pt idx="4">
                  <c:v>2212.3556886326</c:v>
                </c:pt>
                <c:pt idx="5">
                  <c:v>2212.3679726412702</c:v>
                </c:pt>
                <c:pt idx="6">
                  <c:v>2212.41604972597</c:v>
                </c:pt>
                <c:pt idx="7">
                  <c:v>2212.4240362683299</c:v>
                </c:pt>
                <c:pt idx="8">
                  <c:v>2212.4826895442602</c:v>
                </c:pt>
                <c:pt idx="9">
                  <c:v>2212.4797162251198</c:v>
                </c:pt>
                <c:pt idx="10">
                  <c:v>2212.4756206253501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B-41F5-AB40-F97CC7A2D2B5}"/>
            </c:ext>
          </c:extLst>
        </c:ser>
        <c:ser>
          <c:idx val="4"/>
          <c:order val="2"/>
          <c:tx>
            <c:strRef>
              <c:f>'SS1-Spr2022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(2)'!$AP$50:$AP$60</c:f>
              <c:numCache>
                <c:formatCode>General</c:formatCode>
                <c:ptCount val="11"/>
                <c:pt idx="0">
                  <c:v>1701.97790521774</c:v>
                </c:pt>
                <c:pt idx="1">
                  <c:v>1873.6175437167401</c:v>
                </c:pt>
                <c:pt idx="2">
                  <c:v>1897.7572344775799</c:v>
                </c:pt>
                <c:pt idx="3">
                  <c:v>1903.2395736644501</c:v>
                </c:pt>
                <c:pt idx="4">
                  <c:v>1903.32359930387</c:v>
                </c:pt>
                <c:pt idx="5">
                  <c:v>1903.3818682323799</c:v>
                </c:pt>
                <c:pt idx="6">
                  <c:v>1903.3952530240001</c:v>
                </c:pt>
                <c:pt idx="7">
                  <c:v>1903.42019015145</c:v>
                </c:pt>
                <c:pt idx="8">
                  <c:v>1903.4483723416499</c:v>
                </c:pt>
                <c:pt idx="9">
                  <c:v>1903.41348516177</c:v>
                </c:pt>
                <c:pt idx="10">
                  <c:v>1903.4222446578001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4B-41F5-AB40-F97CC7A2D2B5}"/>
            </c:ext>
          </c:extLst>
        </c:ser>
        <c:ser>
          <c:idx val="8"/>
          <c:order val="3"/>
          <c:tx>
            <c:strRef>
              <c:f>'SS1-Spr2022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(2)'!$AP$39:$AP$49</c:f>
              <c:numCache>
                <c:formatCode>General</c:formatCode>
                <c:ptCount val="11"/>
                <c:pt idx="0">
                  <c:v>1424.52220470565</c:v>
                </c:pt>
                <c:pt idx="1">
                  <c:v>1567.0314207223601</c:v>
                </c:pt>
                <c:pt idx="2">
                  <c:v>1587.11026520871</c:v>
                </c:pt>
                <c:pt idx="3">
                  <c:v>1594.3790967791999</c:v>
                </c:pt>
                <c:pt idx="4">
                  <c:v>1594.47989556633</c:v>
                </c:pt>
                <c:pt idx="5">
                  <c:v>1594.5009386450099</c:v>
                </c:pt>
                <c:pt idx="6">
                  <c:v>1594.5568421559899</c:v>
                </c:pt>
                <c:pt idx="7">
                  <c:v>1594.5598941206799</c:v>
                </c:pt>
                <c:pt idx="8">
                  <c:v>1594.5713229749199</c:v>
                </c:pt>
                <c:pt idx="9">
                  <c:v>1594.5601943126601</c:v>
                </c:pt>
                <c:pt idx="10">
                  <c:v>1594.5668856084401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4B-41F5-AB40-F97CC7A2D2B5}"/>
            </c:ext>
          </c:extLst>
        </c:ser>
        <c:ser>
          <c:idx val="3"/>
          <c:order val="4"/>
          <c:tx>
            <c:strRef>
              <c:f>'SS1-Spr2022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(2)'!$AP$28:$AP$38</c:f>
              <c:numCache>
                <c:formatCode>General</c:formatCode>
                <c:ptCount val="11"/>
                <c:pt idx="0">
                  <c:v>1148.10791142773</c:v>
                </c:pt>
                <c:pt idx="1">
                  <c:v>1261.78854872329</c:v>
                </c:pt>
                <c:pt idx="2">
                  <c:v>1277.7399182756801</c:v>
                </c:pt>
                <c:pt idx="3">
                  <c:v>1285.7587089757401</c:v>
                </c:pt>
                <c:pt idx="4">
                  <c:v>1285.7851369052601</c:v>
                </c:pt>
                <c:pt idx="5">
                  <c:v>1285.83486654183</c:v>
                </c:pt>
                <c:pt idx="6">
                  <c:v>1285.8396108736099</c:v>
                </c:pt>
                <c:pt idx="7">
                  <c:v>1285.8320364454901</c:v>
                </c:pt>
                <c:pt idx="8">
                  <c:v>1285.84121462798</c:v>
                </c:pt>
                <c:pt idx="9">
                  <c:v>1285.90432695965</c:v>
                </c:pt>
                <c:pt idx="10">
                  <c:v>1285.87376670092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4B-41F5-AB40-F97CC7A2D2B5}"/>
            </c:ext>
          </c:extLst>
        </c:ser>
        <c:ser>
          <c:idx val="0"/>
          <c:order val="5"/>
          <c:tx>
            <c:strRef>
              <c:f>'SS1-Spr2022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(2)'!$AP$17:$AP$27</c:f>
              <c:numCache>
                <c:formatCode>General</c:formatCode>
                <c:ptCount val="11"/>
                <c:pt idx="0">
                  <c:v>872.70100742214902</c:v>
                </c:pt>
                <c:pt idx="1">
                  <c:v>957.63108128531098</c:v>
                </c:pt>
                <c:pt idx="2">
                  <c:v>969.65911502037204</c:v>
                </c:pt>
                <c:pt idx="3">
                  <c:v>975.67069319948996</c:v>
                </c:pt>
                <c:pt idx="4">
                  <c:v>977.24225785199803</c:v>
                </c:pt>
                <c:pt idx="5">
                  <c:v>977.27693210942698</c:v>
                </c:pt>
                <c:pt idx="6">
                  <c:v>977.27875752494106</c:v>
                </c:pt>
                <c:pt idx="7">
                  <c:v>977.29544140431301</c:v>
                </c:pt>
                <c:pt idx="8">
                  <c:v>977.32956298781698</c:v>
                </c:pt>
                <c:pt idx="9">
                  <c:v>977.30043161629305</c:v>
                </c:pt>
                <c:pt idx="10">
                  <c:v>977.32635921737403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4B-41F5-AB40-F97CC7A2D2B5}"/>
            </c:ext>
          </c:extLst>
        </c:ser>
        <c:ser>
          <c:idx val="2"/>
          <c:order val="6"/>
          <c:tx>
            <c:strRef>
              <c:f>'SS1-Spr2022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(2)'!$AP$6:$AP$16</c:f>
              <c:numCache>
                <c:formatCode>General</c:formatCode>
                <c:ptCount val="11"/>
                <c:pt idx="0">
                  <c:v>598.28928495120294</c:v>
                </c:pt>
                <c:pt idx="1">
                  <c:v>654.69439952387904</c:v>
                </c:pt>
                <c:pt idx="2">
                  <c:v>662.675259872796</c:v>
                </c:pt>
                <c:pt idx="3">
                  <c:v>666.68400138446202</c:v>
                </c:pt>
                <c:pt idx="4">
                  <c:v>668.01335856256799</c:v>
                </c:pt>
                <c:pt idx="5">
                  <c:v>668.69369483814</c:v>
                </c:pt>
                <c:pt idx="6">
                  <c:v>668.86358430172197</c:v>
                </c:pt>
                <c:pt idx="7">
                  <c:v>668.87039226037098</c:v>
                </c:pt>
                <c:pt idx="8">
                  <c:v>668.87910538840799</c:v>
                </c:pt>
                <c:pt idx="9">
                  <c:v>668.88056327051902</c:v>
                </c:pt>
                <c:pt idx="10">
                  <c:v>668.88323085724005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4B-41F5-AB40-F97CC7A2D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(4)'!$AP$72:$AP$82</c:f>
              <c:numCache>
                <c:formatCode>General</c:formatCode>
                <c:ptCount val="11"/>
                <c:pt idx="0">
                  <c:v>2264.1912344061302</c:v>
                </c:pt>
                <c:pt idx="1">
                  <c:v>2289.8716562136201</c:v>
                </c:pt>
                <c:pt idx="2">
                  <c:v>2247.42133955694</c:v>
                </c:pt>
                <c:pt idx="3">
                  <c:v>2254.9752616146002</c:v>
                </c:pt>
                <c:pt idx="4">
                  <c:v>2059.17578066134</c:v>
                </c:pt>
                <c:pt idx="5">
                  <c:v>1829.64303653817</c:v>
                </c:pt>
                <c:pt idx="6">
                  <c:v>1990.5140787688899</c:v>
                </c:pt>
                <c:pt idx="7">
                  <c:v>1975.0764944196901</c:v>
                </c:pt>
                <c:pt idx="8">
                  <c:v>1841.4391392422101</c:v>
                </c:pt>
                <c:pt idx="9">
                  <c:v>1712.6840278160901</c:v>
                </c:pt>
                <c:pt idx="10">
                  <c:v>662.00628326752906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A-428A-8989-480C2D309F38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(4)'!$AP$61:$AP$71</c:f>
              <c:numCache>
                <c:formatCode>General</c:formatCode>
                <c:ptCount val="11"/>
                <c:pt idx="0">
                  <c:v>2011.84049235106</c:v>
                </c:pt>
                <c:pt idx="1">
                  <c:v>1712.3796096123499</c:v>
                </c:pt>
                <c:pt idx="2">
                  <c:v>1993.9419612629999</c:v>
                </c:pt>
                <c:pt idx="3">
                  <c:v>1890.3324936594399</c:v>
                </c:pt>
                <c:pt idx="4">
                  <c:v>1901.76278436248</c:v>
                </c:pt>
                <c:pt idx="5">
                  <c:v>1786.51551513196</c:v>
                </c:pt>
                <c:pt idx="6">
                  <c:v>1777.6218695902901</c:v>
                </c:pt>
                <c:pt idx="7">
                  <c:v>1722.8773583249399</c:v>
                </c:pt>
                <c:pt idx="8">
                  <c:v>1673.6316191524199</c:v>
                </c:pt>
                <c:pt idx="9">
                  <c:v>1403.7809434496201</c:v>
                </c:pt>
                <c:pt idx="10">
                  <c:v>532.85547842388496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A-428A-8989-480C2D309F38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(4)'!$AP$50:$AP$60</c:f>
              <c:numCache>
                <c:formatCode>General</c:formatCode>
                <c:ptCount val="11"/>
                <c:pt idx="0">
                  <c:v>1702.5630411351699</c:v>
                </c:pt>
                <c:pt idx="1">
                  <c:v>1712.10763688355</c:v>
                </c:pt>
                <c:pt idx="2">
                  <c:v>1580.2788116710201</c:v>
                </c:pt>
                <c:pt idx="3">
                  <c:v>1736.0850875057299</c:v>
                </c:pt>
                <c:pt idx="4">
                  <c:v>1621.5005187659399</c:v>
                </c:pt>
                <c:pt idx="5">
                  <c:v>1520.71115609242</c:v>
                </c:pt>
                <c:pt idx="6">
                  <c:v>1359.3994382973401</c:v>
                </c:pt>
                <c:pt idx="7">
                  <c:v>1444.63365833236</c:v>
                </c:pt>
                <c:pt idx="8">
                  <c:v>1429.20697001708</c:v>
                </c:pt>
                <c:pt idx="9">
                  <c:v>1169.6233218907801</c:v>
                </c:pt>
                <c:pt idx="10">
                  <c:v>360.21933158654798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DA-428A-8989-480C2D309F38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(4)'!$AP$39:$AP$49</c:f>
              <c:numCache>
                <c:formatCode>General</c:formatCode>
                <c:ptCount val="11"/>
                <c:pt idx="0">
                  <c:v>1389.2157908573199</c:v>
                </c:pt>
                <c:pt idx="1">
                  <c:v>1378.35381667413</c:v>
                </c:pt>
                <c:pt idx="2">
                  <c:v>1410.2506018500201</c:v>
                </c:pt>
                <c:pt idx="3">
                  <c:v>1390.6991257460299</c:v>
                </c:pt>
                <c:pt idx="4">
                  <c:v>1343.4524074686899</c:v>
                </c:pt>
                <c:pt idx="5">
                  <c:v>1197.81031441799</c:v>
                </c:pt>
                <c:pt idx="6">
                  <c:v>1262.7897924910601</c:v>
                </c:pt>
                <c:pt idx="7">
                  <c:v>1210.7870877647799</c:v>
                </c:pt>
                <c:pt idx="8">
                  <c:v>1174.8750512030399</c:v>
                </c:pt>
                <c:pt idx="9">
                  <c:v>922.31309444538499</c:v>
                </c:pt>
                <c:pt idx="10">
                  <c:v>270.37549350890401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DA-428A-8989-480C2D309F38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(4)'!$AP$28:$AP$38</c:f>
              <c:numCache>
                <c:formatCode>General</c:formatCode>
                <c:ptCount val="11"/>
                <c:pt idx="0">
                  <c:v>1137.8710590999899</c:v>
                </c:pt>
                <c:pt idx="1">
                  <c:v>1170.8142539032001</c:v>
                </c:pt>
                <c:pt idx="2">
                  <c:v>1117.8200266256299</c:v>
                </c:pt>
                <c:pt idx="3">
                  <c:v>1180.80959654049</c:v>
                </c:pt>
                <c:pt idx="4">
                  <c:v>1058.8007679235</c:v>
                </c:pt>
                <c:pt idx="5">
                  <c:v>827.72150175396598</c:v>
                </c:pt>
                <c:pt idx="6">
                  <c:v>1006.82361392223</c:v>
                </c:pt>
                <c:pt idx="7">
                  <c:v>929.070191824772</c:v>
                </c:pt>
                <c:pt idx="8">
                  <c:v>861.75550072282897</c:v>
                </c:pt>
                <c:pt idx="9">
                  <c:v>541.912398911129</c:v>
                </c:pt>
                <c:pt idx="10">
                  <c:v>195.139609188452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DA-428A-8989-480C2D309F38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(4)'!$AP$17:$AP$27</c:f>
              <c:numCache>
                <c:formatCode>General</c:formatCode>
                <c:ptCount val="11"/>
                <c:pt idx="0">
                  <c:v>887.37121957175395</c:v>
                </c:pt>
                <c:pt idx="1">
                  <c:v>805.77541389598605</c:v>
                </c:pt>
                <c:pt idx="2">
                  <c:v>848.85637543869097</c:v>
                </c:pt>
                <c:pt idx="3">
                  <c:v>870.16975969487805</c:v>
                </c:pt>
                <c:pt idx="4">
                  <c:v>843.92282065789698</c:v>
                </c:pt>
                <c:pt idx="5">
                  <c:v>675.76119681677994</c:v>
                </c:pt>
                <c:pt idx="6">
                  <c:v>820.55110973465605</c:v>
                </c:pt>
                <c:pt idx="7">
                  <c:v>663.96731940668496</c:v>
                </c:pt>
                <c:pt idx="8">
                  <c:v>569.91633609225198</c:v>
                </c:pt>
                <c:pt idx="9">
                  <c:v>356.52016073076697</c:v>
                </c:pt>
                <c:pt idx="10">
                  <c:v>145.11451339277201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DA-428A-8989-480C2D309F38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(4)'!$AP$6:$AP$16</c:f>
              <c:numCache>
                <c:formatCode>General</c:formatCode>
                <c:ptCount val="11"/>
                <c:pt idx="0">
                  <c:v>636.54618313013395</c:v>
                </c:pt>
                <c:pt idx="1">
                  <c:v>591.40281682129796</c:v>
                </c:pt>
                <c:pt idx="2">
                  <c:v>587.43876643515102</c:v>
                </c:pt>
                <c:pt idx="3">
                  <c:v>560.97254889746</c:v>
                </c:pt>
                <c:pt idx="4">
                  <c:v>566.98257398482997</c:v>
                </c:pt>
                <c:pt idx="5">
                  <c:v>527.79036784782102</c:v>
                </c:pt>
                <c:pt idx="6">
                  <c:v>525.03306044033297</c:v>
                </c:pt>
                <c:pt idx="7">
                  <c:v>371.565417576188</c:v>
                </c:pt>
                <c:pt idx="8">
                  <c:v>287.17865497813301</c:v>
                </c:pt>
                <c:pt idx="9">
                  <c:v>186.323844342076</c:v>
                </c:pt>
                <c:pt idx="10">
                  <c:v>109.842472605259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DA-428A-8989-480C2D309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(2)'!$AO$72:$AO$82</c:f>
              <c:numCache>
                <c:formatCode>General</c:formatCode>
                <c:ptCount val="11"/>
                <c:pt idx="0">
                  <c:v>84.159688373369207</c:v>
                </c:pt>
                <c:pt idx="1">
                  <c:v>203.22507971459501</c:v>
                </c:pt>
                <c:pt idx="2">
                  <c:v>326.64729332253199</c:v>
                </c:pt>
                <c:pt idx="3">
                  <c:v>520.902539840808</c:v>
                </c:pt>
                <c:pt idx="4">
                  <c:v>634.65576379937795</c:v>
                </c:pt>
                <c:pt idx="5">
                  <c:v>729.73046065660003</c:v>
                </c:pt>
                <c:pt idx="6">
                  <c:v>754.96805039326398</c:v>
                </c:pt>
                <c:pt idx="7">
                  <c:v>771.49823523351995</c:v>
                </c:pt>
                <c:pt idx="8">
                  <c:v>849.68964891902999</c:v>
                </c:pt>
                <c:pt idx="9">
                  <c:v>828.237241179487</c:v>
                </c:pt>
                <c:pt idx="10">
                  <c:v>818.113323760311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2-44EF-9E76-0F4A2790CE36}"/>
            </c:ext>
          </c:extLst>
        </c:ser>
        <c:ser>
          <c:idx val="9"/>
          <c:order val="1"/>
          <c:tx>
            <c:strRef>
              <c:f>'SS1-Spr2022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(2)'!$AO$61:$AO$71</c:f>
              <c:numCache>
                <c:formatCode>General</c:formatCode>
                <c:ptCount val="11"/>
                <c:pt idx="0">
                  <c:v>72.537780735592605</c:v>
                </c:pt>
                <c:pt idx="1">
                  <c:v>158.41715297081601</c:v>
                </c:pt>
                <c:pt idx="2">
                  <c:v>244.34049953972701</c:v>
                </c:pt>
                <c:pt idx="3">
                  <c:v>379.38665314365198</c:v>
                </c:pt>
                <c:pt idx="4">
                  <c:v>554.51767671390905</c:v>
                </c:pt>
                <c:pt idx="5">
                  <c:v>622.31129771916801</c:v>
                </c:pt>
                <c:pt idx="6">
                  <c:v>661.29395070352405</c:v>
                </c:pt>
                <c:pt idx="7">
                  <c:v>652.43415583234798</c:v>
                </c:pt>
                <c:pt idx="8">
                  <c:v>731.97145641199302</c:v>
                </c:pt>
                <c:pt idx="9">
                  <c:v>664.46559222258895</c:v>
                </c:pt>
                <c:pt idx="10">
                  <c:v>748.30624235777805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F2-44EF-9E76-0F4A2790CE36}"/>
            </c:ext>
          </c:extLst>
        </c:ser>
        <c:ser>
          <c:idx val="4"/>
          <c:order val="2"/>
          <c:tx>
            <c:strRef>
              <c:f>'SS1-Spr2022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(2)'!$AO$50:$AO$60</c:f>
              <c:numCache>
                <c:formatCode>General</c:formatCode>
                <c:ptCount val="11"/>
                <c:pt idx="0">
                  <c:v>61.982127315183597</c:v>
                </c:pt>
                <c:pt idx="1">
                  <c:v>131.98960939563801</c:v>
                </c:pt>
                <c:pt idx="2">
                  <c:v>193.720918179281</c:v>
                </c:pt>
                <c:pt idx="3">
                  <c:v>285.62340312106699</c:v>
                </c:pt>
                <c:pt idx="4">
                  <c:v>409.466287157784</c:v>
                </c:pt>
                <c:pt idx="5">
                  <c:v>496.13711407368498</c:v>
                </c:pt>
                <c:pt idx="6">
                  <c:v>552.96655751130197</c:v>
                </c:pt>
                <c:pt idx="7">
                  <c:v>585.59431768815602</c:v>
                </c:pt>
                <c:pt idx="8">
                  <c:v>617.37910724574795</c:v>
                </c:pt>
                <c:pt idx="9">
                  <c:v>601.45559498913099</c:v>
                </c:pt>
                <c:pt idx="10">
                  <c:v>614.15105281466003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F2-44EF-9E76-0F4A2790CE36}"/>
            </c:ext>
          </c:extLst>
        </c:ser>
        <c:ser>
          <c:idx val="8"/>
          <c:order val="3"/>
          <c:tx>
            <c:strRef>
              <c:f>'SS1-Spr2022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(2)'!$AO$39:$AO$49</c:f>
              <c:numCache>
                <c:formatCode>General</c:formatCode>
                <c:ptCount val="11"/>
                <c:pt idx="0">
                  <c:v>52.864622189701201</c:v>
                </c:pt>
                <c:pt idx="1">
                  <c:v>93.592575697682193</c:v>
                </c:pt>
                <c:pt idx="2">
                  <c:v>132.896844076995</c:v>
                </c:pt>
                <c:pt idx="3">
                  <c:v>225.98533342415101</c:v>
                </c:pt>
                <c:pt idx="4">
                  <c:v>310.23914823315101</c:v>
                </c:pt>
                <c:pt idx="5">
                  <c:v>341.80135008567402</c:v>
                </c:pt>
                <c:pt idx="6">
                  <c:v>439.06169103935201</c:v>
                </c:pt>
                <c:pt idx="7">
                  <c:v>428.00475659952502</c:v>
                </c:pt>
                <c:pt idx="8">
                  <c:v>474.17978305050002</c:v>
                </c:pt>
                <c:pt idx="9">
                  <c:v>516.507508765132</c:v>
                </c:pt>
                <c:pt idx="10">
                  <c:v>447.76842648271401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F2-44EF-9E76-0F4A2790CE36}"/>
            </c:ext>
          </c:extLst>
        </c:ser>
        <c:ser>
          <c:idx val="3"/>
          <c:order val="4"/>
          <c:tx>
            <c:strRef>
              <c:f>'SS1-Spr2022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(2)'!$AO$28:$AO$38</c:f>
              <c:numCache>
                <c:formatCode>General</c:formatCode>
                <c:ptCount val="11"/>
                <c:pt idx="0">
                  <c:v>46.077120404505102</c:v>
                </c:pt>
                <c:pt idx="1">
                  <c:v>75.975414226834999</c:v>
                </c:pt>
                <c:pt idx="2">
                  <c:v>99.034690216004194</c:v>
                </c:pt>
                <c:pt idx="3">
                  <c:v>166.855958996379</c:v>
                </c:pt>
                <c:pt idx="4">
                  <c:v>212.56600845701499</c:v>
                </c:pt>
                <c:pt idx="5">
                  <c:v>254.75583623121099</c:v>
                </c:pt>
                <c:pt idx="6">
                  <c:v>270.46083519943897</c:v>
                </c:pt>
                <c:pt idx="7">
                  <c:v>296.35726627514401</c:v>
                </c:pt>
                <c:pt idx="8">
                  <c:v>331.58311203808699</c:v>
                </c:pt>
                <c:pt idx="9">
                  <c:v>334.00680779186303</c:v>
                </c:pt>
                <c:pt idx="10">
                  <c:v>358.96744797708999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F2-44EF-9E76-0F4A2790CE36}"/>
            </c:ext>
          </c:extLst>
        </c:ser>
        <c:ser>
          <c:idx val="0"/>
          <c:order val="5"/>
          <c:tx>
            <c:strRef>
              <c:f>'SS1-Spr2022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(2)'!$AO$17:$AO$27</c:f>
              <c:numCache>
                <c:formatCode>General</c:formatCode>
                <c:ptCount val="11"/>
                <c:pt idx="0">
                  <c:v>40.130167777464798</c:v>
                </c:pt>
                <c:pt idx="1">
                  <c:v>58.3634294589842</c:v>
                </c:pt>
                <c:pt idx="2">
                  <c:v>67.264352397001403</c:v>
                </c:pt>
                <c:pt idx="3">
                  <c:v>97.768830523975296</c:v>
                </c:pt>
                <c:pt idx="4">
                  <c:v>127.294642965359</c:v>
                </c:pt>
                <c:pt idx="5">
                  <c:v>164.70076938754099</c:v>
                </c:pt>
                <c:pt idx="6">
                  <c:v>191.45284650822799</c:v>
                </c:pt>
                <c:pt idx="7">
                  <c:v>196.630836977933</c:v>
                </c:pt>
                <c:pt idx="8">
                  <c:v>206.45091363143601</c:v>
                </c:pt>
                <c:pt idx="9">
                  <c:v>186.43169822694</c:v>
                </c:pt>
                <c:pt idx="10">
                  <c:v>255.39886124029599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F2-44EF-9E76-0F4A2790CE36}"/>
            </c:ext>
          </c:extLst>
        </c:ser>
        <c:ser>
          <c:idx val="2"/>
          <c:order val="6"/>
          <c:tx>
            <c:strRef>
              <c:f>'SS1-Spr2022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(2)'!$AO$6:$AO$16</c:f>
              <c:numCache>
                <c:formatCode>General</c:formatCode>
                <c:ptCount val="11"/>
                <c:pt idx="0">
                  <c:v>36.051693061576501</c:v>
                </c:pt>
                <c:pt idx="1">
                  <c:v>44.455122697797698</c:v>
                </c:pt>
                <c:pt idx="2">
                  <c:v>49.620851320981302</c:v>
                </c:pt>
                <c:pt idx="3">
                  <c:v>67.600499984415706</c:v>
                </c:pt>
                <c:pt idx="4">
                  <c:v>72.005221729919597</c:v>
                </c:pt>
                <c:pt idx="5">
                  <c:v>82.666531616980393</c:v>
                </c:pt>
                <c:pt idx="6">
                  <c:v>101.530542206589</c:v>
                </c:pt>
                <c:pt idx="7">
                  <c:v>112.798167197651</c:v>
                </c:pt>
                <c:pt idx="8">
                  <c:v>126.52507189125799</c:v>
                </c:pt>
                <c:pt idx="9">
                  <c:v>137.860800464363</c:v>
                </c:pt>
                <c:pt idx="10">
                  <c:v>136.098430427745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F2-44EF-9E76-0F4A2790C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(2)'!$AJ$72:$AJ$82</c:f>
              <c:numCache>
                <c:formatCode>General</c:formatCode>
                <c:ptCount val="11"/>
                <c:pt idx="0">
                  <c:v>7.4766744414315802</c:v>
                </c:pt>
                <c:pt idx="1">
                  <c:v>5.6821698038811999</c:v>
                </c:pt>
                <c:pt idx="2">
                  <c:v>5.1858369711886301</c:v>
                </c:pt>
                <c:pt idx="3">
                  <c:v>4.6193568975318096</c:v>
                </c:pt>
                <c:pt idx="4">
                  <c:v>4.2324622225681701</c:v>
                </c:pt>
                <c:pt idx="5">
                  <c:v>3.6746292000968399</c:v>
                </c:pt>
                <c:pt idx="6">
                  <c:v>3.2379776559420601</c:v>
                </c:pt>
                <c:pt idx="7">
                  <c:v>2.9510032782484399</c:v>
                </c:pt>
                <c:pt idx="8">
                  <c:v>2.67923494661974</c:v>
                </c:pt>
                <c:pt idx="9">
                  <c:v>2.48892289730331</c:v>
                </c:pt>
                <c:pt idx="10">
                  <c:v>2.34919292663387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2-45F3-84CE-1E4746F78605}"/>
            </c:ext>
          </c:extLst>
        </c:ser>
        <c:ser>
          <c:idx val="9"/>
          <c:order val="1"/>
          <c:tx>
            <c:strRef>
              <c:f>'SS1-Spr2022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(2)'!$AJ$61:$AJ$71</c:f>
              <c:numCache>
                <c:formatCode>General</c:formatCode>
                <c:ptCount val="11"/>
                <c:pt idx="0">
                  <c:v>6.83791488578147</c:v>
                </c:pt>
                <c:pt idx="1">
                  <c:v>5.1170210972087098</c:v>
                </c:pt>
                <c:pt idx="2">
                  <c:v>4.5619313747254999</c:v>
                </c:pt>
                <c:pt idx="3">
                  <c:v>4.1272154027147803</c:v>
                </c:pt>
                <c:pt idx="4">
                  <c:v>3.9156238480802998</c:v>
                </c:pt>
                <c:pt idx="5">
                  <c:v>3.57628155695887</c:v>
                </c:pt>
                <c:pt idx="6">
                  <c:v>3.1828684579027402</c:v>
                </c:pt>
                <c:pt idx="7">
                  <c:v>2.9432183129266898</c:v>
                </c:pt>
                <c:pt idx="8">
                  <c:v>2.6739728691601701</c:v>
                </c:pt>
                <c:pt idx="9">
                  <c:v>2.4728939330940798</c:v>
                </c:pt>
                <c:pt idx="10">
                  <c:v>2.3468794946988298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A2-45F3-84CE-1E4746F78605}"/>
            </c:ext>
          </c:extLst>
        </c:ser>
        <c:ser>
          <c:idx val="4"/>
          <c:order val="2"/>
          <c:tx>
            <c:strRef>
              <c:f>'SS1-Spr2022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(2)'!$AJ$50:$AJ$60</c:f>
              <c:numCache>
                <c:formatCode>General</c:formatCode>
                <c:ptCount val="11"/>
                <c:pt idx="0">
                  <c:v>6.0488156586444104</c:v>
                </c:pt>
                <c:pt idx="1">
                  <c:v>4.56170139836627</c:v>
                </c:pt>
                <c:pt idx="2">
                  <c:v>3.9853113763345598</c:v>
                </c:pt>
                <c:pt idx="3">
                  <c:v>3.5648039231699</c:v>
                </c:pt>
                <c:pt idx="4">
                  <c:v>3.4085813766789901</c:v>
                </c:pt>
                <c:pt idx="5">
                  <c:v>3.3659222112199698</c:v>
                </c:pt>
                <c:pt idx="6">
                  <c:v>3.10583140971266</c:v>
                </c:pt>
                <c:pt idx="7">
                  <c:v>2.8631769901945701</c:v>
                </c:pt>
                <c:pt idx="8">
                  <c:v>2.6190116986015601</c:v>
                </c:pt>
                <c:pt idx="9">
                  <c:v>2.45205503820014</c:v>
                </c:pt>
                <c:pt idx="10">
                  <c:v>2.2973652412454499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A2-45F3-84CE-1E4746F78605}"/>
            </c:ext>
          </c:extLst>
        </c:ser>
        <c:ser>
          <c:idx val="8"/>
          <c:order val="3"/>
          <c:tx>
            <c:strRef>
              <c:f>'SS1-Spr2022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(2)'!$AJ$39:$AJ$49</c:f>
              <c:numCache>
                <c:formatCode>General</c:formatCode>
                <c:ptCount val="11"/>
                <c:pt idx="0">
                  <c:v>5.4007413908941899</c:v>
                </c:pt>
                <c:pt idx="1">
                  <c:v>3.89270436393226</c:v>
                </c:pt>
                <c:pt idx="2">
                  <c:v>3.3605860250616102</c:v>
                </c:pt>
                <c:pt idx="3">
                  <c:v>3.0961362939525201</c:v>
                </c:pt>
                <c:pt idx="4">
                  <c:v>2.9127392475582998</c:v>
                </c:pt>
                <c:pt idx="5">
                  <c:v>2.8336844823410101</c:v>
                </c:pt>
                <c:pt idx="6">
                  <c:v>2.8189260100829898</c:v>
                </c:pt>
                <c:pt idx="7">
                  <c:v>2.6900071483798</c:v>
                </c:pt>
                <c:pt idx="8">
                  <c:v>2.5408983952499899</c:v>
                </c:pt>
                <c:pt idx="9">
                  <c:v>2.3691061040607599</c:v>
                </c:pt>
                <c:pt idx="10">
                  <c:v>2.2570707047109599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A2-45F3-84CE-1E4746F78605}"/>
            </c:ext>
          </c:extLst>
        </c:ser>
        <c:ser>
          <c:idx val="3"/>
          <c:order val="4"/>
          <c:tx>
            <c:strRef>
              <c:f>'SS1-Spr2022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(2)'!$AJ$28:$AJ$38</c:f>
              <c:numCache>
                <c:formatCode>General</c:formatCode>
                <c:ptCount val="11"/>
                <c:pt idx="0">
                  <c:v>4.6845825399388499</c:v>
                </c:pt>
                <c:pt idx="1">
                  <c:v>3.1606653597960102</c:v>
                </c:pt>
                <c:pt idx="2">
                  <c:v>2.8653904110649</c:v>
                </c:pt>
                <c:pt idx="3">
                  <c:v>2.5123891119722201</c:v>
                </c:pt>
                <c:pt idx="4">
                  <c:v>2.4290748257133301</c:v>
                </c:pt>
                <c:pt idx="5">
                  <c:v>2.3430412882971501</c:v>
                </c:pt>
                <c:pt idx="6">
                  <c:v>2.3012290302827698</c:v>
                </c:pt>
                <c:pt idx="7">
                  <c:v>2.26897843624113</c:v>
                </c:pt>
                <c:pt idx="8">
                  <c:v>2.2556114581754998</c:v>
                </c:pt>
                <c:pt idx="9">
                  <c:v>2.21361716653935</c:v>
                </c:pt>
                <c:pt idx="10">
                  <c:v>2.1207510326213201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A2-45F3-84CE-1E4746F78605}"/>
            </c:ext>
          </c:extLst>
        </c:ser>
        <c:ser>
          <c:idx val="0"/>
          <c:order val="5"/>
          <c:tx>
            <c:strRef>
              <c:f>'SS1-Spr2022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(2)'!$AJ$17:$AJ$27</c:f>
              <c:numCache>
                <c:formatCode>General</c:formatCode>
                <c:ptCount val="11"/>
                <c:pt idx="0">
                  <c:v>4.0458483687495796</c:v>
                </c:pt>
                <c:pt idx="1">
                  <c:v>2.5826607924673302</c:v>
                </c:pt>
                <c:pt idx="2">
                  <c:v>2.2843431606737701</c:v>
                </c:pt>
                <c:pt idx="3">
                  <c:v>1.9919278361414801</c:v>
                </c:pt>
                <c:pt idx="4">
                  <c:v>1.9179678348509701</c:v>
                </c:pt>
                <c:pt idx="5">
                  <c:v>1.8794905808696201</c:v>
                </c:pt>
                <c:pt idx="6">
                  <c:v>1.8022460777523399</c:v>
                </c:pt>
                <c:pt idx="7">
                  <c:v>1.76986134854427</c:v>
                </c:pt>
                <c:pt idx="8">
                  <c:v>1.75505791620242</c:v>
                </c:pt>
                <c:pt idx="9">
                  <c:v>1.7324656607286699</c:v>
                </c:pt>
                <c:pt idx="10">
                  <c:v>1.69745820983465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A2-45F3-84CE-1E4746F78605}"/>
            </c:ext>
          </c:extLst>
        </c:ser>
        <c:ser>
          <c:idx val="2"/>
          <c:order val="6"/>
          <c:tx>
            <c:strRef>
              <c:f>'SS1-Spr2022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(2)'!$AJ$6:$AJ$16</c:f>
              <c:numCache>
                <c:formatCode>General</c:formatCode>
                <c:ptCount val="11"/>
                <c:pt idx="0">
                  <c:v>3.4754096362835201</c:v>
                </c:pt>
                <c:pt idx="1">
                  <c:v>1.9813646332110499</c:v>
                </c:pt>
                <c:pt idx="2">
                  <c:v>1.70891752401512</c:v>
                </c:pt>
                <c:pt idx="3">
                  <c:v>1.4239266789159399</c:v>
                </c:pt>
                <c:pt idx="4">
                  <c:v>1.40492573614837</c:v>
                </c:pt>
                <c:pt idx="5">
                  <c:v>1.3453270622762299</c:v>
                </c:pt>
                <c:pt idx="6">
                  <c:v>1.3178699302752099</c:v>
                </c:pt>
                <c:pt idx="7">
                  <c:v>1.2940523743514301</c:v>
                </c:pt>
                <c:pt idx="8">
                  <c:v>1.2627769888140501</c:v>
                </c:pt>
                <c:pt idx="9">
                  <c:v>1.2456779155415001</c:v>
                </c:pt>
                <c:pt idx="10">
                  <c:v>1.22804934269207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A2-45F3-84CE-1E4746F78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(2)'!$AT$72:$AT$82</c:f>
              <c:numCache>
                <c:formatCode>0.00%</c:formatCode>
                <c:ptCount val="11"/>
                <c:pt idx="0">
                  <c:v>1.282754844731429E-3</c:v>
                </c:pt>
                <c:pt idx="1">
                  <c:v>2.6021775689025043E-3</c:v>
                </c:pt>
                <c:pt idx="2">
                  <c:v>8.3286260569217126E-3</c:v>
                </c:pt>
                <c:pt idx="3">
                  <c:v>4.4833451131976947E-2</c:v>
                </c:pt>
                <c:pt idx="4">
                  <c:v>9.4321294469256925E-2</c:v>
                </c:pt>
                <c:pt idx="5">
                  <c:v>0.13899550618581641</c:v>
                </c:pt>
                <c:pt idx="6">
                  <c:v>0.17792927357483013</c:v>
                </c:pt>
                <c:pt idx="7">
                  <c:v>0.21514067491405323</c:v>
                </c:pt>
                <c:pt idx="8">
                  <c:v>0.24604734615843002</c:v>
                </c:pt>
                <c:pt idx="9">
                  <c:v>0.27596618631200642</c:v>
                </c:pt>
                <c:pt idx="10">
                  <c:v>0.30457953468857679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C-4331-B1B4-077BC9BC5204}"/>
            </c:ext>
          </c:extLst>
        </c:ser>
        <c:ser>
          <c:idx val="9"/>
          <c:order val="1"/>
          <c:tx>
            <c:strRef>
              <c:f>'SS1-Spr2022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(2)'!$AT$61:$AT$71</c:f>
              <c:numCache>
                <c:formatCode>0.00%</c:formatCode>
                <c:ptCount val="11"/>
                <c:pt idx="0">
                  <c:v>1.4736783323326588E-3</c:v>
                </c:pt>
                <c:pt idx="1">
                  <c:v>2.9836139521246126E-3</c:v>
                </c:pt>
                <c:pt idx="2">
                  <c:v>5.4566196787838228E-3</c:v>
                </c:pt>
                <c:pt idx="3">
                  <c:v>3.5493612658780697E-2</c:v>
                </c:pt>
                <c:pt idx="4">
                  <c:v>8.3998432673257364E-2</c:v>
                </c:pt>
                <c:pt idx="5">
                  <c:v>0.13496077432261439</c:v>
                </c:pt>
                <c:pt idx="6">
                  <c:v>0.17523857908596258</c:v>
                </c:pt>
                <c:pt idx="7">
                  <c:v>0.21471784211628511</c:v>
                </c:pt>
                <c:pt idx="8">
                  <c:v>0.24572123606041263</c:v>
                </c:pt>
                <c:pt idx="9">
                  <c:v>0.2748741419207934</c:v>
                </c:pt>
                <c:pt idx="10">
                  <c:v>0.30441284195041468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C-4331-B1B4-077BC9BC5204}"/>
            </c:ext>
          </c:extLst>
        </c:ser>
        <c:ser>
          <c:idx val="4"/>
          <c:order val="2"/>
          <c:tx>
            <c:strRef>
              <c:f>'SS1-Spr2022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(2)'!$AT$50:$AT$60</c:f>
              <c:numCache>
                <c:formatCode>0.00%</c:formatCode>
                <c:ptCount val="11"/>
                <c:pt idx="0">
                  <c:v>1.5306758999862394E-3</c:v>
                </c:pt>
                <c:pt idx="1">
                  <c:v>3.420769572665237E-3</c:v>
                </c:pt>
                <c:pt idx="2">
                  <c:v>5.22017695904947E-3</c:v>
                </c:pt>
                <c:pt idx="3">
                  <c:v>2.4239197237026593E-2</c:v>
                </c:pt>
                <c:pt idx="4">
                  <c:v>6.5378759827093971E-2</c:v>
                </c:pt>
                <c:pt idx="5">
                  <c:v>0.12553923224435506</c:v>
                </c:pt>
                <c:pt idx="6">
                  <c:v>0.17131722631539562</c:v>
                </c:pt>
                <c:pt idx="7">
                  <c:v>0.21023712211278256</c:v>
                </c:pt>
                <c:pt idx="8">
                  <c:v>0.24223676441057082</c:v>
                </c:pt>
                <c:pt idx="9">
                  <c:v>0.27343305279478358</c:v>
                </c:pt>
                <c:pt idx="10">
                  <c:v>0.30076462855010494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FC-4331-B1B4-077BC9BC5204}"/>
            </c:ext>
          </c:extLst>
        </c:ser>
        <c:ser>
          <c:idx val="8"/>
          <c:order val="3"/>
          <c:tx>
            <c:strRef>
              <c:f>'SS1-Spr2022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(2)'!$AT$39:$AT$49</c:f>
              <c:numCache>
                <c:formatCode>0.00%</c:formatCode>
                <c:ptCount val="11"/>
                <c:pt idx="0">
                  <c:v>1.7918054338707499E-3</c:v>
                </c:pt>
                <c:pt idx="1">
                  <c:v>3.6646138955163257E-3</c:v>
                </c:pt>
                <c:pt idx="2">
                  <c:v>5.9441025514415397E-3</c:v>
                </c:pt>
                <c:pt idx="3">
                  <c:v>1.5850068141679833E-2</c:v>
                </c:pt>
                <c:pt idx="4">
                  <c:v>4.5333133294408669E-2</c:v>
                </c:pt>
                <c:pt idx="5">
                  <c:v>9.5731419325407671E-2</c:v>
                </c:pt>
                <c:pt idx="6">
                  <c:v>0.15482763041993178</c:v>
                </c:pt>
                <c:pt idx="7">
                  <c:v>0.19963055471137181</c:v>
                </c:pt>
                <c:pt idx="8">
                  <c:v>0.23702510977402666</c:v>
                </c:pt>
                <c:pt idx="9">
                  <c:v>0.26744551930341826</c:v>
                </c:pt>
                <c:pt idx="10">
                  <c:v>0.29767759181033976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FC-4331-B1B4-077BC9BC5204}"/>
            </c:ext>
          </c:extLst>
        </c:ser>
        <c:ser>
          <c:idx val="3"/>
          <c:order val="4"/>
          <c:tx>
            <c:strRef>
              <c:f>'SS1-Spr2022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(2)'!$AT$28:$AT$38</c:f>
              <c:numCache>
                <c:formatCode>0.00%</c:formatCode>
                <c:ptCount val="11"/>
                <c:pt idx="0">
                  <c:v>1.9943956318815691E-3</c:v>
                </c:pt>
                <c:pt idx="1">
                  <c:v>4.2552238945482738E-3</c:v>
                </c:pt>
                <c:pt idx="2">
                  <c:v>7.3104527102153599E-3</c:v>
                </c:pt>
                <c:pt idx="3">
                  <c:v>1.1037655274207591E-2</c:v>
                </c:pt>
                <c:pt idx="4">
                  <c:v>2.6642127413208681E-2</c:v>
                </c:pt>
                <c:pt idx="5">
                  <c:v>6.2078382593608136E-2</c:v>
                </c:pt>
                <c:pt idx="6">
                  <c:v>0.11467028873694841</c:v>
                </c:pt>
                <c:pt idx="7">
                  <c:v>0.16708946221981977</c:v>
                </c:pt>
                <c:pt idx="8">
                  <c:v>0.2149244283633843</c:v>
                </c:pt>
                <c:pt idx="9">
                  <c:v>0.25501285150715297</c:v>
                </c:pt>
                <c:pt idx="10">
                  <c:v>0.28636415583554747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FC-4331-B1B4-077BC9BC5204}"/>
            </c:ext>
          </c:extLst>
        </c:ser>
        <c:ser>
          <c:idx val="0"/>
          <c:order val="5"/>
          <c:tx>
            <c:strRef>
              <c:f>'SS1-Spr2022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(2)'!$AT$17:$AT$27</c:f>
              <c:numCache>
                <c:formatCode>0.00%</c:formatCode>
                <c:ptCount val="11"/>
                <c:pt idx="0">
                  <c:v>2.3259086904133443E-3</c:v>
                </c:pt>
                <c:pt idx="1">
                  <c:v>5.2720141013758142E-3</c:v>
                </c:pt>
                <c:pt idx="2">
                  <c:v>8.3419832563742836E-3</c:v>
                </c:pt>
                <c:pt idx="3">
                  <c:v>1.3251207316876472E-2</c:v>
                </c:pt>
                <c:pt idx="4">
                  <c:v>1.8734700654363702E-2</c:v>
                </c:pt>
                <c:pt idx="5">
                  <c:v>3.4477416363197545E-2</c:v>
                </c:pt>
                <c:pt idx="6">
                  <c:v>6.2628638373317419E-2</c:v>
                </c:pt>
                <c:pt idx="7">
                  <c:v>0.10848081041468519</c:v>
                </c:pt>
                <c:pt idx="8">
                  <c:v>0.1587847187812364</c:v>
                </c:pt>
                <c:pt idx="9">
                  <c:v>0.20240306243324788</c:v>
                </c:pt>
                <c:pt idx="10">
                  <c:v>0.23965274771268719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FC-4331-B1B4-077BC9BC5204}"/>
            </c:ext>
          </c:extLst>
        </c:ser>
        <c:ser>
          <c:idx val="2"/>
          <c:order val="6"/>
          <c:tx>
            <c:strRef>
              <c:f>'SS1-Spr2022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(2)'!$AT$6:$AT$16</c:f>
              <c:numCache>
                <c:formatCode>0.00%</c:formatCode>
                <c:ptCount val="11"/>
                <c:pt idx="0">
                  <c:v>2.8875081927804249E-3</c:v>
                </c:pt>
                <c:pt idx="1">
                  <c:v>6.6496519037618209E-3</c:v>
                </c:pt>
                <c:pt idx="2">
                  <c:v>1.1099354721656761E-2</c:v>
                </c:pt>
                <c:pt idx="3">
                  <c:v>1.5720119323972884E-2</c:v>
                </c:pt>
                <c:pt idx="4">
                  <c:v>2.1867205261959882E-2</c:v>
                </c:pt>
                <c:pt idx="5">
                  <c:v>2.6061144778634009E-2</c:v>
                </c:pt>
                <c:pt idx="6">
                  <c:v>3.5645946176915487E-2</c:v>
                </c:pt>
                <c:pt idx="7">
                  <c:v>4.7718709002281243E-2</c:v>
                </c:pt>
                <c:pt idx="8">
                  <c:v>7.1923937861435597E-2</c:v>
                </c:pt>
                <c:pt idx="9">
                  <c:v>0.10867588316357685</c:v>
                </c:pt>
                <c:pt idx="10">
                  <c:v>0.15019721334667838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FC-4331-B1B4-077BC9BC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'SS1-Spr2022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'SS1-Spr2022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(2)'!$AS$72:$AS$82</c:f>
              <c:numCache>
                <c:formatCode>General</c:formatCode>
                <c:ptCount val="11"/>
                <c:pt idx="0">
                  <c:v>-8634.1598966771799</c:v>
                </c:pt>
                <c:pt idx="1">
                  <c:v>-9514.5846584592</c:v>
                </c:pt>
                <c:pt idx="2">
                  <c:v>-9631.5804056966899</c:v>
                </c:pt>
                <c:pt idx="3">
                  <c:v>-9633.0341463855202</c:v>
                </c:pt>
                <c:pt idx="4">
                  <c:v>-9637.0867845810699</c:v>
                </c:pt>
                <c:pt idx="5">
                  <c:v>-9637.2447682043494</c:v>
                </c:pt>
                <c:pt idx="6">
                  <c:v>-9637.3697997734198</c:v>
                </c:pt>
                <c:pt idx="7">
                  <c:v>-9637.5573605938607</c:v>
                </c:pt>
                <c:pt idx="8">
                  <c:v>-9637.6110698346492</c:v>
                </c:pt>
                <c:pt idx="9">
                  <c:v>-9637.5785187381607</c:v>
                </c:pt>
                <c:pt idx="10">
                  <c:v>-9637.7218632399708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5-4F35-A7D6-C5F01B4B54B2}"/>
            </c:ext>
          </c:extLst>
        </c:ser>
        <c:ser>
          <c:idx val="9"/>
          <c:order val="1"/>
          <c:tx>
            <c:strRef>
              <c:f>'SS1-Spr2022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'SS1-Spr2022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(2)'!$AS$61:$AS$71</c:f>
              <c:numCache>
                <c:formatCode>General</c:formatCode>
                <c:ptCount val="11"/>
                <c:pt idx="0">
                  <c:v>-7566.2650509081304</c:v>
                </c:pt>
                <c:pt idx="1">
                  <c:v>-8333.8883233557699</c:v>
                </c:pt>
                <c:pt idx="2">
                  <c:v>-8441.9224437961402</c:v>
                </c:pt>
                <c:pt idx="3">
                  <c:v>-8451.7826775149406</c:v>
                </c:pt>
                <c:pt idx="4">
                  <c:v>-8456.32908710023</c:v>
                </c:pt>
                <c:pt idx="5">
                  <c:v>-8457.0375747983599</c:v>
                </c:pt>
                <c:pt idx="6">
                  <c:v>-8457.1632585864809</c:v>
                </c:pt>
                <c:pt idx="7">
                  <c:v>-8457.3024836193599</c:v>
                </c:pt>
                <c:pt idx="8">
                  <c:v>-8457.2759202598099</c:v>
                </c:pt>
                <c:pt idx="9">
                  <c:v>-8457.3524700846392</c:v>
                </c:pt>
                <c:pt idx="10">
                  <c:v>-8457.3980828467993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5-4F35-A7D6-C5F01B4B54B2}"/>
            </c:ext>
          </c:extLst>
        </c:ser>
        <c:ser>
          <c:idx val="4"/>
          <c:order val="2"/>
          <c:tx>
            <c:strRef>
              <c:f>'SS1-Spr2022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'SS1-Spr2022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(2)'!$AS$50:$AS$60</c:f>
              <c:numCache>
                <c:formatCode>General</c:formatCode>
                <c:ptCount val="11"/>
                <c:pt idx="0">
                  <c:v>-6502.3269227566498</c:v>
                </c:pt>
                <c:pt idx="1">
                  <c:v>-7158.0536306910699</c:v>
                </c:pt>
                <c:pt idx="2">
                  <c:v>-7250.3319153845896</c:v>
                </c:pt>
                <c:pt idx="3">
                  <c:v>-7271.2455670792497</c:v>
                </c:pt>
                <c:pt idx="4">
                  <c:v>-7271.6076966993896</c:v>
                </c:pt>
                <c:pt idx="5">
                  <c:v>-7277.8870787527903</c:v>
                </c:pt>
                <c:pt idx="6">
                  <c:v>-7277.98785806264</c:v>
                </c:pt>
                <c:pt idx="7">
                  <c:v>-7278.0498493100304</c:v>
                </c:pt>
                <c:pt idx="8">
                  <c:v>-7278.1172250453301</c:v>
                </c:pt>
                <c:pt idx="9">
                  <c:v>-7278.1620853592403</c:v>
                </c:pt>
                <c:pt idx="10">
                  <c:v>-7278.1910269510099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65-4F35-A7D6-C5F01B4B54B2}"/>
            </c:ext>
          </c:extLst>
        </c:ser>
        <c:ser>
          <c:idx val="8"/>
          <c:order val="3"/>
          <c:tx>
            <c:strRef>
              <c:f>'SS1-Spr2022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'SS1-Spr2022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(2)'!$AS$39:$AS$49</c:f>
              <c:numCache>
                <c:formatCode>General</c:formatCode>
                <c:ptCount val="11"/>
                <c:pt idx="0">
                  <c:v>-5442.4010231633501</c:v>
                </c:pt>
                <c:pt idx="1">
                  <c:v>-5986.9041483118799</c:v>
                </c:pt>
                <c:pt idx="2">
                  <c:v>-6063.6110878407899</c:v>
                </c:pt>
                <c:pt idx="3">
                  <c:v>-6091.3682890624596</c:v>
                </c:pt>
                <c:pt idx="4">
                  <c:v>-6091.6699762570197</c:v>
                </c:pt>
                <c:pt idx="5">
                  <c:v>-6091.8215083864698</c:v>
                </c:pt>
                <c:pt idx="6">
                  <c:v>-6099.5752130345099</c:v>
                </c:pt>
                <c:pt idx="7">
                  <c:v>-6099.6525870557098</c:v>
                </c:pt>
                <c:pt idx="8">
                  <c:v>-6099.7221157428303</c:v>
                </c:pt>
                <c:pt idx="9">
                  <c:v>-6099.7594544119902</c:v>
                </c:pt>
                <c:pt idx="10">
                  <c:v>-6099.78059759396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65-4F35-A7D6-C5F01B4B54B2}"/>
            </c:ext>
          </c:extLst>
        </c:ser>
        <c:ser>
          <c:idx val="3"/>
          <c:order val="4"/>
          <c:tx>
            <c:strRef>
              <c:f>'SS1-Spr2022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'SS1-Spr2022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(2)'!$AS$28:$AS$38</c:f>
              <c:numCache>
                <c:formatCode>General</c:formatCode>
                <c:ptCount val="11"/>
                <c:pt idx="0">
                  <c:v>-4386.3775907293502</c:v>
                </c:pt>
                <c:pt idx="1">
                  <c:v>-4820.4588255263097</c:v>
                </c:pt>
                <c:pt idx="2">
                  <c:v>-4881.61733745131</c:v>
                </c:pt>
                <c:pt idx="3">
                  <c:v>-4912.0947076227603</c:v>
                </c:pt>
                <c:pt idx="4">
                  <c:v>-4912.3384429285197</c:v>
                </c:pt>
                <c:pt idx="5">
                  <c:v>-4912.4589630351102</c:v>
                </c:pt>
                <c:pt idx="6">
                  <c:v>-4912.5314106782298</c:v>
                </c:pt>
                <c:pt idx="7">
                  <c:v>-4912.5797472788699</c:v>
                </c:pt>
                <c:pt idx="8">
                  <c:v>-4912.61426622411</c:v>
                </c:pt>
                <c:pt idx="9">
                  <c:v>-4921.7556386738497</c:v>
                </c:pt>
                <c:pt idx="10">
                  <c:v>-4921.8010494049504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65-4F35-A7D6-C5F01B4B54B2}"/>
            </c:ext>
          </c:extLst>
        </c:ser>
        <c:ser>
          <c:idx val="0"/>
          <c:order val="5"/>
          <c:tx>
            <c:strRef>
              <c:f>'SS1-Spr2022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'SS1-Spr2022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(2)'!$AS$17:$AS$27</c:f>
              <c:numCache>
                <c:formatCode>General</c:formatCode>
                <c:ptCount val="11"/>
                <c:pt idx="0">
                  <c:v>-3334.1800896606401</c:v>
                </c:pt>
                <c:pt idx="1">
                  <c:v>-3658.61575622905</c:v>
                </c:pt>
                <c:pt idx="2">
                  <c:v>-3704.5838304956701</c:v>
                </c:pt>
                <c:pt idx="3">
                  <c:v>-3727.4100461851199</c:v>
                </c:pt>
                <c:pt idx="4">
                  <c:v>-3733.5619569483001</c:v>
                </c:pt>
                <c:pt idx="5">
                  <c:v>-3733.65259084948</c:v>
                </c:pt>
                <c:pt idx="6">
                  <c:v>-3733.70755738153</c:v>
                </c:pt>
                <c:pt idx="7">
                  <c:v>-3733.7428827458102</c:v>
                </c:pt>
                <c:pt idx="8">
                  <c:v>-3733.76937219924</c:v>
                </c:pt>
                <c:pt idx="9">
                  <c:v>-3733.78909993555</c:v>
                </c:pt>
                <c:pt idx="10">
                  <c:v>-3733.8038921893499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65-4F35-A7D6-C5F01B4B54B2}"/>
            </c:ext>
          </c:extLst>
        </c:ser>
        <c:ser>
          <c:idx val="2"/>
          <c:order val="6"/>
          <c:tx>
            <c:strRef>
              <c:f>'SS1-Spr2022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'SS1-Spr2022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'SS1-Spr2022 (2)'!$AS$6:$AS$16</c:f>
              <c:numCache>
                <c:formatCode>General</c:formatCode>
                <c:ptCount val="11"/>
                <c:pt idx="0">
                  <c:v>-2285.7717798519102</c:v>
                </c:pt>
                <c:pt idx="1">
                  <c:v>-2501.28546868178</c:v>
                </c:pt>
                <c:pt idx="2">
                  <c:v>-2531.6901314085098</c:v>
                </c:pt>
                <c:pt idx="3">
                  <c:v>-2547.0519463892001</c:v>
                </c:pt>
                <c:pt idx="4">
                  <c:v>-2552.14589253437</c:v>
                </c:pt>
                <c:pt idx="5">
                  <c:v>-2554.6973468891802</c:v>
                </c:pt>
                <c:pt idx="6">
                  <c:v>-2555.3912610401699</c:v>
                </c:pt>
                <c:pt idx="7">
                  <c:v>-2555.4155474863801</c:v>
                </c:pt>
                <c:pt idx="8">
                  <c:v>-2555.4328308880799</c:v>
                </c:pt>
                <c:pt idx="9">
                  <c:v>-2555.4457008056602</c:v>
                </c:pt>
                <c:pt idx="10">
                  <c:v>-2555.45576769741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65-4F35-A7D6-C5F01B4B5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'SS3-Spr2022'!$AQ$72:$AQ$82</c:f>
              <c:numCache>
                <c:formatCode>General</c:formatCode>
                <c:ptCount val="11"/>
                <c:pt idx="0">
                  <c:v>8767.2994657689997</c:v>
                </c:pt>
                <c:pt idx="1">
                  <c:v>9654.1927837233707</c:v>
                </c:pt>
                <c:pt idx="2">
                  <c:v>9661.4819905975401</c:v>
                </c:pt>
                <c:pt idx="3">
                  <c:v>9663.0059516405909</c:v>
                </c:pt>
                <c:pt idx="4">
                  <c:v>9663.5233325765603</c:v>
                </c:pt>
                <c:pt idx="5">
                  <c:v>9663.9158009125895</c:v>
                </c:pt>
                <c:pt idx="6">
                  <c:v>9664.0201683087907</c:v>
                </c:pt>
                <c:pt idx="7">
                  <c:v>9663.9210479811609</c:v>
                </c:pt>
                <c:pt idx="8">
                  <c:v>9664.0511629247594</c:v>
                </c:pt>
                <c:pt idx="9">
                  <c:v>9664.2166490192594</c:v>
                </c:pt>
                <c:pt idx="10">
                  <c:v>9664.2965130971697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10-48DE-BDCA-98DAC7B4618F}"/>
            </c:ext>
          </c:extLst>
        </c:ser>
        <c:ser>
          <c:idx val="9"/>
          <c:order val="1"/>
          <c:tx>
            <c:strRef>
              <c:f>'SS3-Spr2022'!$G$61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'SS3-Spr2022'!$AQ$61:$AQ$71</c:f>
              <c:numCache>
                <c:formatCode>General</c:formatCode>
                <c:ptCount val="11"/>
                <c:pt idx="0">
                  <c:v>7665.4992947398796</c:v>
                </c:pt>
                <c:pt idx="1">
                  <c:v>8451.9042691580107</c:v>
                </c:pt>
                <c:pt idx="2">
                  <c:v>8475.2796424603603</c:v>
                </c:pt>
                <c:pt idx="3">
                  <c:v>8476.6031822238401</c:v>
                </c:pt>
                <c:pt idx="4">
                  <c:v>8477.0055402400703</c:v>
                </c:pt>
                <c:pt idx="5">
                  <c:v>8477.2053759909395</c:v>
                </c:pt>
                <c:pt idx="6">
                  <c:v>8477.3645218932907</c:v>
                </c:pt>
                <c:pt idx="7">
                  <c:v>8477.4932435790997</c:v>
                </c:pt>
                <c:pt idx="8">
                  <c:v>8477.5195942464507</c:v>
                </c:pt>
                <c:pt idx="9">
                  <c:v>8477.5366257450496</c:v>
                </c:pt>
                <c:pt idx="10">
                  <c:v>8477.5900388598602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10-48DE-BDCA-98DAC7B4618F}"/>
            </c:ext>
          </c:extLst>
        </c:ser>
        <c:ser>
          <c:idx val="4"/>
          <c:order val="2"/>
          <c:tx>
            <c:strRef>
              <c:f>'SS3-Spr2022'!$G$50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'SS3-Spr2022'!$AQ$50:$AQ$60</c:f>
              <c:numCache>
                <c:formatCode>General</c:formatCode>
                <c:ptCount val="11"/>
                <c:pt idx="0">
                  <c:v>6574.0930295541602</c:v>
                </c:pt>
                <c:pt idx="1">
                  <c:v>7243.5011934638096</c:v>
                </c:pt>
                <c:pt idx="2">
                  <c:v>7283.9427770426501</c:v>
                </c:pt>
                <c:pt idx="3">
                  <c:v>7292.9221532220499</c:v>
                </c:pt>
                <c:pt idx="4">
                  <c:v>7293.4548977147197</c:v>
                </c:pt>
                <c:pt idx="5">
                  <c:v>7293.5241422278896</c:v>
                </c:pt>
                <c:pt idx="6">
                  <c:v>7293.9243795459597</c:v>
                </c:pt>
                <c:pt idx="7">
                  <c:v>7293.7447945255199</c:v>
                </c:pt>
                <c:pt idx="8">
                  <c:v>7294.0301962535204</c:v>
                </c:pt>
                <c:pt idx="9">
                  <c:v>7294.1122604068896</c:v>
                </c:pt>
                <c:pt idx="10">
                  <c:v>7294.0096516243002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10-48DE-BDCA-98DAC7B4618F}"/>
            </c:ext>
          </c:extLst>
        </c:ser>
        <c:ser>
          <c:idx val="8"/>
          <c:order val="3"/>
          <c:tx>
            <c:strRef>
              <c:f>'SS3-Spr2022'!$G$39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'SS3-Spr2022'!$AQ$39:$AQ$49</c:f>
              <c:numCache>
                <c:formatCode>General</c:formatCode>
                <c:ptCount val="11"/>
                <c:pt idx="0">
                  <c:v>5491.4427295393498</c:v>
                </c:pt>
                <c:pt idx="1">
                  <c:v>6045.4662930094901</c:v>
                </c:pt>
                <c:pt idx="2">
                  <c:v>6098.2522565129902</c:v>
                </c:pt>
                <c:pt idx="3">
                  <c:v>6112.9323037492304</c:v>
                </c:pt>
                <c:pt idx="4">
                  <c:v>6113.1964474690803</c:v>
                </c:pt>
                <c:pt idx="5">
                  <c:v>6113.4026986413401</c:v>
                </c:pt>
                <c:pt idx="6">
                  <c:v>6113.4841638764701</c:v>
                </c:pt>
                <c:pt idx="7">
                  <c:v>6113.5275854558804</c:v>
                </c:pt>
                <c:pt idx="8">
                  <c:v>6113.5875771600904</c:v>
                </c:pt>
                <c:pt idx="9">
                  <c:v>6113.6180553673603</c:v>
                </c:pt>
                <c:pt idx="10">
                  <c:v>6113.6392322571601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10-48DE-BDCA-98DAC7B4618F}"/>
            </c:ext>
          </c:extLst>
        </c:ser>
        <c:ser>
          <c:idx val="3"/>
          <c:order val="4"/>
          <c:tx>
            <c:strRef>
              <c:f>'SS3-Spr2022'!$G$28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'SS3-Spr2022'!$AQ$28:$AQ$38</c:f>
              <c:numCache>
                <c:formatCode>General</c:formatCode>
                <c:ptCount val="11"/>
                <c:pt idx="0">
                  <c:v>4417.2935449613396</c:v>
                </c:pt>
                <c:pt idx="1">
                  <c:v>4857.4840957004499</c:v>
                </c:pt>
                <c:pt idx="2">
                  <c:v>4915.9855152855298</c:v>
                </c:pt>
                <c:pt idx="3">
                  <c:v>4931.2740237816097</c:v>
                </c:pt>
                <c:pt idx="4">
                  <c:v>4934.3764440553496</c:v>
                </c:pt>
                <c:pt idx="5">
                  <c:v>4934.5396535416903</c:v>
                </c:pt>
                <c:pt idx="6">
                  <c:v>4934.5487882034004</c:v>
                </c:pt>
                <c:pt idx="7">
                  <c:v>4934.6822057462005</c:v>
                </c:pt>
                <c:pt idx="8">
                  <c:v>4934.6786326262099</c:v>
                </c:pt>
                <c:pt idx="9">
                  <c:v>4934.7315256935799</c:v>
                </c:pt>
                <c:pt idx="10">
                  <c:v>4934.7021193064902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10-48DE-BDCA-98DAC7B4618F}"/>
            </c:ext>
          </c:extLst>
        </c:ser>
        <c:ser>
          <c:idx val="0"/>
          <c:order val="5"/>
          <c:tx>
            <c:strRef>
              <c:f>'SS3-Spr2022'!$G$17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'SS3-Spr2022'!$AQ$17:$AQ$27</c:f>
              <c:numCache>
                <c:formatCode>General</c:formatCode>
                <c:ptCount val="11"/>
                <c:pt idx="0">
                  <c:v>3351.3797060387001</c:v>
                </c:pt>
                <c:pt idx="1">
                  <c:v>3679.2066645023501</c:v>
                </c:pt>
                <c:pt idx="2">
                  <c:v>3725.3790983869198</c:v>
                </c:pt>
                <c:pt idx="3">
                  <c:v>3735.8174517697698</c:v>
                </c:pt>
                <c:pt idx="4">
                  <c:v>3752.0714311414099</c:v>
                </c:pt>
                <c:pt idx="5">
                  <c:v>3752.1703385451901</c:v>
                </c:pt>
                <c:pt idx="6">
                  <c:v>3756.2416088877999</c:v>
                </c:pt>
                <c:pt idx="7">
                  <c:v>3756.1644866341899</c:v>
                </c:pt>
                <c:pt idx="8">
                  <c:v>3756.2492798703302</c:v>
                </c:pt>
                <c:pt idx="9">
                  <c:v>3756.26849623012</c:v>
                </c:pt>
                <c:pt idx="10">
                  <c:v>3756.2470350364401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10-48DE-BDCA-98DAC7B4618F}"/>
            </c:ext>
          </c:extLst>
        </c:ser>
        <c:ser>
          <c:idx val="2"/>
          <c:order val="6"/>
          <c:tx>
            <c:strRef>
              <c:f>'SS3-Spr2022'!$G$6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'SS3-Spr2022'!$AQ$6:$AQ$16</c:f>
              <c:numCache>
                <c:formatCode>General</c:formatCode>
                <c:ptCount val="11"/>
                <c:pt idx="0">
                  <c:v>2293.3705517888702</c:v>
                </c:pt>
                <c:pt idx="1">
                  <c:v>2510.4231688026998</c:v>
                </c:pt>
                <c:pt idx="2">
                  <c:v>2541.0050272910999</c:v>
                </c:pt>
                <c:pt idx="3">
                  <c:v>2556.2425620303902</c:v>
                </c:pt>
                <c:pt idx="4">
                  <c:v>2556.3645433153401</c:v>
                </c:pt>
                <c:pt idx="5">
                  <c:v>2573.4372794829301</c:v>
                </c:pt>
                <c:pt idx="6">
                  <c:v>2573.4737492577401</c:v>
                </c:pt>
                <c:pt idx="7">
                  <c:v>2573.5103620981399</c:v>
                </c:pt>
                <c:pt idx="8">
                  <c:v>2573.53363632418</c:v>
                </c:pt>
                <c:pt idx="9">
                  <c:v>2573.5319154542699</c:v>
                </c:pt>
                <c:pt idx="10">
                  <c:v>2578.21551402553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10-48DE-BDCA-98DAC7B4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'SS3-Spr2022'!$AK$72:$AK$82</c:f>
              <c:numCache>
                <c:formatCode>General</c:formatCode>
                <c:ptCount val="11"/>
                <c:pt idx="0">
                  <c:v>8.0228743289242205E-3</c:v>
                </c:pt>
                <c:pt idx="1">
                  <c:v>7.98049890119929E-2</c:v>
                </c:pt>
                <c:pt idx="2">
                  <c:v>0.318058141908794</c:v>
                </c:pt>
                <c:pt idx="3">
                  <c:v>0.47709033599390099</c:v>
                </c:pt>
                <c:pt idx="4">
                  <c:v>0.57752942355153702</c:v>
                </c:pt>
                <c:pt idx="5">
                  <c:v>0.62609027800305495</c:v>
                </c:pt>
                <c:pt idx="6">
                  <c:v>0.66687697156120995</c:v>
                </c:pt>
                <c:pt idx="7">
                  <c:v>0.69418003891580704</c:v>
                </c:pt>
                <c:pt idx="8">
                  <c:v>0.73748684137381404</c:v>
                </c:pt>
                <c:pt idx="9">
                  <c:v>0.75363000049927897</c:v>
                </c:pt>
                <c:pt idx="10">
                  <c:v>0.75299707032285101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3-4D6D-9CEA-7CB3E0A8D0D0}"/>
            </c:ext>
          </c:extLst>
        </c:ser>
        <c:ser>
          <c:idx val="9"/>
          <c:order val="1"/>
          <c:tx>
            <c:strRef>
              <c:f>'SS3-Spr2022'!$G$61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'SS3-Spr2022'!$AK$61:$AK$71</c:f>
              <c:numCache>
                <c:formatCode>General</c:formatCode>
                <c:ptCount val="11"/>
                <c:pt idx="0">
                  <c:v>8.7950889463783901E-3</c:v>
                </c:pt>
                <c:pt idx="1">
                  <c:v>4.3809974101525699E-2</c:v>
                </c:pt>
                <c:pt idx="2">
                  <c:v>0.24534640549240599</c:v>
                </c:pt>
                <c:pt idx="3">
                  <c:v>0.44792226165049098</c:v>
                </c:pt>
                <c:pt idx="4">
                  <c:v>0.55187506271721098</c:v>
                </c:pt>
                <c:pt idx="5">
                  <c:v>0.62114445956687003</c:v>
                </c:pt>
                <c:pt idx="6">
                  <c:v>0.654057985172394</c:v>
                </c:pt>
                <c:pt idx="7">
                  <c:v>0.69839926459687096</c:v>
                </c:pt>
                <c:pt idx="8">
                  <c:v>0.72250309419320002</c:v>
                </c:pt>
                <c:pt idx="9">
                  <c:v>0.73658629542922704</c:v>
                </c:pt>
                <c:pt idx="10">
                  <c:v>0.76045139504167503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63-4D6D-9CEA-7CB3E0A8D0D0}"/>
            </c:ext>
          </c:extLst>
        </c:ser>
        <c:ser>
          <c:idx val="4"/>
          <c:order val="2"/>
          <c:tx>
            <c:strRef>
              <c:f>'SS3-Spr2022'!$G$50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'SS3-Spr2022'!$AK$50:$AK$60</c:f>
              <c:numCache>
                <c:formatCode>General</c:formatCode>
                <c:ptCount val="11"/>
                <c:pt idx="0">
                  <c:v>9.0973028540434001E-3</c:v>
                </c:pt>
                <c:pt idx="1">
                  <c:v>2.4503629653603799E-2</c:v>
                </c:pt>
                <c:pt idx="2">
                  <c:v>0.17236999498081301</c:v>
                </c:pt>
                <c:pt idx="3">
                  <c:v>0.43853934637562503</c:v>
                </c:pt>
                <c:pt idx="4">
                  <c:v>0.51323642706431105</c:v>
                </c:pt>
                <c:pt idx="5">
                  <c:v>0.60408036863827796</c:v>
                </c:pt>
                <c:pt idx="6">
                  <c:v>0.63622802430862002</c:v>
                </c:pt>
                <c:pt idx="7">
                  <c:v>0.68406036218760202</c:v>
                </c:pt>
                <c:pt idx="8">
                  <c:v>0.72403405556227096</c:v>
                </c:pt>
                <c:pt idx="9">
                  <c:v>0.727476551723786</c:v>
                </c:pt>
                <c:pt idx="10">
                  <c:v>0.75592737324117798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63-4D6D-9CEA-7CB3E0A8D0D0}"/>
            </c:ext>
          </c:extLst>
        </c:ser>
        <c:ser>
          <c:idx val="8"/>
          <c:order val="3"/>
          <c:tx>
            <c:strRef>
              <c:f>'SS3-Spr2022'!$G$39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'SS3-Spr2022'!$AK$39:$AK$49</c:f>
              <c:numCache>
                <c:formatCode>General</c:formatCode>
                <c:ptCount val="11"/>
                <c:pt idx="0">
                  <c:v>9.0595088214584195E-3</c:v>
                </c:pt>
                <c:pt idx="1">
                  <c:v>1.5542322220823201E-2</c:v>
                </c:pt>
                <c:pt idx="2">
                  <c:v>9.4746080866112706E-2</c:v>
                </c:pt>
                <c:pt idx="3">
                  <c:v>0.36747817165144903</c:v>
                </c:pt>
                <c:pt idx="4">
                  <c:v>0.50623896098454202</c:v>
                </c:pt>
                <c:pt idx="5">
                  <c:v>0.57441345273910904</c:v>
                </c:pt>
                <c:pt idx="6">
                  <c:v>0.61140077988076003</c:v>
                </c:pt>
                <c:pt idx="7">
                  <c:v>0.66270376973565304</c:v>
                </c:pt>
                <c:pt idx="8">
                  <c:v>0.70682215005698401</c:v>
                </c:pt>
                <c:pt idx="9">
                  <c:v>0.71706892990426596</c:v>
                </c:pt>
                <c:pt idx="10">
                  <c:v>0.74103136433165795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63-4D6D-9CEA-7CB3E0A8D0D0}"/>
            </c:ext>
          </c:extLst>
        </c:ser>
        <c:ser>
          <c:idx val="3"/>
          <c:order val="4"/>
          <c:tx>
            <c:strRef>
              <c:f>'SS3-Spr2022'!$G$28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'SS3-Spr2022'!$AK$28:$AK$38</c:f>
              <c:numCache>
                <c:formatCode>General</c:formatCode>
                <c:ptCount val="11"/>
                <c:pt idx="0">
                  <c:v>9.0722842876916794E-3</c:v>
                </c:pt>
                <c:pt idx="1">
                  <c:v>1.4028690163120401E-2</c:v>
                </c:pt>
                <c:pt idx="2">
                  <c:v>4.2563909573608401E-2</c:v>
                </c:pt>
                <c:pt idx="3">
                  <c:v>0.21087180693541299</c:v>
                </c:pt>
                <c:pt idx="4">
                  <c:v>0.41291052631674502</c:v>
                </c:pt>
                <c:pt idx="5">
                  <c:v>0.51953666009458599</c:v>
                </c:pt>
                <c:pt idx="6">
                  <c:v>0.60145774873159397</c:v>
                </c:pt>
                <c:pt idx="7">
                  <c:v>0.65075792524331999</c:v>
                </c:pt>
                <c:pt idx="8">
                  <c:v>0.68765017684192797</c:v>
                </c:pt>
                <c:pt idx="9">
                  <c:v>0.70830676087316502</c:v>
                </c:pt>
                <c:pt idx="10">
                  <c:v>0.73842282922775704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63-4D6D-9CEA-7CB3E0A8D0D0}"/>
            </c:ext>
          </c:extLst>
        </c:ser>
        <c:ser>
          <c:idx val="0"/>
          <c:order val="5"/>
          <c:tx>
            <c:strRef>
              <c:f>'SS3-Spr2022'!$G$17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'SS3-Spr2022'!$AK$17:$AK$27</c:f>
              <c:numCache>
                <c:formatCode>General</c:formatCode>
                <c:ptCount val="11"/>
                <c:pt idx="0">
                  <c:v>9.0913452045810802E-3</c:v>
                </c:pt>
                <c:pt idx="1">
                  <c:v>1.3999891729253099E-2</c:v>
                </c:pt>
                <c:pt idx="2">
                  <c:v>2.0547182498004499E-2</c:v>
                </c:pt>
                <c:pt idx="3">
                  <c:v>8.7596860569833998E-2</c:v>
                </c:pt>
                <c:pt idx="4">
                  <c:v>0.23001758306513201</c:v>
                </c:pt>
                <c:pt idx="5">
                  <c:v>0.43180606625173201</c:v>
                </c:pt>
                <c:pt idx="6">
                  <c:v>0.54168947038472404</c:v>
                </c:pt>
                <c:pt idx="7">
                  <c:v>0.59821887111172101</c:v>
                </c:pt>
                <c:pt idx="8">
                  <c:v>0.63766759361623704</c:v>
                </c:pt>
                <c:pt idx="9">
                  <c:v>0.67362254854225401</c:v>
                </c:pt>
                <c:pt idx="10">
                  <c:v>0.71272283491324195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63-4D6D-9CEA-7CB3E0A8D0D0}"/>
            </c:ext>
          </c:extLst>
        </c:ser>
        <c:ser>
          <c:idx val="2"/>
          <c:order val="6"/>
          <c:tx>
            <c:strRef>
              <c:f>'SS3-Spr2022'!$G$6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'SS3-Spr2022'!$AK$6:$AK$16</c:f>
              <c:numCache>
                <c:formatCode>General</c:formatCode>
                <c:ptCount val="11"/>
                <c:pt idx="0">
                  <c:v>8.5815503966321094E-3</c:v>
                </c:pt>
                <c:pt idx="1">
                  <c:v>1.35636642661846E-2</c:v>
                </c:pt>
                <c:pt idx="2">
                  <c:v>1.85134288995214E-2</c:v>
                </c:pt>
                <c:pt idx="3">
                  <c:v>2.8319832121888901E-2</c:v>
                </c:pt>
                <c:pt idx="4">
                  <c:v>6.5641051133276104E-2</c:v>
                </c:pt>
                <c:pt idx="5">
                  <c:v>0.14877917790734399</c:v>
                </c:pt>
                <c:pt idx="6">
                  <c:v>0.272763639750642</c:v>
                </c:pt>
                <c:pt idx="7">
                  <c:v>0.37886042402429998</c:v>
                </c:pt>
                <c:pt idx="8">
                  <c:v>0.49170031283375798</c:v>
                </c:pt>
                <c:pt idx="9">
                  <c:v>0.58029873131933296</c:v>
                </c:pt>
                <c:pt idx="10">
                  <c:v>0.63796326450379603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63-4D6D-9CEA-7CB3E0A8D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'SS3-Spr2022'!$X$72:$X$82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7-419F-8D16-575937A4C2BB}"/>
            </c:ext>
          </c:extLst>
        </c:ser>
        <c:ser>
          <c:idx val="9"/>
          <c:order val="1"/>
          <c:tx>
            <c:strRef>
              <c:f>'SS3-Spr2022'!$G$61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'SS3-Spr2022'!$X$61:$X$71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97-419F-8D16-575937A4C2BB}"/>
            </c:ext>
          </c:extLst>
        </c:ser>
        <c:ser>
          <c:idx val="4"/>
          <c:order val="2"/>
          <c:tx>
            <c:strRef>
              <c:f>'SS3-Spr2022'!$G$50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'SS3-Spr2022'!$X$50:$X$60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97-419F-8D16-575937A4C2BB}"/>
            </c:ext>
          </c:extLst>
        </c:ser>
        <c:ser>
          <c:idx val="8"/>
          <c:order val="3"/>
          <c:tx>
            <c:strRef>
              <c:f>'SS3-Spr2022'!$G$39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'SS3-Spr2022'!$X$39:$X$49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97-419F-8D16-575937A4C2BB}"/>
            </c:ext>
          </c:extLst>
        </c:ser>
        <c:ser>
          <c:idx val="3"/>
          <c:order val="4"/>
          <c:tx>
            <c:strRef>
              <c:f>'SS3-Spr2022'!$G$28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'SS3-Spr2022'!$X$28:$X$38</c:f>
              <c:numCache>
                <c:formatCode>0.00E+00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 formatCode="General">
                  <c:v>143086309891.064</c:v>
                </c:pt>
                <c:pt idx="8" formatCode="General">
                  <c:v>166934028206.242</c:v>
                </c:pt>
                <c:pt idx="9" formatCode="General">
                  <c:v>190781746521.41901</c:v>
                </c:pt>
                <c:pt idx="10" formatCode="General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97-419F-8D16-575937A4C2BB}"/>
            </c:ext>
          </c:extLst>
        </c:ser>
        <c:ser>
          <c:idx val="0"/>
          <c:order val="5"/>
          <c:tx>
            <c:strRef>
              <c:f>'SS3-Spr2022'!$G$17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'SS3-Spr2022'!$X$17:$X$27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97-419F-8D16-575937A4C2BB}"/>
            </c:ext>
          </c:extLst>
        </c:ser>
        <c:ser>
          <c:idx val="2"/>
          <c:order val="6"/>
          <c:tx>
            <c:strRef>
              <c:f>'SS3-Spr2022'!$G$6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'SS3-Spr2022'!$X$6:$X$16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97-419F-8D16-575937A4C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'SS3-Spr2022'!$X$72:$X$82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6-43D7-89B8-7B97442E3207}"/>
            </c:ext>
          </c:extLst>
        </c:ser>
        <c:ser>
          <c:idx val="9"/>
          <c:order val="1"/>
          <c:tx>
            <c:strRef>
              <c:f>'SS3-Spr2022'!$G$61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'SS3-Spr2022'!$X$61:$X$71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E6-43D7-89B8-7B97442E3207}"/>
            </c:ext>
          </c:extLst>
        </c:ser>
        <c:ser>
          <c:idx val="4"/>
          <c:order val="2"/>
          <c:tx>
            <c:strRef>
              <c:f>'SS3-Spr2022'!$G$50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'SS3-Spr2022'!$X$50:$X$60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E6-43D7-89B8-7B97442E3207}"/>
            </c:ext>
          </c:extLst>
        </c:ser>
        <c:ser>
          <c:idx val="8"/>
          <c:order val="3"/>
          <c:tx>
            <c:strRef>
              <c:f>'SS3-Spr2022'!$G$39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'SS3-Spr2022'!$X$39:$X$49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E6-43D7-89B8-7B97442E3207}"/>
            </c:ext>
          </c:extLst>
        </c:ser>
        <c:ser>
          <c:idx val="3"/>
          <c:order val="4"/>
          <c:tx>
            <c:strRef>
              <c:f>'SS3-Spr2022'!$G$28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'SS3-Spr2022'!$X$28:$X$38</c:f>
              <c:numCache>
                <c:formatCode>0.00E+00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 formatCode="General">
                  <c:v>143086309891.064</c:v>
                </c:pt>
                <c:pt idx="8" formatCode="General">
                  <c:v>166934028206.242</c:v>
                </c:pt>
                <c:pt idx="9" formatCode="General">
                  <c:v>190781746521.41901</c:v>
                </c:pt>
                <c:pt idx="10" formatCode="General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E6-43D7-89B8-7B97442E3207}"/>
            </c:ext>
          </c:extLst>
        </c:ser>
        <c:ser>
          <c:idx val="0"/>
          <c:order val="5"/>
          <c:tx>
            <c:strRef>
              <c:f>'SS3-Spr2022'!$G$17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'SS3-Spr2022'!$X$17:$X$27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E6-43D7-89B8-7B97442E3207}"/>
            </c:ext>
          </c:extLst>
        </c:ser>
        <c:ser>
          <c:idx val="2"/>
          <c:order val="6"/>
          <c:tx>
            <c:strRef>
              <c:f>'SS3-Spr2022'!$G$6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'SS3-Spr2022'!$X$6:$X$16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E6-43D7-89B8-7B97442E3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'SS3-Spr2022'!$AL$72:$AL$82</c:f>
              <c:numCache>
                <c:formatCode>General</c:formatCode>
                <c:ptCount val="11"/>
                <c:pt idx="0">
                  <c:v>193.90786030276999</c:v>
                </c:pt>
                <c:pt idx="1">
                  <c:v>622.159736975741</c:v>
                </c:pt>
                <c:pt idx="2">
                  <c:v>286.87374821312602</c:v>
                </c:pt>
                <c:pt idx="3">
                  <c:v>252.233259990768</c:v>
                </c:pt>
                <c:pt idx="4">
                  <c:v>247.14525272042701</c:v>
                </c:pt>
                <c:pt idx="5">
                  <c:v>254.31630216427601</c:v>
                </c:pt>
                <c:pt idx="6">
                  <c:v>239.53275363115199</c:v>
                </c:pt>
                <c:pt idx="7">
                  <c:v>230.45397035317899</c:v>
                </c:pt>
                <c:pt idx="8">
                  <c:v>217.13059230925199</c:v>
                </c:pt>
                <c:pt idx="9">
                  <c:v>212.57365931960999</c:v>
                </c:pt>
                <c:pt idx="10">
                  <c:v>212.78759026284499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4-46D4-AA58-D6419B5FA290}"/>
            </c:ext>
          </c:extLst>
        </c:ser>
        <c:ser>
          <c:idx val="9"/>
          <c:order val="1"/>
          <c:tx>
            <c:strRef>
              <c:f>'SS3-Spr2022'!$G$61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'SS3-Spr2022'!$AL$61:$AL$71</c:f>
              <c:numCache>
                <c:formatCode>General</c:formatCode>
                <c:ptCount val="11"/>
                <c:pt idx="0">
                  <c:v>189.33529901232899</c:v>
                </c:pt>
                <c:pt idx="1">
                  <c:v>819.708506985437</c:v>
                </c:pt>
                <c:pt idx="2">
                  <c:v>332.98375620247401</c:v>
                </c:pt>
                <c:pt idx="3">
                  <c:v>258.51252811935399</c:v>
                </c:pt>
                <c:pt idx="4">
                  <c:v>255.32936453228899</c:v>
                </c:pt>
                <c:pt idx="5">
                  <c:v>256.24857648615</c:v>
                </c:pt>
                <c:pt idx="6">
                  <c:v>244.19825677834501</c:v>
                </c:pt>
                <c:pt idx="7">
                  <c:v>229.05262789332099</c:v>
                </c:pt>
                <c:pt idx="8">
                  <c:v>221.594068351103</c:v>
                </c:pt>
                <c:pt idx="9">
                  <c:v>217.442892531985</c:v>
                </c:pt>
                <c:pt idx="10">
                  <c:v>210.72120161282501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74-46D4-AA58-D6419B5FA290}"/>
            </c:ext>
          </c:extLst>
        </c:ser>
        <c:ser>
          <c:idx val="4"/>
          <c:order val="2"/>
          <c:tx>
            <c:strRef>
              <c:f>'SS3-Spr2022'!$G$50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'SS3-Spr2022'!$AL$50:$AL$60</c:f>
              <c:numCache>
                <c:formatCode>General</c:formatCode>
                <c:ptCount val="11"/>
                <c:pt idx="0">
                  <c:v>186.264034098987</c:v>
                </c:pt>
                <c:pt idx="1">
                  <c:v>829.127256055771</c:v>
                </c:pt>
                <c:pt idx="2">
                  <c:v>454.09496998008802</c:v>
                </c:pt>
                <c:pt idx="3">
                  <c:v>265.83249275916199</c:v>
                </c:pt>
                <c:pt idx="4">
                  <c:v>271.338933411477</c:v>
                </c:pt>
                <c:pt idx="5">
                  <c:v>263.31282812738198</c:v>
                </c:pt>
                <c:pt idx="6">
                  <c:v>250.93656129359499</c:v>
                </c:pt>
                <c:pt idx="7">
                  <c:v>233.80286023512801</c:v>
                </c:pt>
                <c:pt idx="8">
                  <c:v>221.113783619825</c:v>
                </c:pt>
                <c:pt idx="9">
                  <c:v>220.15497064675699</c:v>
                </c:pt>
                <c:pt idx="10">
                  <c:v>211.965639027131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74-46D4-AA58-D6419B5FA290}"/>
            </c:ext>
          </c:extLst>
        </c:ser>
        <c:ser>
          <c:idx val="8"/>
          <c:order val="3"/>
          <c:tx>
            <c:strRef>
              <c:f>'SS3-Spr2022'!$G$39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'SS3-Spr2022'!$AL$39:$AL$49</c:f>
              <c:numCache>
                <c:formatCode>General</c:formatCode>
                <c:ptCount val="11"/>
                <c:pt idx="0">
                  <c:v>184.885781504699</c:v>
                </c:pt>
                <c:pt idx="1">
                  <c:v>270.556640404554</c:v>
                </c:pt>
                <c:pt idx="2">
                  <c:v>675.76922810764199</c:v>
                </c:pt>
                <c:pt idx="3">
                  <c:v>299.64313382542099</c:v>
                </c:pt>
                <c:pt idx="4">
                  <c:v>269.82698051848399</c:v>
                </c:pt>
                <c:pt idx="5">
                  <c:v>276.745124000749</c:v>
                </c:pt>
                <c:pt idx="6">
                  <c:v>260.96372830345302</c:v>
                </c:pt>
                <c:pt idx="7">
                  <c:v>241.242097609685</c:v>
                </c:pt>
                <c:pt idx="8">
                  <c:v>226.45553414467599</c:v>
                </c:pt>
                <c:pt idx="9">
                  <c:v>223.31078715670401</c:v>
                </c:pt>
                <c:pt idx="10">
                  <c:v>216.19503980731901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74-46D4-AA58-D6419B5FA290}"/>
            </c:ext>
          </c:extLst>
        </c:ser>
        <c:ser>
          <c:idx val="3"/>
          <c:order val="4"/>
          <c:tx>
            <c:strRef>
              <c:f>'SS3-Spr2022'!$G$28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'SS3-Spr2022'!$AL$28:$AL$38</c:f>
              <c:numCache>
                <c:formatCode>General</c:formatCode>
                <c:ptCount val="11"/>
                <c:pt idx="0">
                  <c:v>187.778884431629</c:v>
                </c:pt>
                <c:pt idx="1">
                  <c:v>287.76713648471798</c:v>
                </c:pt>
                <c:pt idx="2">
                  <c:v>871.63287660179901</c:v>
                </c:pt>
                <c:pt idx="3">
                  <c:v>459.109388512669</c:v>
                </c:pt>
                <c:pt idx="4">
                  <c:v>319.79548239691002</c:v>
                </c:pt>
                <c:pt idx="5">
                  <c:v>305.44969922118298</c:v>
                </c:pt>
                <c:pt idx="6">
                  <c:v>265.24620236555501</c:v>
                </c:pt>
                <c:pt idx="7">
                  <c:v>245.62417296362599</c:v>
                </c:pt>
                <c:pt idx="8">
                  <c:v>232.700519205174</c:v>
                </c:pt>
                <c:pt idx="9">
                  <c:v>226.050556562255</c:v>
                </c:pt>
                <c:pt idx="10">
                  <c:v>216.933219988134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74-46D4-AA58-D6419B5FA290}"/>
            </c:ext>
          </c:extLst>
        </c:ser>
        <c:ser>
          <c:idx val="0"/>
          <c:order val="5"/>
          <c:tx>
            <c:strRef>
              <c:f>'SS3-Spr2022'!$G$17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'SS3-Spr2022'!$AL$17:$AL$27</c:f>
              <c:numCache>
                <c:formatCode>General</c:formatCode>
                <c:ptCount val="11"/>
                <c:pt idx="0">
                  <c:v>187.30648528113801</c:v>
                </c:pt>
                <c:pt idx="1">
                  <c:v>293.64865836121101</c:v>
                </c:pt>
                <c:pt idx="2">
                  <c:v>276.25054423712601</c:v>
                </c:pt>
                <c:pt idx="3">
                  <c:v>746.12323274469395</c:v>
                </c:pt>
                <c:pt idx="4">
                  <c:v>467.511815961335</c:v>
                </c:pt>
                <c:pt idx="5">
                  <c:v>366.103918298466</c:v>
                </c:pt>
                <c:pt idx="6">
                  <c:v>294.11756974243099</c:v>
                </c:pt>
                <c:pt idx="7">
                  <c:v>266.96589383768702</c:v>
                </c:pt>
                <c:pt idx="8">
                  <c:v>250.76158895781401</c:v>
                </c:pt>
                <c:pt idx="9">
                  <c:v>237.570645789743</c:v>
                </c:pt>
                <c:pt idx="10">
                  <c:v>224.689687436735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74-46D4-AA58-D6419B5FA290}"/>
            </c:ext>
          </c:extLst>
        </c:ser>
        <c:ser>
          <c:idx val="2"/>
          <c:order val="6"/>
          <c:tx>
            <c:strRef>
              <c:f>'SS3-Spr2022'!$G$6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'SS3-Spr2022'!$AL$6:$AL$16</c:f>
              <c:numCache>
                <c:formatCode>General</c:formatCode>
                <c:ptCount val="11"/>
                <c:pt idx="0">
                  <c:v>172.588442212909</c:v>
                </c:pt>
                <c:pt idx="1">
                  <c:v>254.668014544095</c:v>
                </c:pt>
                <c:pt idx="2">
                  <c:v>289.85943695868201</c:v>
                </c:pt>
                <c:pt idx="3">
                  <c:v>243.46630926401301</c:v>
                </c:pt>
                <c:pt idx="4">
                  <c:v>872.10248884694101</c:v>
                </c:pt>
                <c:pt idx="5">
                  <c:v>681.92381259012404</c:v>
                </c:pt>
                <c:pt idx="6">
                  <c:v>562.73318449893304</c:v>
                </c:pt>
                <c:pt idx="7">
                  <c:v>418.83270691059698</c:v>
                </c:pt>
                <c:pt idx="8">
                  <c:v>324.36359191962498</c:v>
                </c:pt>
                <c:pt idx="9">
                  <c:v>275.43611660955099</c:v>
                </c:pt>
                <c:pt idx="10">
                  <c:v>250.80629165772399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74-46D4-AA58-D6419B5FA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'SS3-Spr2022'!$AP$72:$AP$82</c:f>
              <c:numCache>
                <c:formatCode>General</c:formatCode>
                <c:ptCount val="11"/>
                <c:pt idx="0">
                  <c:v>4589.6424428729697</c:v>
                </c:pt>
                <c:pt idx="1">
                  <c:v>5053.9801838253297</c:v>
                </c:pt>
                <c:pt idx="2">
                  <c:v>5055.4224106254296</c:v>
                </c:pt>
                <c:pt idx="3">
                  <c:v>5056.1906479822401</c:v>
                </c:pt>
                <c:pt idx="4">
                  <c:v>5056.4006748737102</c:v>
                </c:pt>
                <c:pt idx="5">
                  <c:v>5056.5155144735299</c:v>
                </c:pt>
                <c:pt idx="6">
                  <c:v>5056.6516626461698</c:v>
                </c:pt>
                <c:pt idx="7">
                  <c:v>5056.6575463854197</c:v>
                </c:pt>
                <c:pt idx="8">
                  <c:v>5056.6942426351197</c:v>
                </c:pt>
                <c:pt idx="9">
                  <c:v>5056.7669234422101</c:v>
                </c:pt>
                <c:pt idx="10">
                  <c:v>5056.7743816019902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4-4C04-9976-2970E20DE222}"/>
            </c:ext>
          </c:extLst>
        </c:ser>
        <c:ser>
          <c:idx val="9"/>
          <c:order val="1"/>
          <c:tx>
            <c:strRef>
              <c:f>'SS3-Spr2022'!$G$61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'SS3-Spr2022'!$AP$61:$AP$71</c:f>
              <c:numCache>
                <c:formatCode>General</c:formatCode>
                <c:ptCount val="11"/>
                <c:pt idx="0">
                  <c:v>4012.8671412926001</c:v>
                </c:pt>
                <c:pt idx="1">
                  <c:v>4424.4781906627304</c:v>
                </c:pt>
                <c:pt idx="2">
                  <c:v>4433.2082868616899</c:v>
                </c:pt>
                <c:pt idx="3">
                  <c:v>4433.8228482147997</c:v>
                </c:pt>
                <c:pt idx="4">
                  <c:v>4434.0426462937403</c:v>
                </c:pt>
                <c:pt idx="5">
                  <c:v>4434.2092080766397</c:v>
                </c:pt>
                <c:pt idx="6">
                  <c:v>4434.27901267164</c:v>
                </c:pt>
                <c:pt idx="7">
                  <c:v>4434.3212057702704</c:v>
                </c:pt>
                <c:pt idx="8">
                  <c:v>4434.3532135533897</c:v>
                </c:pt>
                <c:pt idx="9">
                  <c:v>4434.3191995513898</c:v>
                </c:pt>
                <c:pt idx="10">
                  <c:v>4434.4033602108802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A4-4C04-9976-2970E20DE222}"/>
            </c:ext>
          </c:extLst>
        </c:ser>
        <c:ser>
          <c:idx val="4"/>
          <c:order val="2"/>
          <c:tx>
            <c:strRef>
              <c:f>'SS3-Spr2022'!$G$50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'SS3-Spr2022'!$AP$50:$AP$60</c:f>
              <c:numCache>
                <c:formatCode>General</c:formatCode>
                <c:ptCount val="11"/>
                <c:pt idx="0">
                  <c:v>3441.49717016878</c:v>
                </c:pt>
                <c:pt idx="1">
                  <c:v>3791.9321196549399</c:v>
                </c:pt>
                <c:pt idx="2">
                  <c:v>3812.2018677175902</c:v>
                </c:pt>
                <c:pt idx="3">
                  <c:v>3812.8100525548498</c:v>
                </c:pt>
                <c:pt idx="4">
                  <c:v>3813.0209331739402</c:v>
                </c:pt>
                <c:pt idx="5">
                  <c:v>3813.1169525396799</c:v>
                </c:pt>
                <c:pt idx="6">
                  <c:v>3813.18838384528</c:v>
                </c:pt>
                <c:pt idx="7">
                  <c:v>3813.2129753764798</c:v>
                </c:pt>
                <c:pt idx="8">
                  <c:v>3813.2166536628401</c:v>
                </c:pt>
                <c:pt idx="9">
                  <c:v>3813.27448258204</c:v>
                </c:pt>
                <c:pt idx="10">
                  <c:v>3813.2904277062698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A4-4C04-9976-2970E20DE222}"/>
            </c:ext>
          </c:extLst>
        </c:ser>
        <c:ser>
          <c:idx val="8"/>
          <c:order val="3"/>
          <c:tx>
            <c:strRef>
              <c:f>'SS3-Spr2022'!$G$39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'SS3-Spr2022'!$AP$39:$AP$49</c:f>
              <c:numCache>
                <c:formatCode>General</c:formatCode>
                <c:ptCount val="11"/>
                <c:pt idx="0">
                  <c:v>2874.7453692752401</c:v>
                </c:pt>
                <c:pt idx="1">
                  <c:v>3164.7556941665698</c:v>
                </c:pt>
                <c:pt idx="2">
                  <c:v>3192.3819342977899</c:v>
                </c:pt>
                <c:pt idx="3">
                  <c:v>3192.81839437903</c:v>
                </c:pt>
                <c:pt idx="4">
                  <c:v>3192.9772266357299</c:v>
                </c:pt>
                <c:pt idx="5">
                  <c:v>3193.1532319436901</c:v>
                </c:pt>
                <c:pt idx="6">
                  <c:v>3193.1319161029601</c:v>
                </c:pt>
                <c:pt idx="7">
                  <c:v>3193.24416527525</c:v>
                </c:pt>
                <c:pt idx="8">
                  <c:v>3193.2700771619602</c:v>
                </c:pt>
                <c:pt idx="9">
                  <c:v>3193.2032975000802</c:v>
                </c:pt>
                <c:pt idx="10">
                  <c:v>3193.2165165501001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A4-4C04-9976-2970E20DE222}"/>
            </c:ext>
          </c:extLst>
        </c:ser>
        <c:ser>
          <c:idx val="3"/>
          <c:order val="4"/>
          <c:tx>
            <c:strRef>
              <c:f>'SS3-Spr2022'!$G$28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'SS3-Spr2022'!$AP$28:$AP$38</c:f>
              <c:numCache>
                <c:formatCode>General</c:formatCode>
                <c:ptCount val="11"/>
                <c:pt idx="0">
                  <c:v>2312.4584620985202</c:v>
                </c:pt>
                <c:pt idx="1">
                  <c:v>2542.8261566247902</c:v>
                </c:pt>
                <c:pt idx="2">
                  <c:v>2573.4651183204601</c:v>
                </c:pt>
                <c:pt idx="3">
                  <c:v>2573.8347205269101</c:v>
                </c:pt>
                <c:pt idx="4">
                  <c:v>2573.9735456833901</c:v>
                </c:pt>
                <c:pt idx="5">
                  <c:v>2574.0377025336502</c:v>
                </c:pt>
                <c:pt idx="6">
                  <c:v>2574.0912537909699</c:v>
                </c:pt>
                <c:pt idx="7">
                  <c:v>2574.1153058548002</c:v>
                </c:pt>
                <c:pt idx="8">
                  <c:v>2574.13351020359</c:v>
                </c:pt>
                <c:pt idx="9">
                  <c:v>2574.1509050489399</c:v>
                </c:pt>
                <c:pt idx="10">
                  <c:v>2574.1783461725199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A4-4C04-9976-2970E20DE222}"/>
            </c:ext>
          </c:extLst>
        </c:ser>
        <c:ser>
          <c:idx val="0"/>
          <c:order val="5"/>
          <c:tx>
            <c:strRef>
              <c:f>'SS3-Spr2022'!$G$17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'SS3-Spr2022'!$AP$17:$AP$27</c:f>
              <c:numCache>
                <c:formatCode>General</c:formatCode>
                <c:ptCount val="11"/>
                <c:pt idx="0">
                  <c:v>1754.4355432775801</c:v>
                </c:pt>
                <c:pt idx="1">
                  <c:v>1926.0237334972801</c:v>
                </c:pt>
                <c:pt idx="2">
                  <c:v>1950.1838008848399</c:v>
                </c:pt>
                <c:pt idx="3">
                  <c:v>1955.6796704881499</c:v>
                </c:pt>
                <c:pt idx="4">
                  <c:v>1955.78696063755</c:v>
                </c:pt>
                <c:pt idx="5">
                  <c:v>1955.84174257375</c:v>
                </c:pt>
                <c:pt idx="6">
                  <c:v>1955.86362274114</c:v>
                </c:pt>
                <c:pt idx="7">
                  <c:v>1955.8726776891499</c:v>
                </c:pt>
                <c:pt idx="8">
                  <c:v>1955.90210207473</c:v>
                </c:pt>
                <c:pt idx="9">
                  <c:v>1955.8940245628</c:v>
                </c:pt>
                <c:pt idx="10">
                  <c:v>1955.9020779193299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A4-4C04-9976-2970E20DE222}"/>
            </c:ext>
          </c:extLst>
        </c:ser>
        <c:ser>
          <c:idx val="2"/>
          <c:order val="6"/>
          <c:tx>
            <c:strRef>
              <c:f>'SS3-Spr2022'!$G$6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'SS3-Spr2022'!$AP$6:$AP$16</c:f>
              <c:numCache>
                <c:formatCode>General</c:formatCode>
                <c:ptCount val="11"/>
                <c:pt idx="0">
                  <c:v>1200.5633560823101</c:v>
                </c:pt>
                <c:pt idx="1">
                  <c:v>1314.1741147641701</c:v>
                </c:pt>
                <c:pt idx="2">
                  <c:v>1330.19301254681</c:v>
                </c:pt>
                <c:pt idx="3">
                  <c:v>1338.2178223875801</c:v>
                </c:pt>
                <c:pt idx="4">
                  <c:v>1338.2398097216901</c:v>
                </c:pt>
                <c:pt idx="5">
                  <c:v>1338.28789648003</c:v>
                </c:pt>
                <c:pt idx="6">
                  <c:v>1338.2970067179599</c:v>
                </c:pt>
                <c:pt idx="7">
                  <c:v>1338.28395007116</c:v>
                </c:pt>
                <c:pt idx="8">
                  <c:v>1338.3291929490299</c:v>
                </c:pt>
                <c:pt idx="9">
                  <c:v>1338.3258175787801</c:v>
                </c:pt>
                <c:pt idx="10">
                  <c:v>1338.31901300032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A4-4C04-9976-2970E20DE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(4)'!$AK$72:$AK$82</c:f>
              <c:numCache>
                <c:formatCode>General</c:formatCode>
                <c:ptCount val="11"/>
                <c:pt idx="0">
                  <c:v>1.12603966651093</c:v>
                </c:pt>
                <c:pt idx="1">
                  <c:v>1.4818831355406601</c:v>
                </c:pt>
                <c:pt idx="2">
                  <c:v>1.6338112318562401</c:v>
                </c:pt>
                <c:pt idx="3">
                  <c:v>1.79514383980519</c:v>
                </c:pt>
                <c:pt idx="4">
                  <c:v>2.6997986180393099</c:v>
                </c:pt>
                <c:pt idx="5">
                  <c:v>3.0360296936345299</c:v>
                </c:pt>
                <c:pt idx="6">
                  <c:v>3.15352553957965</c:v>
                </c:pt>
                <c:pt idx="7">
                  <c:v>4.12343430348038</c:v>
                </c:pt>
                <c:pt idx="8">
                  <c:v>5.2771983198846097</c:v>
                </c:pt>
                <c:pt idx="9">
                  <c:v>8.0601132646168097</c:v>
                </c:pt>
                <c:pt idx="10">
                  <c:v>13.014084989809099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6-486D-A8C1-C8882C7D9473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(4)'!$AK$61:$AK$71</c:f>
              <c:numCache>
                <c:formatCode>General</c:formatCode>
                <c:ptCount val="11"/>
                <c:pt idx="0">
                  <c:v>1.12221297395944</c:v>
                </c:pt>
                <c:pt idx="1">
                  <c:v>1.4781280544745099</c:v>
                </c:pt>
                <c:pt idx="2">
                  <c:v>1.62371708434361</c:v>
                </c:pt>
                <c:pt idx="3">
                  <c:v>1.78843326215732</c:v>
                </c:pt>
                <c:pt idx="4">
                  <c:v>2.6582177893253598</c:v>
                </c:pt>
                <c:pt idx="5">
                  <c:v>3.0509558087866999</c:v>
                </c:pt>
                <c:pt idx="6">
                  <c:v>3.1265316249394299</c:v>
                </c:pt>
                <c:pt idx="7">
                  <c:v>4.0812364558956196</c:v>
                </c:pt>
                <c:pt idx="8">
                  <c:v>5.1761913780886299</c:v>
                </c:pt>
                <c:pt idx="9">
                  <c:v>7.7495593316129803</c:v>
                </c:pt>
                <c:pt idx="10">
                  <c:v>12.058246535086401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56-486D-A8C1-C8882C7D9473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(4)'!$AK$50:$AK$60</c:f>
              <c:numCache>
                <c:formatCode>General</c:formatCode>
                <c:ptCount val="11"/>
                <c:pt idx="0">
                  <c:v>1.1287311060362899</c:v>
                </c:pt>
                <c:pt idx="1">
                  <c:v>1.47208606890131</c:v>
                </c:pt>
                <c:pt idx="2">
                  <c:v>1.62498850583476</c:v>
                </c:pt>
                <c:pt idx="3">
                  <c:v>1.7883131647259201</c:v>
                </c:pt>
                <c:pt idx="4">
                  <c:v>2.6557539498040601</c:v>
                </c:pt>
                <c:pt idx="5">
                  <c:v>2.9879217610045501</c:v>
                </c:pt>
                <c:pt idx="6">
                  <c:v>3.11246660828209</c:v>
                </c:pt>
                <c:pt idx="7">
                  <c:v>4.0488166968580801</c:v>
                </c:pt>
                <c:pt idx="8">
                  <c:v>5.1976639663957398</c:v>
                </c:pt>
                <c:pt idx="9">
                  <c:v>7.5445165537314596</c:v>
                </c:pt>
                <c:pt idx="10">
                  <c:v>10.026458561991401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56-486D-A8C1-C8882C7D9473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(4)'!$AK$39:$AK$49</c:f>
              <c:numCache>
                <c:formatCode>General</c:formatCode>
                <c:ptCount val="11"/>
                <c:pt idx="0">
                  <c:v>1.1265877257895101</c:v>
                </c:pt>
                <c:pt idx="1">
                  <c:v>1.4615279960032801</c:v>
                </c:pt>
                <c:pt idx="2">
                  <c:v>1.60554814463351</c:v>
                </c:pt>
                <c:pt idx="3">
                  <c:v>1.7638311248599201</c:v>
                </c:pt>
                <c:pt idx="4">
                  <c:v>2.6779374591304901</c:v>
                </c:pt>
                <c:pt idx="5">
                  <c:v>2.9753236222464698</c:v>
                </c:pt>
                <c:pt idx="6">
                  <c:v>3.1101981909171301</c:v>
                </c:pt>
                <c:pt idx="7">
                  <c:v>4.0136061721932998</c:v>
                </c:pt>
                <c:pt idx="8">
                  <c:v>5.0337536455464296</c:v>
                </c:pt>
                <c:pt idx="9">
                  <c:v>7.1374247151528101</c:v>
                </c:pt>
                <c:pt idx="10">
                  <c:v>8.9516994737808702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56-486D-A8C1-C8882C7D9473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(4)'!$AK$28:$AK$38</c:f>
              <c:numCache>
                <c:formatCode>General</c:formatCode>
                <c:ptCount val="11"/>
                <c:pt idx="0">
                  <c:v>1.1217581305642299</c:v>
                </c:pt>
                <c:pt idx="1">
                  <c:v>1.4616970042449999</c:v>
                </c:pt>
                <c:pt idx="2">
                  <c:v>1.59774981530673</c:v>
                </c:pt>
                <c:pt idx="3">
                  <c:v>1.7692639637743499</c:v>
                </c:pt>
                <c:pt idx="4">
                  <c:v>2.6243899795344299</c:v>
                </c:pt>
                <c:pt idx="5">
                  <c:v>2.9632698111149902</c:v>
                </c:pt>
                <c:pt idx="6">
                  <c:v>3.0573791031831301</c:v>
                </c:pt>
                <c:pt idx="7">
                  <c:v>3.9340423975592902</c:v>
                </c:pt>
                <c:pt idx="8">
                  <c:v>4.8663446930726204</c:v>
                </c:pt>
                <c:pt idx="9">
                  <c:v>6.1751993974925297</c:v>
                </c:pt>
                <c:pt idx="10">
                  <c:v>7.5082758333822097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56-486D-A8C1-C8882C7D9473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(4)'!$AK$17:$AK$27</c:f>
              <c:numCache>
                <c:formatCode>General</c:formatCode>
                <c:ptCount val="11"/>
                <c:pt idx="0">
                  <c:v>1.10930651156417</c:v>
                </c:pt>
                <c:pt idx="1">
                  <c:v>1.44397303127541</c:v>
                </c:pt>
                <c:pt idx="2">
                  <c:v>1.58414689645505</c:v>
                </c:pt>
                <c:pt idx="3">
                  <c:v>1.7433097972710001</c:v>
                </c:pt>
                <c:pt idx="4">
                  <c:v>2.5632887600155598</c:v>
                </c:pt>
                <c:pt idx="5">
                  <c:v>2.9199509033405699</c:v>
                </c:pt>
                <c:pt idx="6">
                  <c:v>3.0109290145356402</c:v>
                </c:pt>
                <c:pt idx="7">
                  <c:v>3.7911137224316702</c:v>
                </c:pt>
                <c:pt idx="8">
                  <c:v>4.3862449629838203</c:v>
                </c:pt>
                <c:pt idx="9">
                  <c:v>4.8986999460275698</c:v>
                </c:pt>
                <c:pt idx="10">
                  <c:v>6.3704314109462397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56-486D-A8C1-C8882C7D9473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(4)'!$AK$6:$AK$16</c:f>
              <c:numCache>
                <c:formatCode>General</c:formatCode>
                <c:ptCount val="11"/>
                <c:pt idx="0">
                  <c:v>1.0974509714985401</c:v>
                </c:pt>
                <c:pt idx="1">
                  <c:v>1.42016451627119</c:v>
                </c:pt>
                <c:pt idx="2">
                  <c:v>1.5589635087167699</c:v>
                </c:pt>
                <c:pt idx="3">
                  <c:v>1.70807152556709</c:v>
                </c:pt>
                <c:pt idx="4">
                  <c:v>2.4704429139595301</c:v>
                </c:pt>
                <c:pt idx="5">
                  <c:v>2.7504764859334601</c:v>
                </c:pt>
                <c:pt idx="6">
                  <c:v>2.8302540210512599</c:v>
                </c:pt>
                <c:pt idx="7">
                  <c:v>2.9714265440381</c:v>
                </c:pt>
                <c:pt idx="8">
                  <c:v>3.11052477342378</c:v>
                </c:pt>
                <c:pt idx="9">
                  <c:v>3.5598961148269499</c:v>
                </c:pt>
                <c:pt idx="10">
                  <c:v>4.6788015342455296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56-486D-A8C1-C8882C7D9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'SS3-Spr2022'!$AO$72:$AO$82</c:f>
              <c:numCache>
                <c:formatCode>General</c:formatCode>
                <c:ptCount val="11"/>
                <c:pt idx="0">
                  <c:v>248.28252974326901</c:v>
                </c:pt>
                <c:pt idx="1">
                  <c:v>662.78888726622597</c:v>
                </c:pt>
                <c:pt idx="2">
                  <c:v>1127.9317762723099</c:v>
                </c:pt>
                <c:pt idx="3">
                  <c:v>1391.48008157461</c:v>
                </c:pt>
                <c:pt idx="4">
                  <c:v>1254.6217377249</c:v>
                </c:pt>
                <c:pt idx="5">
                  <c:v>1579.5701480550999</c:v>
                </c:pt>
                <c:pt idx="6">
                  <c:v>1591.33399361083</c:v>
                </c:pt>
                <c:pt idx="7">
                  <c:v>1483.92467046959</c:v>
                </c:pt>
                <c:pt idx="8">
                  <c:v>1366.4875369155</c:v>
                </c:pt>
                <c:pt idx="9">
                  <c:v>1497.4786599926999</c:v>
                </c:pt>
                <c:pt idx="10">
                  <c:v>1734.0604563920899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D-4CC5-8952-1C29E4645CE7}"/>
            </c:ext>
          </c:extLst>
        </c:ser>
        <c:ser>
          <c:idx val="9"/>
          <c:order val="1"/>
          <c:tx>
            <c:strRef>
              <c:f>'SS3-Spr2022'!$G$61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'SS3-Spr2022'!$AO$61:$AO$71</c:f>
              <c:numCache>
                <c:formatCode>General</c:formatCode>
                <c:ptCount val="11"/>
                <c:pt idx="0">
                  <c:v>198.11928133676</c:v>
                </c:pt>
                <c:pt idx="1">
                  <c:v>474.75604218381898</c:v>
                </c:pt>
                <c:pt idx="2">
                  <c:v>849.10094315204503</c:v>
                </c:pt>
                <c:pt idx="3">
                  <c:v>1165.8493681637799</c:v>
                </c:pt>
                <c:pt idx="4">
                  <c:v>1268.3398659845</c:v>
                </c:pt>
                <c:pt idx="5">
                  <c:v>1382.7670861167501</c:v>
                </c:pt>
                <c:pt idx="6">
                  <c:v>1379.05941443591</c:v>
                </c:pt>
                <c:pt idx="7">
                  <c:v>1418.2124464962901</c:v>
                </c:pt>
                <c:pt idx="8">
                  <c:v>1265.3416373467601</c:v>
                </c:pt>
                <c:pt idx="9">
                  <c:v>1500.17916734754</c:v>
                </c:pt>
                <c:pt idx="10">
                  <c:v>1497.40685349521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D-4CC5-8952-1C29E4645CE7}"/>
            </c:ext>
          </c:extLst>
        </c:ser>
        <c:ser>
          <c:idx val="4"/>
          <c:order val="2"/>
          <c:tx>
            <c:strRef>
              <c:f>'SS3-Spr2022'!$G$50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'SS3-Spr2022'!$AO$50:$AO$60</c:f>
              <c:numCache>
                <c:formatCode>General</c:formatCode>
                <c:ptCount val="11"/>
                <c:pt idx="0">
                  <c:v>171.994020481376</c:v>
                </c:pt>
                <c:pt idx="1">
                  <c:v>385.57318553267402</c:v>
                </c:pt>
                <c:pt idx="2">
                  <c:v>634.87174983948705</c:v>
                </c:pt>
                <c:pt idx="3">
                  <c:v>1018.40140885459</c:v>
                </c:pt>
                <c:pt idx="4">
                  <c:v>1109.5141665476001</c:v>
                </c:pt>
                <c:pt idx="5">
                  <c:v>1164.15397544865</c:v>
                </c:pt>
                <c:pt idx="6">
                  <c:v>1179.34556447879</c:v>
                </c:pt>
                <c:pt idx="7">
                  <c:v>1033.2276263559199</c:v>
                </c:pt>
                <c:pt idx="8">
                  <c:v>1255.3806645402899</c:v>
                </c:pt>
                <c:pt idx="9">
                  <c:v>1273.9840588463601</c:v>
                </c:pt>
                <c:pt idx="10">
                  <c:v>1312.38284473255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D-4CC5-8952-1C29E4645CE7}"/>
            </c:ext>
          </c:extLst>
        </c:ser>
        <c:ser>
          <c:idx val="8"/>
          <c:order val="3"/>
          <c:tx>
            <c:strRef>
              <c:f>'SS3-Spr2022'!$G$39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'SS3-Spr2022'!$AO$39:$AO$49</c:f>
              <c:numCache>
                <c:formatCode>General</c:formatCode>
                <c:ptCount val="11"/>
                <c:pt idx="0">
                  <c:v>138.945380314267</c:v>
                </c:pt>
                <c:pt idx="1">
                  <c:v>317.666311033434</c:v>
                </c:pt>
                <c:pt idx="2">
                  <c:v>464.442617560202</c:v>
                </c:pt>
                <c:pt idx="3">
                  <c:v>787.02623754340198</c:v>
                </c:pt>
                <c:pt idx="4">
                  <c:v>892.27502423906799</c:v>
                </c:pt>
                <c:pt idx="5">
                  <c:v>936.53288140853499</c:v>
                </c:pt>
                <c:pt idx="6">
                  <c:v>991.15446015662201</c:v>
                </c:pt>
                <c:pt idx="7">
                  <c:v>1002.75101475755</c:v>
                </c:pt>
                <c:pt idx="8">
                  <c:v>848.18085052175502</c:v>
                </c:pt>
                <c:pt idx="9">
                  <c:v>1066.2227372443899</c:v>
                </c:pt>
                <c:pt idx="10">
                  <c:v>936.00687325413196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8D-4CC5-8952-1C29E4645CE7}"/>
            </c:ext>
          </c:extLst>
        </c:ser>
        <c:ser>
          <c:idx val="3"/>
          <c:order val="4"/>
          <c:tx>
            <c:strRef>
              <c:f>'SS3-Spr2022'!$G$28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'SS3-Spr2022'!$AO$28:$AO$38</c:f>
              <c:numCache>
                <c:formatCode>General</c:formatCode>
                <c:ptCount val="11"/>
                <c:pt idx="0">
                  <c:v>110.856305239769</c:v>
                </c:pt>
                <c:pt idx="1">
                  <c:v>230.12636107782399</c:v>
                </c:pt>
                <c:pt idx="2">
                  <c:v>346.307672652306</c:v>
                </c:pt>
                <c:pt idx="3">
                  <c:v>519.20592939710195</c:v>
                </c:pt>
                <c:pt idx="4">
                  <c:v>628.84423835295001</c:v>
                </c:pt>
                <c:pt idx="5">
                  <c:v>720.52597468699298</c:v>
                </c:pt>
                <c:pt idx="6">
                  <c:v>701.87813523170496</c:v>
                </c:pt>
                <c:pt idx="7">
                  <c:v>787.95003446988505</c:v>
                </c:pt>
                <c:pt idx="8">
                  <c:v>721.943563719645</c:v>
                </c:pt>
                <c:pt idx="9">
                  <c:v>861.90810447202296</c:v>
                </c:pt>
                <c:pt idx="10">
                  <c:v>822.13122888556904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8D-4CC5-8952-1C29E4645CE7}"/>
            </c:ext>
          </c:extLst>
        </c:ser>
        <c:ser>
          <c:idx val="0"/>
          <c:order val="5"/>
          <c:tx>
            <c:strRef>
              <c:f>'SS3-Spr2022'!$G$17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'SS3-Spr2022'!$AO$17:$AO$27</c:f>
              <c:numCache>
                <c:formatCode>General</c:formatCode>
                <c:ptCount val="11"/>
                <c:pt idx="0">
                  <c:v>90.247023892931693</c:v>
                </c:pt>
                <c:pt idx="1">
                  <c:v>155.52146739817499</c:v>
                </c:pt>
                <c:pt idx="2">
                  <c:v>212.62005679738201</c:v>
                </c:pt>
                <c:pt idx="3">
                  <c:v>344.973058284562</c:v>
                </c:pt>
                <c:pt idx="4">
                  <c:v>434.09599371059102</c:v>
                </c:pt>
                <c:pt idx="5">
                  <c:v>490.58572084466698</c:v>
                </c:pt>
                <c:pt idx="6">
                  <c:v>531.27021213363605</c:v>
                </c:pt>
                <c:pt idx="7">
                  <c:v>573.02898690055099</c:v>
                </c:pt>
                <c:pt idx="8">
                  <c:v>625.26196070220306</c:v>
                </c:pt>
                <c:pt idx="9">
                  <c:v>577.80474745023196</c:v>
                </c:pt>
                <c:pt idx="10">
                  <c:v>648.89829616092402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8D-4CC5-8952-1C29E4645CE7}"/>
            </c:ext>
          </c:extLst>
        </c:ser>
        <c:ser>
          <c:idx val="2"/>
          <c:order val="6"/>
          <c:tx>
            <c:strRef>
              <c:f>'SS3-Spr2022'!$G$6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'SS3-Spr2022'!$AO$6:$AO$16</c:f>
              <c:numCache>
                <c:formatCode>General</c:formatCode>
                <c:ptCount val="11"/>
                <c:pt idx="0">
                  <c:v>76.631850436709797</c:v>
                </c:pt>
                <c:pt idx="1">
                  <c:v>103.94136086586001</c:v>
                </c:pt>
                <c:pt idx="2">
                  <c:v>127.64633402491999</c:v>
                </c:pt>
                <c:pt idx="3">
                  <c:v>187.15612988299699</c:v>
                </c:pt>
                <c:pt idx="4">
                  <c:v>230.36311628383601</c:v>
                </c:pt>
                <c:pt idx="5">
                  <c:v>270.30375870125198</c:v>
                </c:pt>
                <c:pt idx="6">
                  <c:v>323.59720884098601</c:v>
                </c:pt>
                <c:pt idx="7">
                  <c:v>350.56541700834498</c:v>
                </c:pt>
                <c:pt idx="8">
                  <c:v>363.93181369350299</c:v>
                </c:pt>
                <c:pt idx="9">
                  <c:v>389.31103808518901</c:v>
                </c:pt>
                <c:pt idx="10">
                  <c:v>407.81819427479701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8D-4CC5-8952-1C29E4645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'SS3-Spr2022'!$AJ$72:$AJ$82</c:f>
              <c:numCache>
                <c:formatCode>General</c:formatCode>
                <c:ptCount val="11"/>
                <c:pt idx="0">
                  <c:v>13.0057118633037</c:v>
                </c:pt>
                <c:pt idx="1">
                  <c:v>10.2853864134968</c:v>
                </c:pt>
                <c:pt idx="2">
                  <c:v>9.45241208859807</c:v>
                </c:pt>
                <c:pt idx="3">
                  <c:v>6.4764674080176601</c:v>
                </c:pt>
                <c:pt idx="4">
                  <c:v>5.0168400866205403</c:v>
                </c:pt>
                <c:pt idx="5">
                  <c:v>4.0782974291237002</c:v>
                </c:pt>
                <c:pt idx="6">
                  <c:v>3.5102165246749699</c:v>
                </c:pt>
                <c:pt idx="7">
                  <c:v>3.10913502756034</c:v>
                </c:pt>
                <c:pt idx="8">
                  <c:v>2.8693154578282498</c:v>
                </c:pt>
                <c:pt idx="9">
                  <c:v>2.6391590986105702</c:v>
                </c:pt>
                <c:pt idx="10">
                  <c:v>2.4283196719836102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6-43C6-AE0D-56753E823186}"/>
            </c:ext>
          </c:extLst>
        </c:ser>
        <c:ser>
          <c:idx val="9"/>
          <c:order val="1"/>
          <c:tx>
            <c:strRef>
              <c:f>'SS3-Spr2022'!$G$61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'SS3-Spr2022'!$AJ$61:$AJ$71</c:f>
              <c:numCache>
                <c:formatCode>General</c:formatCode>
                <c:ptCount val="11"/>
                <c:pt idx="0">
                  <c:v>11.3087378529173</c:v>
                </c:pt>
                <c:pt idx="1">
                  <c:v>8.7674224285594704</c:v>
                </c:pt>
                <c:pt idx="2">
                  <c:v>8.4068949705744203</c:v>
                </c:pt>
                <c:pt idx="3">
                  <c:v>6.2720160320735303</c:v>
                </c:pt>
                <c:pt idx="4">
                  <c:v>4.9053135379218302</c:v>
                </c:pt>
                <c:pt idx="5">
                  <c:v>4.0609869974037602</c:v>
                </c:pt>
                <c:pt idx="6">
                  <c:v>3.4717594260927198</c:v>
                </c:pt>
                <c:pt idx="7">
                  <c:v>3.12038632856695</c:v>
                </c:pt>
                <c:pt idx="8">
                  <c:v>2.8329262371811201</c:v>
                </c:pt>
                <c:pt idx="9">
                  <c:v>2.6008106433122702</c:v>
                </c:pt>
                <c:pt idx="10">
                  <c:v>2.4440566260028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76-43C6-AE0D-56753E823186}"/>
            </c:ext>
          </c:extLst>
        </c:ser>
        <c:ser>
          <c:idx val="4"/>
          <c:order val="2"/>
          <c:tx>
            <c:strRef>
              <c:f>'SS3-Spr2022'!$G$50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'SS3-Spr2022'!$AJ$50:$AJ$60</c:f>
              <c:numCache>
                <c:formatCode>General</c:formatCode>
                <c:ptCount val="11"/>
                <c:pt idx="0">
                  <c:v>10.5647807813647</c:v>
                </c:pt>
                <c:pt idx="1">
                  <c:v>8.0589636756470195</c:v>
                </c:pt>
                <c:pt idx="2">
                  <c:v>7.5371721757582</c:v>
                </c:pt>
                <c:pt idx="3">
                  <c:v>6.2134309531962497</c:v>
                </c:pt>
                <c:pt idx="4">
                  <c:v>4.7374553749250099</c:v>
                </c:pt>
                <c:pt idx="5">
                  <c:v>4.0012624470154297</c:v>
                </c:pt>
                <c:pt idx="6">
                  <c:v>3.4182693469331702</c:v>
                </c:pt>
                <c:pt idx="7">
                  <c:v>3.0821491290955998</c:v>
                </c:pt>
                <c:pt idx="8">
                  <c:v>2.8366442984904401</c:v>
                </c:pt>
                <c:pt idx="9">
                  <c:v>2.58031365583849</c:v>
                </c:pt>
                <c:pt idx="10">
                  <c:v>2.4345058845540199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76-43C6-AE0D-56753E823186}"/>
            </c:ext>
          </c:extLst>
        </c:ser>
        <c:ser>
          <c:idx val="8"/>
          <c:order val="3"/>
          <c:tx>
            <c:strRef>
              <c:f>'SS3-Spr2022'!$G$39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'SS3-Spr2022'!$AJ$39:$AJ$49</c:f>
              <c:numCache>
                <c:formatCode>General</c:formatCode>
                <c:ptCount val="11"/>
                <c:pt idx="0">
                  <c:v>9.1047970812680994</c:v>
                </c:pt>
                <c:pt idx="1">
                  <c:v>7.4297218190126504</c:v>
                </c:pt>
                <c:pt idx="2">
                  <c:v>6.3828687404468303</c:v>
                </c:pt>
                <c:pt idx="3">
                  <c:v>5.7574642662758801</c:v>
                </c:pt>
                <c:pt idx="4">
                  <c:v>4.7057406528343098</c:v>
                </c:pt>
                <c:pt idx="5">
                  <c:v>3.8974278373470299</c:v>
                </c:pt>
                <c:pt idx="6">
                  <c:v>3.3437873426197</c:v>
                </c:pt>
                <c:pt idx="7">
                  <c:v>3.0251980201428301</c:v>
                </c:pt>
                <c:pt idx="8">
                  <c:v>2.7948438185157398</c:v>
                </c:pt>
                <c:pt idx="9">
                  <c:v>2.55689643528931</c:v>
                </c:pt>
                <c:pt idx="10">
                  <c:v>2.40305866495763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76-43C6-AE0D-56753E823186}"/>
            </c:ext>
          </c:extLst>
        </c:ser>
        <c:ser>
          <c:idx val="3"/>
          <c:order val="4"/>
          <c:tx>
            <c:strRef>
              <c:f>'SS3-Spr2022'!$G$28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'SS3-Spr2022'!$AJ$28:$AJ$38</c:f>
              <c:numCache>
                <c:formatCode>General</c:formatCode>
                <c:ptCount val="11"/>
                <c:pt idx="0">
                  <c:v>7.5307358591174403</c:v>
                </c:pt>
                <c:pt idx="1">
                  <c:v>5.8547123613178798</c:v>
                </c:pt>
                <c:pt idx="2">
                  <c:v>5.2583323771686699</c:v>
                </c:pt>
                <c:pt idx="3">
                  <c:v>4.6922273608315699</c:v>
                </c:pt>
                <c:pt idx="4">
                  <c:v>4.2998006711343599</c:v>
                </c:pt>
                <c:pt idx="5">
                  <c:v>3.7053583182496501</c:v>
                </c:pt>
                <c:pt idx="6">
                  <c:v>3.3139581403913598</c:v>
                </c:pt>
                <c:pt idx="7">
                  <c:v>2.9933423236641601</c:v>
                </c:pt>
                <c:pt idx="8">
                  <c:v>2.7482831651983899</c:v>
                </c:pt>
                <c:pt idx="9">
                  <c:v>2.5371814942112798</c:v>
                </c:pt>
                <c:pt idx="10">
                  <c:v>2.39755173804144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76-43C6-AE0D-56753E823186}"/>
            </c:ext>
          </c:extLst>
        </c:ser>
        <c:ser>
          <c:idx val="0"/>
          <c:order val="5"/>
          <c:tx>
            <c:strRef>
              <c:f>'SS3-Spr2022'!$G$17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'SS3-Spr2022'!$AJ$17:$AJ$27</c:f>
              <c:numCache>
                <c:formatCode>General</c:formatCode>
                <c:ptCount val="11"/>
                <c:pt idx="0">
                  <c:v>6.1417703026703201</c:v>
                </c:pt>
                <c:pt idx="1">
                  <c:v>4.67665347764805</c:v>
                </c:pt>
                <c:pt idx="2">
                  <c:v>4.0341563096155699</c:v>
                </c:pt>
                <c:pt idx="3">
                  <c:v>3.6076732685358301</c:v>
                </c:pt>
                <c:pt idx="4">
                  <c:v>3.4471323240009601</c:v>
                </c:pt>
                <c:pt idx="5">
                  <c:v>3.3983000527044598</c:v>
                </c:pt>
                <c:pt idx="6">
                  <c:v>3.1346526577574698</c:v>
                </c:pt>
                <c:pt idx="7">
                  <c:v>2.85323770476526</c:v>
                </c:pt>
                <c:pt idx="8">
                  <c:v>2.6268965020833499</c:v>
                </c:pt>
                <c:pt idx="9">
                  <c:v>2.45914178049162</c:v>
                </c:pt>
                <c:pt idx="10">
                  <c:v>2.3432960381444898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76-43C6-AE0D-56753E823186}"/>
            </c:ext>
          </c:extLst>
        </c:ser>
        <c:ser>
          <c:idx val="2"/>
          <c:order val="6"/>
          <c:tx>
            <c:strRef>
              <c:f>'SS3-Spr2022'!$G$6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'SS3-Spr2022'!$AJ$6:$AJ$16</c:f>
              <c:numCache>
                <c:formatCode>General</c:formatCode>
                <c:ptCount val="11"/>
                <c:pt idx="0">
                  <c:v>4.6608382933328798</c:v>
                </c:pt>
                <c:pt idx="1">
                  <c:v>3.3010996889641602</c:v>
                </c:pt>
                <c:pt idx="2">
                  <c:v>2.82199294305485</c:v>
                </c:pt>
                <c:pt idx="3">
                  <c:v>2.5366662979682499</c:v>
                </c:pt>
                <c:pt idx="4">
                  <c:v>2.4388473734707699</c:v>
                </c:pt>
                <c:pt idx="5">
                  <c:v>2.3583641099435799</c:v>
                </c:pt>
                <c:pt idx="6">
                  <c:v>2.3278722536445899</c:v>
                </c:pt>
                <c:pt idx="7">
                  <c:v>2.2682798668396602</c:v>
                </c:pt>
                <c:pt idx="8">
                  <c:v>2.2724034063298699</c:v>
                </c:pt>
                <c:pt idx="9">
                  <c:v>2.2491625608509902</c:v>
                </c:pt>
                <c:pt idx="10">
                  <c:v>2.1854698305865599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76-43C6-AE0D-56753E823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'SS3-Spr2022'!$AS$72:$AS$82</c:f>
              <c:numCache>
                <c:formatCode>0.00%</c:formatCode>
                <c:ptCount val="11"/>
                <c:pt idx="0">
                  <c:v>6.1687314106667103E-4</c:v>
                </c:pt>
                <c:pt idx="1">
                  <c:v>7.7590657077570117E-3</c:v>
                </c:pt>
                <c:pt idx="2">
                  <c:v>3.3648357575570602E-2</c:v>
                </c:pt>
                <c:pt idx="3">
                  <c:v>7.3665210667667125E-2</c:v>
                </c:pt>
                <c:pt idx="4">
                  <c:v>0.11511816473715315</c:v>
                </c:pt>
                <c:pt idx="5">
                  <c:v>0.15351756189532806</c:v>
                </c:pt>
                <c:pt idx="6">
                  <c:v>0.18998171961000604</c:v>
                </c:pt>
                <c:pt idx="7">
                  <c:v>0.22327111327181973</c:v>
                </c:pt>
                <c:pt idx="8">
                  <c:v>0.25702536100091583</c:v>
                </c:pt>
                <c:pt idx="9">
                  <c:v>0.28555686578199857</c:v>
                </c:pt>
                <c:pt idx="10">
                  <c:v>0.31008976248491771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1-4288-9804-02F4CA3E053B}"/>
            </c:ext>
          </c:extLst>
        </c:ser>
        <c:ser>
          <c:idx val="9"/>
          <c:order val="1"/>
          <c:tx>
            <c:strRef>
              <c:f>'SS3-Spr2022'!$G$61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'SS3-Spr2022'!$AS$61:$AS$71</c:f>
              <c:numCache>
                <c:formatCode>0.00%</c:formatCode>
                <c:ptCount val="11"/>
                <c:pt idx="0">
                  <c:v>7.7772507071684682E-4</c:v>
                </c:pt>
                <c:pt idx="1">
                  <c:v>4.9969046727823619E-3</c:v>
                </c:pt>
                <c:pt idx="2">
                  <c:v>2.9183950358742515E-2</c:v>
                </c:pt>
                <c:pt idx="3">
                  <c:v>7.1415994372451844E-2</c:v>
                </c:pt>
                <c:pt idx="4">
                  <c:v>0.11250556329392486</c:v>
                </c:pt>
                <c:pt idx="5">
                  <c:v>0.15295406263649095</c:v>
                </c:pt>
                <c:pt idx="6">
                  <c:v>0.18839380985234377</c:v>
                </c:pt>
                <c:pt idx="7">
                  <c:v>0.2238182042406312</c:v>
                </c:pt>
                <c:pt idx="8">
                  <c:v>0.25503773614385411</c:v>
                </c:pt>
                <c:pt idx="9">
                  <c:v>0.28321411915292122</c:v>
                </c:pt>
                <c:pt idx="10">
                  <c:v>0.31114311630552371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51-4288-9804-02F4CA3E053B}"/>
            </c:ext>
          </c:extLst>
        </c:ser>
        <c:ser>
          <c:idx val="4"/>
          <c:order val="2"/>
          <c:tx>
            <c:strRef>
              <c:f>'SS3-Spr2022'!$G$50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'SS3-Spr2022'!$AS$50:$AS$60</c:f>
              <c:numCache>
                <c:formatCode>0.00%</c:formatCode>
                <c:ptCount val="11"/>
                <c:pt idx="0">
                  <c:v>8.6109717203883718E-4</c:v>
                </c:pt>
                <c:pt idx="1">
                  <c:v>3.0405435040798227E-3</c:v>
                </c:pt>
                <c:pt idx="2">
                  <c:v>2.2869319017974205E-2</c:v>
                </c:pt>
                <c:pt idx="3">
                  <c:v>7.0579258010429177E-2</c:v>
                </c:pt>
                <c:pt idx="4">
                  <c:v>0.10833588634540652</c:v>
                </c:pt>
                <c:pt idx="5">
                  <c:v>0.15097244348189803</c:v>
                </c:pt>
                <c:pt idx="6">
                  <c:v>0.1861257729381203</c:v>
                </c:pt>
                <c:pt idx="7">
                  <c:v>0.22194265544455566</c:v>
                </c:pt>
                <c:pt idx="8">
                  <c:v>0.25524316035943451</c:v>
                </c:pt>
                <c:pt idx="9">
                  <c:v>0.28193338049338335</c:v>
                </c:pt>
                <c:pt idx="10">
                  <c:v>0.31050546151366448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1-4288-9804-02F4CA3E053B}"/>
            </c:ext>
          </c:extLst>
        </c:ser>
        <c:ser>
          <c:idx val="8"/>
          <c:order val="3"/>
          <c:tx>
            <c:strRef>
              <c:f>'SS3-Spr2022'!$G$39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'SS3-Spr2022'!$AS$39:$AS$49</c:f>
              <c:numCache>
                <c:formatCode>0.00%</c:formatCode>
                <c:ptCount val="11"/>
                <c:pt idx="0">
                  <c:v>9.9502589026362223E-4</c:v>
                </c:pt>
                <c:pt idx="1">
                  <c:v>2.0919117295953686E-3</c:v>
                </c:pt>
                <c:pt idx="2">
                  <c:v>1.4843808437690047E-2</c:v>
                </c:pt>
                <c:pt idx="3">
                  <c:v>6.3826392080961386E-2</c:v>
                </c:pt>
                <c:pt idx="4">
                  <c:v>0.10757901855038053</c:v>
                </c:pt>
                <c:pt idx="5">
                  <c:v>0.14738270385273147</c:v>
                </c:pt>
                <c:pt idx="6">
                  <c:v>0.1828467893540611</c:v>
                </c:pt>
                <c:pt idx="7">
                  <c:v>0.21906128634328687</c:v>
                </c:pt>
                <c:pt idx="8">
                  <c:v>0.25290219989192692</c:v>
                </c:pt>
                <c:pt idx="9">
                  <c:v>0.28044504267265341</c:v>
                </c:pt>
                <c:pt idx="10">
                  <c:v>0.30837006817090068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51-4288-9804-02F4CA3E053B}"/>
            </c:ext>
          </c:extLst>
        </c:ser>
        <c:ser>
          <c:idx val="3"/>
          <c:order val="4"/>
          <c:tx>
            <c:strRef>
              <c:f>'SS3-Spr2022'!$G$28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'SS3-Spr2022'!$AS$28:$AS$38</c:f>
              <c:numCache>
                <c:formatCode>0.00%</c:formatCode>
                <c:ptCount val="11"/>
                <c:pt idx="0">
                  <c:v>1.2047009027289001E-3</c:v>
                </c:pt>
                <c:pt idx="1">
                  <c:v>2.3961365302603149E-3</c:v>
                </c:pt>
                <c:pt idx="2">
                  <c:v>8.0945643068167528E-3</c:v>
                </c:pt>
                <c:pt idx="3">
                  <c:v>4.494066265749784E-2</c:v>
                </c:pt>
                <c:pt idx="4">
                  <c:v>9.6030155325272842E-2</c:v>
                </c:pt>
                <c:pt idx="5">
                  <c:v>0.14021225896987111</c:v>
                </c:pt>
                <c:pt idx="6">
                  <c:v>0.18149225887945741</c:v>
                </c:pt>
                <c:pt idx="7">
                  <c:v>0.21740177195861951</c:v>
                </c:pt>
                <c:pt idx="8">
                  <c:v>0.25021081726572691</c:v>
                </c:pt>
                <c:pt idx="9">
                  <c:v>0.27917071068396415</c:v>
                </c:pt>
                <c:pt idx="10">
                  <c:v>0.30799036263174645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51-4288-9804-02F4CA3E053B}"/>
            </c:ext>
          </c:extLst>
        </c:ser>
        <c:ser>
          <c:idx val="0"/>
          <c:order val="5"/>
          <c:tx>
            <c:strRef>
              <c:f>'SS3-Spr2022'!$G$17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'SS3-Spr2022'!$AS$17:$AS$27</c:f>
              <c:numCache>
                <c:formatCode>0.00%</c:formatCode>
                <c:ptCount val="11"/>
                <c:pt idx="0">
                  <c:v>1.4802483252472571E-3</c:v>
                </c:pt>
                <c:pt idx="1">
                  <c:v>2.9935704657540348E-3</c:v>
                </c:pt>
                <c:pt idx="2">
                  <c:v>5.0933035115742747E-3</c:v>
                </c:pt>
                <c:pt idx="3">
                  <c:v>2.4280707827342988E-2</c:v>
                </c:pt>
                <c:pt idx="4">
                  <c:v>6.6727227575110612E-2</c:v>
                </c:pt>
                <c:pt idx="5">
                  <c:v>0.12706531487944656</c:v>
                </c:pt>
                <c:pt idx="6">
                  <c:v>0.17280685598264933</c:v>
                </c:pt>
                <c:pt idx="7">
                  <c:v>0.20966317321288075</c:v>
                </c:pt>
                <c:pt idx="8">
                  <c:v>0.24274560992810831</c:v>
                </c:pt>
                <c:pt idx="9">
                  <c:v>0.27392586872627839</c:v>
                </c:pt>
                <c:pt idx="10">
                  <c:v>0.30415398793470533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51-4288-9804-02F4CA3E053B}"/>
            </c:ext>
          </c:extLst>
        </c:ser>
        <c:ser>
          <c:idx val="2"/>
          <c:order val="6"/>
          <c:tx>
            <c:strRef>
              <c:f>'SS3-Spr2022'!$G$6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'SS3-Spr2022'!$AS$6:$AS$16</c:f>
              <c:numCache>
                <c:formatCode>0.00%</c:formatCode>
                <c:ptCount val="11"/>
                <c:pt idx="0">
                  <c:v>1.8412032034897312E-3</c:v>
                </c:pt>
                <c:pt idx="1">
                  <c:v>4.108832069364343E-3</c:v>
                </c:pt>
                <c:pt idx="2">
                  <c:v>6.5604093536393944E-3</c:v>
                </c:pt>
                <c:pt idx="3">
                  <c:v>1.1164192997940546E-2</c:v>
                </c:pt>
                <c:pt idx="4">
                  <c:v>2.6914784355636441E-2</c:v>
                </c:pt>
                <c:pt idx="5">
                  <c:v>6.308575392580211E-2</c:v>
                </c:pt>
                <c:pt idx="6">
                  <c:v>0.11717294165244449</c:v>
                </c:pt>
                <c:pt idx="7">
                  <c:v>0.16702543172159665</c:v>
                </c:pt>
                <c:pt idx="8">
                  <c:v>0.2163789719132207</c:v>
                </c:pt>
                <c:pt idx="9">
                  <c:v>0.25800657605636645</c:v>
                </c:pt>
                <c:pt idx="10">
                  <c:v>0.29191126574946707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51-4288-9804-02F4CA3E0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'SS5-Spr2022'!$AQ$72:$AQ$82</c:f>
              <c:numCache>
                <c:formatCode>General</c:formatCode>
                <c:ptCount val="11"/>
                <c:pt idx="0">
                  <c:v>8980.5823479356695</c:v>
                </c:pt>
                <c:pt idx="1">
                  <c:v>9719.6279404538891</c:v>
                </c:pt>
                <c:pt idx="2">
                  <c:v>9722.0733481737498</c:v>
                </c:pt>
                <c:pt idx="3">
                  <c:v>9723.6526998112495</c:v>
                </c:pt>
                <c:pt idx="4">
                  <c:v>9724.5682953264495</c:v>
                </c:pt>
                <c:pt idx="5">
                  <c:v>9724.0447292067001</c:v>
                </c:pt>
                <c:pt idx="6">
                  <c:v>9724.3356613750402</c:v>
                </c:pt>
                <c:pt idx="7">
                  <c:v>9725.1059231805193</c:v>
                </c:pt>
                <c:pt idx="8">
                  <c:v>9725.2376458096805</c:v>
                </c:pt>
                <c:pt idx="9">
                  <c:v>9724.4499545737308</c:v>
                </c:pt>
                <c:pt idx="10">
                  <c:v>9725.2845092228108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0-4F78-97EC-77B6B0ACA9D3}"/>
            </c:ext>
          </c:extLst>
        </c:ser>
        <c:ser>
          <c:idx val="9"/>
          <c:order val="1"/>
          <c:tx>
            <c:strRef>
              <c:f>'SS5-Spr2022'!$G$61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'SS5-Spr2022'!$AQ$61:$AQ$71</c:f>
              <c:numCache>
                <c:formatCode>General</c:formatCode>
                <c:ptCount val="11"/>
                <c:pt idx="0">
                  <c:v>7824.2942426589798</c:v>
                </c:pt>
                <c:pt idx="1">
                  <c:v>8515.6298673032506</c:v>
                </c:pt>
                <c:pt idx="2">
                  <c:v>8518.3005094624805</c:v>
                </c:pt>
                <c:pt idx="3">
                  <c:v>8519.5737745802198</c:v>
                </c:pt>
                <c:pt idx="4">
                  <c:v>8520.09301690744</c:v>
                </c:pt>
                <c:pt idx="5">
                  <c:v>8520.2292836918095</c:v>
                </c:pt>
                <c:pt idx="6">
                  <c:v>8520.3827162817906</c:v>
                </c:pt>
                <c:pt idx="7">
                  <c:v>8520.1470985133601</c:v>
                </c:pt>
                <c:pt idx="8">
                  <c:v>8520.6343519177099</c:v>
                </c:pt>
                <c:pt idx="9">
                  <c:v>8520.5685126347707</c:v>
                </c:pt>
                <c:pt idx="10">
                  <c:v>8520.3125580134092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C0-4F78-97EC-77B6B0ACA9D3}"/>
            </c:ext>
          </c:extLst>
        </c:ser>
        <c:ser>
          <c:idx val="4"/>
          <c:order val="2"/>
          <c:tx>
            <c:strRef>
              <c:f>'SS5-Spr2022'!$G$50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'SS5-Spr2022'!$AQ$50:$AQ$60</c:f>
              <c:numCache>
                <c:formatCode>General</c:formatCode>
                <c:ptCount val="11"/>
                <c:pt idx="0">
                  <c:v>6686.0103782115502</c:v>
                </c:pt>
                <c:pt idx="1">
                  <c:v>7318.1097518718998</c:v>
                </c:pt>
                <c:pt idx="2">
                  <c:v>7323.81600015617</c:v>
                </c:pt>
                <c:pt idx="3">
                  <c:v>7324.96110965142</c:v>
                </c:pt>
                <c:pt idx="4">
                  <c:v>7325.25784462712</c:v>
                </c:pt>
                <c:pt idx="5">
                  <c:v>7325.5088013106597</c:v>
                </c:pt>
                <c:pt idx="6">
                  <c:v>7325.8128101465099</c:v>
                </c:pt>
                <c:pt idx="7">
                  <c:v>7325.7115591194397</c:v>
                </c:pt>
                <c:pt idx="8">
                  <c:v>7325.8875118603601</c:v>
                </c:pt>
                <c:pt idx="9">
                  <c:v>7325.9178351218397</c:v>
                </c:pt>
                <c:pt idx="10">
                  <c:v>7325.9709558131099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C0-4F78-97EC-77B6B0ACA9D3}"/>
            </c:ext>
          </c:extLst>
        </c:ser>
        <c:ser>
          <c:idx val="8"/>
          <c:order val="3"/>
          <c:tx>
            <c:strRef>
              <c:f>'SS5-Spr2022'!$G$39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'SS5-Spr2022'!$AQ$39:$AQ$49</c:f>
              <c:numCache>
                <c:formatCode>General</c:formatCode>
                <c:ptCount val="11"/>
                <c:pt idx="0">
                  <c:v>5567.3122183829</c:v>
                </c:pt>
                <c:pt idx="1">
                  <c:v>6111.9914282024401</c:v>
                </c:pt>
                <c:pt idx="2">
                  <c:v>6138.7377748221897</c:v>
                </c:pt>
                <c:pt idx="3">
                  <c:v>6139.7351212797703</c:v>
                </c:pt>
                <c:pt idx="4">
                  <c:v>6140.0610592273097</c:v>
                </c:pt>
                <c:pt idx="5">
                  <c:v>6139.9969711681297</c:v>
                </c:pt>
                <c:pt idx="6">
                  <c:v>6140.27963161359</c:v>
                </c:pt>
                <c:pt idx="7">
                  <c:v>6140.4043447696604</c:v>
                </c:pt>
                <c:pt idx="8">
                  <c:v>6140.3779285281898</c:v>
                </c:pt>
                <c:pt idx="9">
                  <c:v>6140.3766088068996</c:v>
                </c:pt>
                <c:pt idx="10">
                  <c:v>6140.4214063997097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C0-4F78-97EC-77B6B0ACA9D3}"/>
            </c:ext>
          </c:extLst>
        </c:ser>
        <c:ser>
          <c:idx val="3"/>
          <c:order val="4"/>
          <c:tx>
            <c:strRef>
              <c:f>'SS5-Spr2022'!$G$28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'SS5-Spr2022'!$AQ$28:$AQ$38</c:f>
              <c:numCache>
                <c:formatCode>General</c:formatCode>
                <c:ptCount val="11"/>
                <c:pt idx="0">
                  <c:v>4464.4619473971297</c:v>
                </c:pt>
                <c:pt idx="1">
                  <c:v>4912.8157255243796</c:v>
                </c:pt>
                <c:pt idx="2">
                  <c:v>4953.7719662735999</c:v>
                </c:pt>
                <c:pt idx="3">
                  <c:v>4959.7210526014696</c:v>
                </c:pt>
                <c:pt idx="4">
                  <c:v>4959.9370634257402</c:v>
                </c:pt>
                <c:pt idx="5">
                  <c:v>4960.0997856697404</c:v>
                </c:pt>
                <c:pt idx="6">
                  <c:v>4960.2597051595603</c:v>
                </c:pt>
                <c:pt idx="7">
                  <c:v>4960.3059277045304</c:v>
                </c:pt>
                <c:pt idx="8">
                  <c:v>4960.2078083803499</c:v>
                </c:pt>
                <c:pt idx="9">
                  <c:v>4960.3292588816403</c:v>
                </c:pt>
                <c:pt idx="10">
                  <c:v>4960.22760618147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C0-4F78-97EC-77B6B0ACA9D3}"/>
            </c:ext>
          </c:extLst>
        </c:ser>
        <c:ser>
          <c:idx val="0"/>
          <c:order val="5"/>
          <c:tx>
            <c:strRef>
              <c:f>'SS5-Spr2022'!$G$17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'SS5-Spr2022'!$AQ$17:$AQ$27</c:f>
              <c:numCache>
                <c:formatCode>General</c:formatCode>
                <c:ptCount val="11"/>
                <c:pt idx="0">
                  <c:v>3377.28520442114</c:v>
                </c:pt>
                <c:pt idx="1">
                  <c:v>3709.8741987375302</c:v>
                </c:pt>
                <c:pt idx="2">
                  <c:v>3739.5345687270301</c:v>
                </c:pt>
                <c:pt idx="3">
                  <c:v>3779.2093453286502</c:v>
                </c:pt>
                <c:pt idx="4">
                  <c:v>3781.31324549491</c:v>
                </c:pt>
                <c:pt idx="5">
                  <c:v>3781.4308240311202</c:v>
                </c:pt>
                <c:pt idx="6">
                  <c:v>3782.0163126954899</c:v>
                </c:pt>
                <c:pt idx="7">
                  <c:v>3782.0620813842702</c:v>
                </c:pt>
                <c:pt idx="8">
                  <c:v>3782.0873289465799</c:v>
                </c:pt>
                <c:pt idx="9">
                  <c:v>3782.0739033535101</c:v>
                </c:pt>
                <c:pt idx="10">
                  <c:v>3782.0326697723999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C0-4F78-97EC-77B6B0ACA9D3}"/>
            </c:ext>
          </c:extLst>
        </c:ser>
        <c:ser>
          <c:idx val="2"/>
          <c:order val="6"/>
          <c:tx>
            <c:strRef>
              <c:f>'SS5-Spr2022'!$G$6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'SS5-Spr2022'!$AQ$6:$AQ$16</c:f>
              <c:numCache>
                <c:formatCode>General</c:formatCode>
                <c:ptCount val="11"/>
                <c:pt idx="0">
                  <c:v>2304.48723320503</c:v>
                </c:pt>
                <c:pt idx="1">
                  <c:v>2523.88812021487</c:v>
                </c:pt>
                <c:pt idx="2">
                  <c:v>2554.54457870852</c:v>
                </c:pt>
                <c:pt idx="3">
                  <c:v>2575.4697804082398</c:v>
                </c:pt>
                <c:pt idx="4">
                  <c:v>2592.6021243814398</c:v>
                </c:pt>
                <c:pt idx="5">
                  <c:v>2603.1448011371399</c:v>
                </c:pt>
                <c:pt idx="6">
                  <c:v>2603.0988156634298</c:v>
                </c:pt>
                <c:pt idx="7">
                  <c:v>2603.1946119536301</c:v>
                </c:pt>
                <c:pt idx="8">
                  <c:v>2603.4037941121001</c:v>
                </c:pt>
                <c:pt idx="9">
                  <c:v>2604.1330201712699</c:v>
                </c:pt>
                <c:pt idx="10">
                  <c:v>2604.2819262563098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C0-4F78-97EC-77B6B0AC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'SS5-Spr2022'!$AK$72:$AK$82</c:f>
              <c:numCache>
                <c:formatCode>General</c:formatCode>
                <c:ptCount val="11"/>
                <c:pt idx="0">
                  <c:v>7.64980170224393E-3</c:v>
                </c:pt>
                <c:pt idx="1">
                  <c:v>0.34099511868006499</c:v>
                </c:pt>
                <c:pt idx="2">
                  <c:v>0.47762117823559802</c:v>
                </c:pt>
                <c:pt idx="3">
                  <c:v>0.581335002358357</c:v>
                </c:pt>
                <c:pt idx="4">
                  <c:v>0.62902298491264796</c:v>
                </c:pt>
                <c:pt idx="5">
                  <c:v>0.66789644367776302</c:v>
                </c:pt>
                <c:pt idx="6">
                  <c:v>0.72736150599756499</c:v>
                </c:pt>
                <c:pt idx="7">
                  <c:v>0.72676166336717696</c:v>
                </c:pt>
                <c:pt idx="8">
                  <c:v>0.74256534896747906</c:v>
                </c:pt>
                <c:pt idx="9">
                  <c:v>0.772595073996863</c:v>
                </c:pt>
                <c:pt idx="10">
                  <c:v>0.79063213613486905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5-43A6-A2FA-4BBF63F6FC65}"/>
            </c:ext>
          </c:extLst>
        </c:ser>
        <c:ser>
          <c:idx val="9"/>
          <c:order val="1"/>
          <c:tx>
            <c:strRef>
              <c:f>'SS5-Spr2022'!$G$61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'SS5-Spr2022'!$AK$61:$AK$71</c:f>
              <c:numCache>
                <c:formatCode>General</c:formatCode>
                <c:ptCount val="11"/>
                <c:pt idx="0">
                  <c:v>7.8885256969611402E-3</c:v>
                </c:pt>
                <c:pt idx="1">
                  <c:v>0.28270676207066903</c:v>
                </c:pt>
                <c:pt idx="2">
                  <c:v>0.45898475157667701</c:v>
                </c:pt>
                <c:pt idx="3">
                  <c:v>0.55497464550798703</c:v>
                </c:pt>
                <c:pt idx="4">
                  <c:v>0.61114026451613401</c:v>
                </c:pt>
                <c:pt idx="5">
                  <c:v>0.67701492466834101</c:v>
                </c:pt>
                <c:pt idx="6">
                  <c:v>0.69293467492905203</c:v>
                </c:pt>
                <c:pt idx="7">
                  <c:v>0.720609179769367</c:v>
                </c:pt>
                <c:pt idx="8">
                  <c:v>0.74110561527135999</c:v>
                </c:pt>
                <c:pt idx="9">
                  <c:v>0.76183397542480302</c:v>
                </c:pt>
                <c:pt idx="10">
                  <c:v>0.77931640285742898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55-43A6-A2FA-4BBF63F6FC65}"/>
            </c:ext>
          </c:extLst>
        </c:ser>
        <c:ser>
          <c:idx val="4"/>
          <c:order val="2"/>
          <c:tx>
            <c:strRef>
              <c:f>'SS5-Spr2022'!$G$50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'SS5-Spr2022'!$AK$50:$AK$60</c:f>
              <c:numCache>
                <c:formatCode>General</c:formatCode>
                <c:ptCount val="11"/>
                <c:pt idx="0">
                  <c:v>8.8840093323982097E-3</c:v>
                </c:pt>
                <c:pt idx="1">
                  <c:v>0.20155108162865601</c:v>
                </c:pt>
                <c:pt idx="2">
                  <c:v>0.43815323529510303</c:v>
                </c:pt>
                <c:pt idx="3">
                  <c:v>0.54788697852309698</c:v>
                </c:pt>
                <c:pt idx="4">
                  <c:v>0.61288813311121204</c:v>
                </c:pt>
                <c:pt idx="5">
                  <c:v>0.67947199938806102</c:v>
                </c:pt>
                <c:pt idx="6">
                  <c:v>0.67886273599934099</c:v>
                </c:pt>
                <c:pt idx="7">
                  <c:v>0.71077371250249</c:v>
                </c:pt>
                <c:pt idx="8">
                  <c:v>0.73078385698557702</c:v>
                </c:pt>
                <c:pt idx="9">
                  <c:v>0.76440776642150199</c:v>
                </c:pt>
                <c:pt idx="10">
                  <c:v>0.77979646610021403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55-43A6-A2FA-4BBF63F6FC65}"/>
            </c:ext>
          </c:extLst>
        </c:ser>
        <c:ser>
          <c:idx val="8"/>
          <c:order val="3"/>
          <c:tx>
            <c:strRef>
              <c:f>'SS5-Spr2022'!$G$39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'SS5-Spr2022'!$AK$39:$AK$49</c:f>
              <c:numCache>
                <c:formatCode>General</c:formatCode>
                <c:ptCount val="11"/>
                <c:pt idx="0">
                  <c:v>7.6835657075910897E-3</c:v>
                </c:pt>
                <c:pt idx="1">
                  <c:v>0.121100161854525</c:v>
                </c:pt>
                <c:pt idx="2">
                  <c:v>0.37759523985640697</c:v>
                </c:pt>
                <c:pt idx="3">
                  <c:v>0.50075587221531603</c:v>
                </c:pt>
                <c:pt idx="4">
                  <c:v>0.591462736081389</c:v>
                </c:pt>
                <c:pt idx="5">
                  <c:v>0.65151641542299998</c:v>
                </c:pt>
                <c:pt idx="6">
                  <c:v>0.66962528870598603</c:v>
                </c:pt>
                <c:pt idx="7">
                  <c:v>0.70084403597965195</c:v>
                </c:pt>
                <c:pt idx="8">
                  <c:v>0.735858480473076</c:v>
                </c:pt>
                <c:pt idx="9">
                  <c:v>0.76131555597072298</c:v>
                </c:pt>
                <c:pt idx="10">
                  <c:v>0.77630410270077599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55-43A6-A2FA-4BBF63F6FC65}"/>
            </c:ext>
          </c:extLst>
        </c:ser>
        <c:ser>
          <c:idx val="3"/>
          <c:order val="4"/>
          <c:tx>
            <c:strRef>
              <c:f>'SS5-Spr2022'!$G$28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'SS5-Spr2022'!$AK$28:$AK$38</c:f>
              <c:numCache>
                <c:formatCode>General</c:formatCode>
                <c:ptCount val="11"/>
                <c:pt idx="0">
                  <c:v>7.5196732017045803E-3</c:v>
                </c:pt>
                <c:pt idx="1">
                  <c:v>4.8648218704275999E-2</c:v>
                </c:pt>
                <c:pt idx="2">
                  <c:v>0.28159766867129099</c:v>
                </c:pt>
                <c:pt idx="3">
                  <c:v>0.47953411393724499</c:v>
                </c:pt>
                <c:pt idx="4">
                  <c:v>0.53863681083742698</c:v>
                </c:pt>
                <c:pt idx="5">
                  <c:v>0.61447126582415101</c:v>
                </c:pt>
                <c:pt idx="6">
                  <c:v>0.65085511554648401</c:v>
                </c:pt>
                <c:pt idx="7">
                  <c:v>0.69007411849424305</c:v>
                </c:pt>
                <c:pt idx="8">
                  <c:v>0.71575487777872804</c:v>
                </c:pt>
                <c:pt idx="9">
                  <c:v>0.75558640783840703</c:v>
                </c:pt>
                <c:pt idx="10">
                  <c:v>0.76716079323211395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55-43A6-A2FA-4BBF63F6FC65}"/>
            </c:ext>
          </c:extLst>
        </c:ser>
        <c:ser>
          <c:idx val="0"/>
          <c:order val="5"/>
          <c:tx>
            <c:strRef>
              <c:f>'SS5-Spr2022'!$G$17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'SS5-Spr2022'!$AK$17:$AK$27</c:f>
              <c:numCache>
                <c:formatCode>General</c:formatCode>
                <c:ptCount val="11"/>
                <c:pt idx="0">
                  <c:v>7.6748552762569804E-3</c:v>
                </c:pt>
                <c:pt idx="1">
                  <c:v>1.8861515932343201E-2</c:v>
                </c:pt>
                <c:pt idx="2">
                  <c:v>0.13802754679609699</c:v>
                </c:pt>
                <c:pt idx="3">
                  <c:v>0.40463098799616498</c:v>
                </c:pt>
                <c:pt idx="4">
                  <c:v>0.49984403042692899</c:v>
                </c:pt>
                <c:pt idx="5">
                  <c:v>0.57649507644414</c:v>
                </c:pt>
                <c:pt idx="6">
                  <c:v>0.62816637509850803</c:v>
                </c:pt>
                <c:pt idx="7">
                  <c:v>0.663965368836958</c:v>
                </c:pt>
                <c:pt idx="8">
                  <c:v>0.693128232275809</c:v>
                </c:pt>
                <c:pt idx="9">
                  <c:v>0.73065851339086096</c:v>
                </c:pt>
                <c:pt idx="10">
                  <c:v>0.75450330026045798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55-43A6-A2FA-4BBF63F6FC65}"/>
            </c:ext>
          </c:extLst>
        </c:ser>
        <c:ser>
          <c:idx val="2"/>
          <c:order val="6"/>
          <c:tx>
            <c:strRef>
              <c:f>'SS5-Spr2022'!$G$6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'SS5-Spr2022'!$AK$6:$AK$16</c:f>
              <c:numCache>
                <c:formatCode>General</c:formatCode>
                <c:ptCount val="11"/>
                <c:pt idx="0">
                  <c:v>8.1410823513196496E-3</c:v>
                </c:pt>
                <c:pt idx="1">
                  <c:v>1.3584903601739799E-2</c:v>
                </c:pt>
                <c:pt idx="2">
                  <c:v>2.7210334624914401E-2</c:v>
                </c:pt>
                <c:pt idx="3">
                  <c:v>0.16344414398855101</c:v>
                </c:pt>
                <c:pt idx="4">
                  <c:v>0.34306746183477499</c:v>
                </c:pt>
                <c:pt idx="5">
                  <c:v>0.48784904480319602</c:v>
                </c:pt>
                <c:pt idx="6">
                  <c:v>0.55384501653945095</c:v>
                </c:pt>
                <c:pt idx="7">
                  <c:v>0.61443152977369397</c:v>
                </c:pt>
                <c:pt idx="8">
                  <c:v>0.658086487559702</c:v>
                </c:pt>
                <c:pt idx="9">
                  <c:v>0.69067721178474795</c:v>
                </c:pt>
                <c:pt idx="10">
                  <c:v>0.73154412154317106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55-43A6-A2FA-4BBF63F6F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'SS5-Spr2022'!$X$72:$X$82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B-4A4E-A14B-110276FC48B7}"/>
            </c:ext>
          </c:extLst>
        </c:ser>
        <c:ser>
          <c:idx val="9"/>
          <c:order val="1"/>
          <c:tx>
            <c:strRef>
              <c:f>'SS5-Spr2022'!$G$61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'SS5-Spr2022'!$X$61:$X$71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B-4A4E-A14B-110276FC48B7}"/>
            </c:ext>
          </c:extLst>
        </c:ser>
        <c:ser>
          <c:idx val="4"/>
          <c:order val="2"/>
          <c:tx>
            <c:strRef>
              <c:f>'SS5-Spr2022'!$G$50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'SS5-Spr2022'!$X$50:$X$60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B-4A4E-A14B-110276FC48B7}"/>
            </c:ext>
          </c:extLst>
        </c:ser>
        <c:ser>
          <c:idx val="8"/>
          <c:order val="3"/>
          <c:tx>
            <c:strRef>
              <c:f>'SS5-Spr2022'!$G$39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'SS5-Spr2022'!$X$39:$X$49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CB-4A4E-A14B-110276FC48B7}"/>
            </c:ext>
          </c:extLst>
        </c:ser>
        <c:ser>
          <c:idx val="3"/>
          <c:order val="4"/>
          <c:tx>
            <c:strRef>
              <c:f>'SS5-Spr2022'!$G$28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'SS5-Spr2022'!$X$28:$X$38</c:f>
              <c:numCache>
                <c:formatCode>0.00E+00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 formatCode="General">
                  <c:v>143086309891.064</c:v>
                </c:pt>
                <c:pt idx="8" formatCode="General">
                  <c:v>166934028206.242</c:v>
                </c:pt>
                <c:pt idx="9" formatCode="General">
                  <c:v>190781746521.41901</c:v>
                </c:pt>
                <c:pt idx="10" formatCode="General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CB-4A4E-A14B-110276FC48B7}"/>
            </c:ext>
          </c:extLst>
        </c:ser>
        <c:ser>
          <c:idx val="0"/>
          <c:order val="5"/>
          <c:tx>
            <c:strRef>
              <c:f>'SS5-Spr2022'!$G$17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'SS5-Spr2022'!$X$17:$X$27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CB-4A4E-A14B-110276FC48B7}"/>
            </c:ext>
          </c:extLst>
        </c:ser>
        <c:ser>
          <c:idx val="2"/>
          <c:order val="6"/>
          <c:tx>
            <c:strRef>
              <c:f>'SS5-Spr2022'!$G$6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'SS5-Spr2022'!$X$6:$X$16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CB-4A4E-A14B-110276FC4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'SS5-Spr2022'!$X$72:$X$82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8-452A-9B87-CBE8531E62A0}"/>
            </c:ext>
          </c:extLst>
        </c:ser>
        <c:ser>
          <c:idx val="9"/>
          <c:order val="1"/>
          <c:tx>
            <c:strRef>
              <c:f>'SS5-Spr2022'!$G$61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'SS5-Spr2022'!$X$61:$X$71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8-452A-9B87-CBE8531E62A0}"/>
            </c:ext>
          </c:extLst>
        </c:ser>
        <c:ser>
          <c:idx val="4"/>
          <c:order val="2"/>
          <c:tx>
            <c:strRef>
              <c:f>'SS5-Spr2022'!$G$50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'SS5-Spr2022'!$X$50:$X$60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8-452A-9B87-CBE8531E62A0}"/>
            </c:ext>
          </c:extLst>
        </c:ser>
        <c:ser>
          <c:idx val="8"/>
          <c:order val="3"/>
          <c:tx>
            <c:strRef>
              <c:f>'SS5-Spr2022'!$G$39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'SS5-Spr2022'!$X$39:$X$49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18-452A-9B87-CBE8531E62A0}"/>
            </c:ext>
          </c:extLst>
        </c:ser>
        <c:ser>
          <c:idx val="3"/>
          <c:order val="4"/>
          <c:tx>
            <c:strRef>
              <c:f>'SS5-Spr2022'!$G$28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'SS5-Spr2022'!$X$28:$X$38</c:f>
              <c:numCache>
                <c:formatCode>0.00E+00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 formatCode="General">
                  <c:v>143086309891.064</c:v>
                </c:pt>
                <c:pt idx="8" formatCode="General">
                  <c:v>166934028206.242</c:v>
                </c:pt>
                <c:pt idx="9" formatCode="General">
                  <c:v>190781746521.41901</c:v>
                </c:pt>
                <c:pt idx="10" formatCode="General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18-452A-9B87-CBE8531E62A0}"/>
            </c:ext>
          </c:extLst>
        </c:ser>
        <c:ser>
          <c:idx val="0"/>
          <c:order val="5"/>
          <c:tx>
            <c:strRef>
              <c:f>'SS5-Spr2022'!$G$17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'SS5-Spr2022'!$X$17:$X$27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18-452A-9B87-CBE8531E62A0}"/>
            </c:ext>
          </c:extLst>
        </c:ser>
        <c:ser>
          <c:idx val="2"/>
          <c:order val="6"/>
          <c:tx>
            <c:strRef>
              <c:f>'SS5-Spr2022'!$G$6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'SS5-Spr2022'!$X$6:$X$16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18-452A-9B87-CBE8531E6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'SS5-Spr2022'!$AL$72:$AL$82</c:f>
              <c:numCache>
                <c:formatCode>General</c:formatCode>
                <c:ptCount val="11"/>
                <c:pt idx="0">
                  <c:v>198.33240741853101</c:v>
                </c:pt>
                <c:pt idx="1">
                  <c:v>247.48160988033999</c:v>
                </c:pt>
                <c:pt idx="2">
                  <c:v>218.63945685002699</c:v>
                </c:pt>
                <c:pt idx="3">
                  <c:v>216.39891040648601</c:v>
                </c:pt>
                <c:pt idx="4">
                  <c:v>224.20795390366999</c:v>
                </c:pt>
                <c:pt idx="5">
                  <c:v>237.73222355808201</c:v>
                </c:pt>
                <c:pt idx="6">
                  <c:v>219.66270028154</c:v>
                </c:pt>
                <c:pt idx="7">
                  <c:v>220.106614810389</c:v>
                </c:pt>
                <c:pt idx="8">
                  <c:v>215.58778678729399</c:v>
                </c:pt>
                <c:pt idx="9">
                  <c:v>207.356641508357</c:v>
                </c:pt>
                <c:pt idx="10">
                  <c:v>202.70763435620501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E-4952-9216-BECF589BC4BE}"/>
            </c:ext>
          </c:extLst>
        </c:ser>
        <c:ser>
          <c:idx val="9"/>
          <c:order val="1"/>
          <c:tx>
            <c:strRef>
              <c:f>'SS5-Spr2022'!$G$61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'SS5-Spr2022'!$AL$61:$AL$71</c:f>
              <c:numCache>
                <c:formatCode>General</c:formatCode>
                <c:ptCount val="11"/>
                <c:pt idx="0">
                  <c:v>194.35511646116899</c:v>
                </c:pt>
                <c:pt idx="1">
                  <c:v>272.22365742095701</c:v>
                </c:pt>
                <c:pt idx="2">
                  <c:v>220.00799504452701</c:v>
                </c:pt>
                <c:pt idx="3">
                  <c:v>221.91270674404601</c:v>
                </c:pt>
                <c:pt idx="4">
                  <c:v>227.84680883858101</c:v>
                </c:pt>
                <c:pt idx="5">
                  <c:v>234.717442408962</c:v>
                </c:pt>
                <c:pt idx="6">
                  <c:v>230.44894622377501</c:v>
                </c:pt>
                <c:pt idx="7">
                  <c:v>221.95225095558499</c:v>
                </c:pt>
                <c:pt idx="8">
                  <c:v>216.01443534209301</c:v>
                </c:pt>
                <c:pt idx="9">
                  <c:v>210.259737407947</c:v>
                </c:pt>
                <c:pt idx="10">
                  <c:v>205.623193863404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BE-4952-9216-BECF589BC4BE}"/>
            </c:ext>
          </c:extLst>
        </c:ser>
        <c:ser>
          <c:idx val="4"/>
          <c:order val="2"/>
          <c:tx>
            <c:strRef>
              <c:f>'SS5-Spr2022'!$G$50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'SS5-Spr2022'!$AL$50:$AL$60</c:f>
              <c:numCache>
                <c:formatCode>General</c:formatCode>
                <c:ptCount val="11"/>
                <c:pt idx="0">
                  <c:v>181.33234774898801</c:v>
                </c:pt>
                <c:pt idx="1">
                  <c:v>342.90257873294001</c:v>
                </c:pt>
                <c:pt idx="2">
                  <c:v>232.53020366156699</c:v>
                </c:pt>
                <c:pt idx="3">
                  <c:v>224.079772069337</c:v>
                </c:pt>
                <c:pt idx="4">
                  <c:v>225.69151838806599</c:v>
                </c:pt>
                <c:pt idx="5">
                  <c:v>233.05901072215801</c:v>
                </c:pt>
                <c:pt idx="6">
                  <c:v>235.12083569985001</c:v>
                </c:pt>
                <c:pt idx="7">
                  <c:v>224.990428936717</c:v>
                </c:pt>
                <c:pt idx="8">
                  <c:v>219.024869521282</c:v>
                </c:pt>
                <c:pt idx="9">
                  <c:v>209.550512905104</c:v>
                </c:pt>
                <c:pt idx="10">
                  <c:v>205.49388494463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BE-4952-9216-BECF589BC4BE}"/>
            </c:ext>
          </c:extLst>
        </c:ser>
        <c:ser>
          <c:idx val="8"/>
          <c:order val="3"/>
          <c:tx>
            <c:strRef>
              <c:f>'SS5-Spr2022'!$G$39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'SS5-Spr2022'!$AL$39:$AL$49</c:f>
              <c:numCache>
                <c:formatCode>General</c:formatCode>
                <c:ptCount val="11"/>
                <c:pt idx="0">
                  <c:v>196.33714617349401</c:v>
                </c:pt>
                <c:pt idx="1">
                  <c:v>490.24097778205999</c:v>
                </c:pt>
                <c:pt idx="2">
                  <c:v>248.859116007523</c:v>
                </c:pt>
                <c:pt idx="3">
                  <c:v>232.498511618002</c:v>
                </c:pt>
                <c:pt idx="4">
                  <c:v>231.36059336239799</c:v>
                </c:pt>
                <c:pt idx="5">
                  <c:v>243.020297768181</c:v>
                </c:pt>
                <c:pt idx="6">
                  <c:v>238.30169991140599</c:v>
                </c:pt>
                <c:pt idx="7">
                  <c:v>228.135823217438</c:v>
                </c:pt>
                <c:pt idx="8">
                  <c:v>217.51598461928501</c:v>
                </c:pt>
                <c:pt idx="9">
                  <c:v>210.38689722169599</c:v>
                </c:pt>
                <c:pt idx="10">
                  <c:v>206.40433684886901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BE-4952-9216-BECF589BC4BE}"/>
            </c:ext>
          </c:extLst>
        </c:ser>
        <c:ser>
          <c:idx val="3"/>
          <c:order val="4"/>
          <c:tx>
            <c:strRef>
              <c:f>'SS5-Spr2022'!$G$28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'SS5-Spr2022'!$AL$28:$AL$38</c:f>
              <c:numCache>
                <c:formatCode>General</c:formatCode>
                <c:ptCount val="11"/>
                <c:pt idx="0">
                  <c:v>180.44363613954999</c:v>
                </c:pt>
                <c:pt idx="1">
                  <c:v>832.97798049885103</c:v>
                </c:pt>
                <c:pt idx="2">
                  <c:v>300.61486898087401</c:v>
                </c:pt>
                <c:pt idx="3">
                  <c:v>244.752898200114</c:v>
                </c:pt>
                <c:pt idx="4">
                  <c:v>248.81187438756001</c:v>
                </c:pt>
                <c:pt idx="5">
                  <c:v>255.72944458075301</c:v>
                </c:pt>
                <c:pt idx="6">
                  <c:v>245.04817065897501</c:v>
                </c:pt>
                <c:pt idx="7">
                  <c:v>231.645679221043</c:v>
                </c:pt>
                <c:pt idx="8">
                  <c:v>223.56483476938101</c:v>
                </c:pt>
                <c:pt idx="9">
                  <c:v>211.96714932573499</c:v>
                </c:pt>
                <c:pt idx="10">
                  <c:v>208.841811195513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BE-4952-9216-BECF589BC4BE}"/>
            </c:ext>
          </c:extLst>
        </c:ser>
        <c:ser>
          <c:idx val="0"/>
          <c:order val="5"/>
          <c:tx>
            <c:strRef>
              <c:f>'SS5-Spr2022'!$G$17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'SS5-Spr2022'!$AL$17:$AL$27</c:f>
              <c:numCache>
                <c:formatCode>General</c:formatCode>
                <c:ptCount val="11"/>
                <c:pt idx="0">
                  <c:v>199.30949139024801</c:v>
                </c:pt>
                <c:pt idx="1">
                  <c:v>299.80872743756402</c:v>
                </c:pt>
                <c:pt idx="2">
                  <c:v>540.18475454834902</c:v>
                </c:pt>
                <c:pt idx="3">
                  <c:v>271.00916541853798</c:v>
                </c:pt>
                <c:pt idx="4">
                  <c:v>262.75985038357101</c:v>
                </c:pt>
                <c:pt idx="5">
                  <c:v>270.09187155414901</c:v>
                </c:pt>
                <c:pt idx="6">
                  <c:v>253.75448001131099</c:v>
                </c:pt>
                <c:pt idx="7">
                  <c:v>240.62873310084601</c:v>
                </c:pt>
                <c:pt idx="8">
                  <c:v>230.77582029174599</c:v>
                </c:pt>
                <c:pt idx="9">
                  <c:v>219.12420495251601</c:v>
                </c:pt>
                <c:pt idx="10">
                  <c:v>212.30022076358799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BE-4952-9216-BECF589BC4BE}"/>
            </c:ext>
          </c:extLst>
        </c:ser>
        <c:ser>
          <c:idx val="2"/>
          <c:order val="6"/>
          <c:tx>
            <c:strRef>
              <c:f>'SS5-Spr2022'!$G$6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'SS5-Spr2022'!$AL$6:$AL$16</c:f>
              <c:numCache>
                <c:formatCode>General</c:formatCode>
                <c:ptCount val="11"/>
                <c:pt idx="0">
                  <c:v>188.83098486850599</c:v>
                </c:pt>
                <c:pt idx="1">
                  <c:v>304.63388402378303</c:v>
                </c:pt>
                <c:pt idx="2">
                  <c:v>494.41545684543001</c:v>
                </c:pt>
                <c:pt idx="3">
                  <c:v>513.26636103489398</c:v>
                </c:pt>
                <c:pt idx="4">
                  <c:v>348.56781248586401</c:v>
                </c:pt>
                <c:pt idx="5">
                  <c:v>311.52899792727902</c:v>
                </c:pt>
                <c:pt idx="6">
                  <c:v>287.22127762710397</c:v>
                </c:pt>
                <c:pt idx="7">
                  <c:v>259.78723933291002</c:v>
                </c:pt>
                <c:pt idx="8">
                  <c:v>242.91048525516399</c:v>
                </c:pt>
                <c:pt idx="9">
                  <c:v>231.66505646163299</c:v>
                </c:pt>
                <c:pt idx="10">
                  <c:v>218.88634755426199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9BE-4952-9216-BECF589BC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'SS5-Spr2022'!$AP$72:$AP$82</c:f>
              <c:numCache>
                <c:formatCode>General</c:formatCode>
                <c:ptCount val="11"/>
                <c:pt idx="0">
                  <c:v>8059.7346940588905</c:v>
                </c:pt>
                <c:pt idx="1">
                  <c:v>8716.8762391565197</c:v>
                </c:pt>
                <c:pt idx="2">
                  <c:v>8719.4993244045309</c:v>
                </c:pt>
                <c:pt idx="3">
                  <c:v>8720.8115121842002</c:v>
                </c:pt>
                <c:pt idx="4">
                  <c:v>8721.3193104799593</c:v>
                </c:pt>
                <c:pt idx="5">
                  <c:v>8721.4682832409508</c:v>
                </c:pt>
                <c:pt idx="6">
                  <c:v>8721.6679189060305</c:v>
                </c:pt>
                <c:pt idx="7">
                  <c:v>8721.6870208534201</c:v>
                </c:pt>
                <c:pt idx="8">
                  <c:v>8721.8150923384601</c:v>
                </c:pt>
                <c:pt idx="9">
                  <c:v>8721.7957916475298</c:v>
                </c:pt>
                <c:pt idx="10">
                  <c:v>8721.9016857128699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B-4844-94D4-BE136BCE24A5}"/>
            </c:ext>
          </c:extLst>
        </c:ser>
        <c:ser>
          <c:idx val="9"/>
          <c:order val="1"/>
          <c:tx>
            <c:strRef>
              <c:f>'SS5-Spr2022'!$G$61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'SS5-Spr2022'!$AP$61:$AP$71</c:f>
              <c:numCache>
                <c:formatCode>General</c:formatCode>
                <c:ptCount val="11"/>
                <c:pt idx="0">
                  <c:v>7022.0556930991597</c:v>
                </c:pt>
                <c:pt idx="1">
                  <c:v>7633.72378430749</c:v>
                </c:pt>
                <c:pt idx="2">
                  <c:v>7635.9717033426004</c:v>
                </c:pt>
                <c:pt idx="3">
                  <c:v>7636.9984546749502</c:v>
                </c:pt>
                <c:pt idx="4">
                  <c:v>7637.3795893020597</c:v>
                </c:pt>
                <c:pt idx="5">
                  <c:v>7637.5707717511004</c:v>
                </c:pt>
                <c:pt idx="6">
                  <c:v>7637.7213482633397</c:v>
                </c:pt>
                <c:pt idx="7">
                  <c:v>7637.7620054778899</c:v>
                </c:pt>
                <c:pt idx="8">
                  <c:v>7637.8166170787199</c:v>
                </c:pt>
                <c:pt idx="9">
                  <c:v>7637.89365933516</c:v>
                </c:pt>
                <c:pt idx="10">
                  <c:v>7637.8906869913499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B-4844-94D4-BE136BCE24A5}"/>
            </c:ext>
          </c:extLst>
        </c:ser>
        <c:ser>
          <c:idx val="4"/>
          <c:order val="2"/>
          <c:tx>
            <c:strRef>
              <c:f>'SS5-Spr2022'!$G$50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'SS5-Spr2022'!$AP$50:$AP$60</c:f>
              <c:numCache>
                <c:formatCode>General</c:formatCode>
                <c:ptCount val="11"/>
                <c:pt idx="0">
                  <c:v>6000.4439230479702</c:v>
                </c:pt>
                <c:pt idx="1">
                  <c:v>6556.7444756104196</c:v>
                </c:pt>
                <c:pt idx="2">
                  <c:v>6558.7286175473</c:v>
                </c:pt>
                <c:pt idx="3">
                  <c:v>6559.6391101695499</c:v>
                </c:pt>
                <c:pt idx="4">
                  <c:v>6559.9659197246101</c:v>
                </c:pt>
                <c:pt idx="5">
                  <c:v>6560.1300364721601</c:v>
                </c:pt>
                <c:pt idx="6">
                  <c:v>6560.1987291168398</c:v>
                </c:pt>
                <c:pt idx="7">
                  <c:v>6560.2861671649198</c:v>
                </c:pt>
                <c:pt idx="8">
                  <c:v>6560.3409423640296</c:v>
                </c:pt>
                <c:pt idx="9">
                  <c:v>6560.3774532915104</c:v>
                </c:pt>
                <c:pt idx="10">
                  <c:v>6560.3740925926104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6B-4844-94D4-BE136BCE24A5}"/>
            </c:ext>
          </c:extLst>
        </c:ser>
        <c:ser>
          <c:idx val="8"/>
          <c:order val="3"/>
          <c:tx>
            <c:strRef>
              <c:f>'SS5-Spr2022'!$G$39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'SS5-Spr2022'!$AP$39:$AP$49</c:f>
              <c:numCache>
                <c:formatCode>General</c:formatCode>
                <c:ptCount val="11"/>
                <c:pt idx="0">
                  <c:v>4996.5162396340302</c:v>
                </c:pt>
                <c:pt idx="1">
                  <c:v>5485.2596031819203</c:v>
                </c:pt>
                <c:pt idx="2">
                  <c:v>5486.8779177774304</c:v>
                </c:pt>
                <c:pt idx="3">
                  <c:v>5487.7004248211797</c:v>
                </c:pt>
                <c:pt idx="4">
                  <c:v>5488.0034891039304</c:v>
                </c:pt>
                <c:pt idx="5">
                  <c:v>5488.1403588274097</c:v>
                </c:pt>
                <c:pt idx="6">
                  <c:v>5488.1941003605298</c:v>
                </c:pt>
                <c:pt idx="7">
                  <c:v>5488.2772321218899</c:v>
                </c:pt>
                <c:pt idx="8">
                  <c:v>5488.3500532930202</c:v>
                </c:pt>
                <c:pt idx="9">
                  <c:v>5488.3268104937197</c:v>
                </c:pt>
                <c:pt idx="10">
                  <c:v>5488.3403456575497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6B-4844-94D4-BE136BCE24A5}"/>
            </c:ext>
          </c:extLst>
        </c:ser>
        <c:ser>
          <c:idx val="3"/>
          <c:order val="4"/>
          <c:tx>
            <c:strRef>
              <c:f>'SS5-Spr2022'!$G$28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'SS5-Spr2022'!$AP$28:$AP$38</c:f>
              <c:numCache>
                <c:formatCode>General</c:formatCode>
                <c:ptCount val="11"/>
                <c:pt idx="0">
                  <c:v>4006.7263308675901</c:v>
                </c:pt>
                <c:pt idx="1">
                  <c:v>4409.0554046769603</c:v>
                </c:pt>
                <c:pt idx="2">
                  <c:v>4419.7089699221897</c:v>
                </c:pt>
                <c:pt idx="3">
                  <c:v>4420.3633499330199</c:v>
                </c:pt>
                <c:pt idx="4">
                  <c:v>4420.5290393809901</c:v>
                </c:pt>
                <c:pt idx="5">
                  <c:v>4420.6360209574304</c:v>
                </c:pt>
                <c:pt idx="6">
                  <c:v>4420.74173669218</c:v>
                </c:pt>
                <c:pt idx="7">
                  <c:v>4420.7588500684997</c:v>
                </c:pt>
                <c:pt idx="8">
                  <c:v>4420.7901036215899</c:v>
                </c:pt>
                <c:pt idx="9">
                  <c:v>4420.8392656086698</c:v>
                </c:pt>
                <c:pt idx="10">
                  <c:v>4420.8573229839303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6B-4844-94D4-BE136BCE24A5}"/>
            </c:ext>
          </c:extLst>
        </c:ser>
        <c:ser>
          <c:idx val="0"/>
          <c:order val="5"/>
          <c:tx>
            <c:strRef>
              <c:f>'SS5-Spr2022'!$G$17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'SS5-Spr2022'!$AP$17:$AP$27</c:f>
              <c:numCache>
                <c:formatCode>General</c:formatCode>
                <c:ptCount val="11"/>
                <c:pt idx="0">
                  <c:v>3030.9717953654299</c:v>
                </c:pt>
                <c:pt idx="1">
                  <c:v>3329.4622780261998</c:v>
                </c:pt>
                <c:pt idx="2">
                  <c:v>3356.0761681447202</c:v>
                </c:pt>
                <c:pt idx="3">
                  <c:v>3356.5735134111201</c:v>
                </c:pt>
                <c:pt idx="4">
                  <c:v>3356.73930763932</c:v>
                </c:pt>
                <c:pt idx="5">
                  <c:v>3356.8203429598502</c:v>
                </c:pt>
                <c:pt idx="6">
                  <c:v>3356.8709887986201</c:v>
                </c:pt>
                <c:pt idx="7">
                  <c:v>3356.90213815058</c:v>
                </c:pt>
                <c:pt idx="8">
                  <c:v>3356.9268193882399</c:v>
                </c:pt>
                <c:pt idx="9">
                  <c:v>3356.94452941286</c:v>
                </c:pt>
                <c:pt idx="10">
                  <c:v>3356.95820292398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6B-4844-94D4-BE136BCE24A5}"/>
            </c:ext>
          </c:extLst>
        </c:ser>
        <c:ser>
          <c:idx val="2"/>
          <c:order val="6"/>
          <c:tx>
            <c:strRef>
              <c:f>'SS5-Spr2022'!$G$6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'SS5-Spr2022'!$AP$6:$AP$16</c:f>
              <c:numCache>
                <c:formatCode>General</c:formatCode>
                <c:ptCount val="11"/>
                <c:pt idx="0">
                  <c:v>2068.20718518171</c:v>
                </c:pt>
                <c:pt idx="1">
                  <c:v>2265.0950581604902</c:v>
                </c:pt>
                <c:pt idx="2">
                  <c:v>2292.6420429561199</c:v>
                </c:pt>
                <c:pt idx="3">
                  <c:v>2295.6687671751802</c:v>
                </c:pt>
                <c:pt idx="4">
                  <c:v>2295.7774506641899</c:v>
                </c:pt>
                <c:pt idx="5">
                  <c:v>2295.8490114823899</c:v>
                </c:pt>
                <c:pt idx="6">
                  <c:v>2295.8647485387601</c:v>
                </c:pt>
                <c:pt idx="7">
                  <c:v>2295.9039404260602</c:v>
                </c:pt>
                <c:pt idx="8">
                  <c:v>2295.9018838751099</c:v>
                </c:pt>
                <c:pt idx="9">
                  <c:v>2295.92043326576</c:v>
                </c:pt>
                <c:pt idx="10">
                  <c:v>2295.92282098548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6B-4844-94D4-BE136BC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'SS5-Spr2022'!$AO$72:$AO$82</c:f>
              <c:numCache>
                <c:formatCode>General</c:formatCode>
                <c:ptCount val="11"/>
                <c:pt idx="0">
                  <c:v>684.01844508307704</c:v>
                </c:pt>
                <c:pt idx="1">
                  <c:v>1990.4571184542101</c:v>
                </c:pt>
                <c:pt idx="2">
                  <c:v>2267.88812963603</c:v>
                </c:pt>
                <c:pt idx="3">
                  <c:v>2543.4739338641598</c:v>
                </c:pt>
                <c:pt idx="4">
                  <c:v>2587.7989398150698</c:v>
                </c:pt>
                <c:pt idx="5">
                  <c:v>2618.17217650667</c:v>
                </c:pt>
                <c:pt idx="6">
                  <c:v>2756.95928992888</c:v>
                </c:pt>
                <c:pt idx="7">
                  <c:v>2667.9676889498201</c:v>
                </c:pt>
                <c:pt idx="8">
                  <c:v>2846.7273294875499</c:v>
                </c:pt>
                <c:pt idx="9">
                  <c:v>2886.7460065185201</c:v>
                </c:pt>
                <c:pt idx="10">
                  <c:v>2821.8982198611402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6-40B1-BCC5-F42C8338FFE3}"/>
            </c:ext>
          </c:extLst>
        </c:ser>
        <c:ser>
          <c:idx val="9"/>
          <c:order val="1"/>
          <c:tx>
            <c:strRef>
              <c:f>'SS5-Spr2022'!$G$61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'SS5-Spr2022'!$AO$61:$AO$71</c:f>
              <c:numCache>
                <c:formatCode>General</c:formatCode>
                <c:ptCount val="11"/>
                <c:pt idx="0">
                  <c:v>565.07568695831901</c:v>
                </c:pt>
                <c:pt idx="1">
                  <c:v>1542.6883407908199</c:v>
                </c:pt>
                <c:pt idx="2">
                  <c:v>1818.0809772985201</c:v>
                </c:pt>
                <c:pt idx="3">
                  <c:v>2195.5391075360099</c:v>
                </c:pt>
                <c:pt idx="4">
                  <c:v>2216.2316727787002</c:v>
                </c:pt>
                <c:pt idx="5">
                  <c:v>2230.00868792555</c:v>
                </c:pt>
                <c:pt idx="6">
                  <c:v>2381.2567349042602</c:v>
                </c:pt>
                <c:pt idx="7">
                  <c:v>2452.2262578495602</c:v>
                </c:pt>
                <c:pt idx="8">
                  <c:v>2446.7503906750799</c:v>
                </c:pt>
                <c:pt idx="9">
                  <c:v>2506.9757089044201</c:v>
                </c:pt>
                <c:pt idx="10">
                  <c:v>2558.66933920373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6-40B1-BCC5-F42C8338FFE3}"/>
            </c:ext>
          </c:extLst>
        </c:ser>
        <c:ser>
          <c:idx val="4"/>
          <c:order val="2"/>
          <c:tx>
            <c:strRef>
              <c:f>'SS5-Spr2022'!$G$50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'SS5-Spr2022'!$AO$50:$AO$60</c:f>
              <c:numCache>
                <c:formatCode>General</c:formatCode>
                <c:ptCount val="11"/>
                <c:pt idx="0">
                  <c:v>418.38485217740498</c:v>
                </c:pt>
                <c:pt idx="1">
                  <c:v>1127.5861660943499</c:v>
                </c:pt>
                <c:pt idx="2">
                  <c:v>1718.5767188950001</c:v>
                </c:pt>
                <c:pt idx="3">
                  <c:v>1946.8751539282</c:v>
                </c:pt>
                <c:pt idx="4">
                  <c:v>2040.44790815482</c:v>
                </c:pt>
                <c:pt idx="5">
                  <c:v>2003.4738444375</c:v>
                </c:pt>
                <c:pt idx="6">
                  <c:v>1985.9317337907401</c:v>
                </c:pt>
                <c:pt idx="7">
                  <c:v>1958.25990983981</c:v>
                </c:pt>
                <c:pt idx="8">
                  <c:v>2166.4744347966798</c:v>
                </c:pt>
                <c:pt idx="9">
                  <c:v>2107.62858864379</c:v>
                </c:pt>
                <c:pt idx="10">
                  <c:v>2291.8428292691501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C6-40B1-BCC5-F42C8338FFE3}"/>
            </c:ext>
          </c:extLst>
        </c:ser>
        <c:ser>
          <c:idx val="8"/>
          <c:order val="3"/>
          <c:tx>
            <c:strRef>
              <c:f>'SS5-Spr2022'!$G$39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'SS5-Spr2022'!$AO$39:$AO$49</c:f>
              <c:numCache>
                <c:formatCode>General</c:formatCode>
                <c:ptCount val="11"/>
                <c:pt idx="0">
                  <c:v>351.04408565254198</c:v>
                </c:pt>
                <c:pt idx="1">
                  <c:v>800.38025770050695</c:v>
                </c:pt>
                <c:pt idx="2">
                  <c:v>1357.0514443893301</c:v>
                </c:pt>
                <c:pt idx="3">
                  <c:v>1534.3206175068401</c:v>
                </c:pt>
                <c:pt idx="4">
                  <c:v>1648.1813536857801</c:v>
                </c:pt>
                <c:pt idx="5">
                  <c:v>1650.8961098955799</c:v>
                </c:pt>
                <c:pt idx="6">
                  <c:v>1610.8000204021901</c:v>
                </c:pt>
                <c:pt idx="7">
                  <c:v>1705.99421199418</c:v>
                </c:pt>
                <c:pt idx="8">
                  <c:v>1752.3343713361</c:v>
                </c:pt>
                <c:pt idx="9">
                  <c:v>1821.72316084663</c:v>
                </c:pt>
                <c:pt idx="10">
                  <c:v>1893.3256205862599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C6-40B1-BCC5-F42C8338FFE3}"/>
            </c:ext>
          </c:extLst>
        </c:ser>
        <c:ser>
          <c:idx val="3"/>
          <c:order val="4"/>
          <c:tx>
            <c:strRef>
              <c:f>'SS5-Spr2022'!$G$28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'SS5-Spr2022'!$AO$28:$AO$38</c:f>
              <c:numCache>
                <c:formatCode>General</c:formatCode>
                <c:ptCount val="11"/>
                <c:pt idx="0">
                  <c:v>251.36000426566599</c:v>
                </c:pt>
                <c:pt idx="1">
                  <c:v>524.99423343789101</c:v>
                </c:pt>
                <c:pt idx="2">
                  <c:v>924.73392665704398</c:v>
                </c:pt>
                <c:pt idx="3">
                  <c:v>1232.65638020852</c:v>
                </c:pt>
                <c:pt idx="4">
                  <c:v>1269.0179221129699</c:v>
                </c:pt>
                <c:pt idx="5">
                  <c:v>1343.03038416658</c:v>
                </c:pt>
                <c:pt idx="6">
                  <c:v>1404.7438713164399</c:v>
                </c:pt>
                <c:pt idx="7">
                  <c:v>1294.5078407165299</c:v>
                </c:pt>
                <c:pt idx="8">
                  <c:v>1403.9864071296499</c:v>
                </c:pt>
                <c:pt idx="9">
                  <c:v>1505.32647287339</c:v>
                </c:pt>
                <c:pt idx="10">
                  <c:v>1505.9866435793899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C6-40B1-BCC5-F42C8338FFE3}"/>
            </c:ext>
          </c:extLst>
        </c:ser>
        <c:ser>
          <c:idx val="0"/>
          <c:order val="5"/>
          <c:tx>
            <c:strRef>
              <c:f>'SS5-Spr2022'!$G$17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'SS5-Spr2022'!$AO$17:$AO$27</c:f>
              <c:numCache>
                <c:formatCode>General</c:formatCode>
                <c:ptCount val="11"/>
                <c:pt idx="0">
                  <c:v>190.198389031132</c:v>
                </c:pt>
                <c:pt idx="1">
                  <c:v>434.52505780600598</c:v>
                </c:pt>
                <c:pt idx="2">
                  <c:v>557.86844884435004</c:v>
                </c:pt>
                <c:pt idx="3">
                  <c:v>887.77093986078398</c:v>
                </c:pt>
                <c:pt idx="4">
                  <c:v>949.56432750783802</c:v>
                </c:pt>
                <c:pt idx="5">
                  <c:v>997.47716184595402</c:v>
                </c:pt>
                <c:pt idx="6">
                  <c:v>1011.60450994351</c:v>
                </c:pt>
                <c:pt idx="7">
                  <c:v>1043.04646517488</c:v>
                </c:pt>
                <c:pt idx="8">
                  <c:v>1138.95287219485</c:v>
                </c:pt>
                <c:pt idx="9">
                  <c:v>1185.4960774506201</c:v>
                </c:pt>
                <c:pt idx="10">
                  <c:v>1066.4343206619801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C6-40B1-BCC5-F42C8338FFE3}"/>
            </c:ext>
          </c:extLst>
        </c:ser>
        <c:ser>
          <c:idx val="2"/>
          <c:order val="6"/>
          <c:tx>
            <c:strRef>
              <c:f>'SS5-Spr2022'!$G$6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'SS5-Spr2022'!$AO$6:$AO$16</c:f>
              <c:numCache>
                <c:formatCode>General</c:formatCode>
                <c:ptCount val="11"/>
                <c:pt idx="0">
                  <c:v>150.40717903618301</c:v>
                </c:pt>
                <c:pt idx="1">
                  <c:v>238.35773730905399</c:v>
                </c:pt>
                <c:pt idx="2">
                  <c:v>305.92726623169801</c:v>
                </c:pt>
                <c:pt idx="3">
                  <c:v>444.73094198975599</c:v>
                </c:pt>
                <c:pt idx="4">
                  <c:v>533.184791434045</c:v>
                </c:pt>
                <c:pt idx="5">
                  <c:v>678.46568777687003</c:v>
                </c:pt>
                <c:pt idx="6">
                  <c:v>679.56366188990205</c:v>
                </c:pt>
                <c:pt idx="7">
                  <c:v>678.73122455564805</c:v>
                </c:pt>
                <c:pt idx="8">
                  <c:v>741.11705110927801</c:v>
                </c:pt>
                <c:pt idx="9">
                  <c:v>674.90035368955398</c:v>
                </c:pt>
                <c:pt idx="10">
                  <c:v>758.62693783288296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C6-40B1-BCC5-F42C8338F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(4)'!$AU$72:$AU$82</c:f>
              <c:numCache>
                <c:formatCode>0.00%</c:formatCode>
                <c:ptCount val="11"/>
                <c:pt idx="0">
                  <c:v>0.78411286995442864</c:v>
                </c:pt>
                <c:pt idx="1">
                  <c:v>0.58278061051370211</c:v>
                </c:pt>
                <c:pt idx="2">
                  <c:v>0.52264228137236546</c:v>
                </c:pt>
                <c:pt idx="3">
                  <c:v>0.46659526093403547</c:v>
                </c:pt>
                <c:pt idx="4">
                  <c:v>0.27738403713874449</c:v>
                </c:pt>
                <c:pt idx="5">
                  <c:v>0.23110427252320634</c:v>
                </c:pt>
                <c:pt idx="6">
                  <c:v>0.21747699453544192</c:v>
                </c:pt>
                <c:pt idx="7">
                  <c:v>0.14793181921618445</c:v>
                </c:pt>
                <c:pt idx="8">
                  <c:v>0.10837889146884987</c:v>
                </c:pt>
                <c:pt idx="9">
                  <c:v>6.0820374311731436E-2</c:v>
                </c:pt>
                <c:pt idx="10">
                  <c:v>3.708381389881759E-3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3-4B27-803F-C0440807FCD4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(4)'!$AU$61:$AU$71</c:f>
              <c:numCache>
                <c:formatCode>0.00%</c:formatCode>
                <c:ptCount val="11"/>
                <c:pt idx="0">
                  <c:v>0.78361253621141469</c:v>
                </c:pt>
                <c:pt idx="1">
                  <c:v>0.58213821231890217</c:v>
                </c:pt>
                <c:pt idx="2">
                  <c:v>0.52093636636142648</c:v>
                </c:pt>
                <c:pt idx="3">
                  <c:v>0.4654939343882889</c:v>
                </c:pt>
                <c:pt idx="4">
                  <c:v>0.27238417683914429</c:v>
                </c:pt>
                <c:pt idx="5">
                  <c:v>0.23266836563689972</c:v>
                </c:pt>
                <c:pt idx="6">
                  <c:v>0.21480473313154627</c:v>
                </c:pt>
                <c:pt idx="7">
                  <c:v>0.14501881009830275</c:v>
                </c:pt>
                <c:pt idx="8">
                  <c:v>0.10398712045828432</c:v>
                </c:pt>
                <c:pt idx="9">
                  <c:v>5.6954362343328457E-2</c:v>
                </c:pt>
                <c:pt idx="10">
                  <c:v>1.7853080907432905E-3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F3-4B27-803F-C0440807FCD4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(4)'!$AU$50:$AU$60</c:f>
              <c:numCache>
                <c:formatCode>0.00%</c:formatCode>
                <c:ptCount val="11"/>
                <c:pt idx="0">
                  <c:v>0.78445886670497422</c:v>
                </c:pt>
                <c:pt idx="1">
                  <c:v>0.58110183906755242</c:v>
                </c:pt>
                <c:pt idx="2">
                  <c:v>0.52114603946639437</c:v>
                </c:pt>
                <c:pt idx="3">
                  <c:v>0.46548080749110682</c:v>
                </c:pt>
                <c:pt idx="4">
                  <c:v>0.27207488865982232</c:v>
                </c:pt>
                <c:pt idx="5">
                  <c:v>0.22601473813728906</c:v>
                </c:pt>
                <c:pt idx="6">
                  <c:v>0.21336734412668668</c:v>
                </c:pt>
                <c:pt idx="7">
                  <c:v>0.14268105377277326</c:v>
                </c:pt>
                <c:pt idx="8">
                  <c:v>0.10540219896865803</c:v>
                </c:pt>
                <c:pt idx="9">
                  <c:v>5.4001202011058839E-2</c:v>
                </c:pt>
                <c:pt idx="10">
                  <c:v>1.3192885942161683E-3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F3-4B27-803F-C0440807FCD4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(4)'!$AU$39:$AU$49</c:f>
              <c:numCache>
                <c:formatCode>0.00%</c:formatCode>
                <c:ptCount val="11"/>
                <c:pt idx="0">
                  <c:v>0.78418304107438652</c:v>
                </c:pt>
                <c:pt idx="1">
                  <c:v>0.57926710544427429</c:v>
                </c:pt>
                <c:pt idx="2">
                  <c:v>0.51778062631444377</c:v>
                </c:pt>
                <c:pt idx="3">
                  <c:v>0.46133838282340905</c:v>
                </c:pt>
                <c:pt idx="4">
                  <c:v>0.27482176482500764</c:v>
                </c:pt>
                <c:pt idx="5">
                  <c:v>0.22467791011617649</c:v>
                </c:pt>
                <c:pt idx="6">
                  <c:v>0.21312726491703171</c:v>
                </c:pt>
                <c:pt idx="7">
                  <c:v>0.14029631464473086</c:v>
                </c:pt>
                <c:pt idx="8">
                  <c:v>9.7803284589829662E-2</c:v>
                </c:pt>
                <c:pt idx="9">
                  <c:v>4.7964691899026288E-2</c:v>
                </c:pt>
                <c:pt idx="10">
                  <c:v>1.233667019806929E-3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F3-4B27-803F-C0440807FCD4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(4)'!$AU$28:$AU$38</c:f>
              <c:numCache>
                <c:formatCode>0.00%</c:formatCode>
                <c:ptCount val="11"/>
                <c:pt idx="0">
                  <c:v>0.7835607650677705</c:v>
                </c:pt>
                <c:pt idx="1">
                  <c:v>0.57930609408797151</c:v>
                </c:pt>
                <c:pt idx="2">
                  <c:v>0.51642278276750342</c:v>
                </c:pt>
                <c:pt idx="3">
                  <c:v>0.46229203019636206</c:v>
                </c:pt>
                <c:pt idx="4">
                  <c:v>0.26825632450112735</c:v>
                </c:pt>
                <c:pt idx="5">
                  <c:v>0.22339793933661189</c:v>
                </c:pt>
                <c:pt idx="6">
                  <c:v>0.20766729080116691</c:v>
                </c:pt>
                <c:pt idx="7">
                  <c:v>0.13471193500899017</c:v>
                </c:pt>
                <c:pt idx="8">
                  <c:v>9.0648200378201219E-2</c:v>
                </c:pt>
                <c:pt idx="9">
                  <c:v>3.0374754811817381E-2</c:v>
                </c:pt>
                <c:pt idx="10">
                  <c:v>1.5857041074131418E-3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F3-4B27-803F-C0440807FCD4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(4)'!$AU$17:$AU$27</c:f>
              <c:numCache>
                <c:formatCode>0.00%</c:formatCode>
                <c:ptCount val="11"/>
                <c:pt idx="0">
                  <c:v>0.78192506600075862</c:v>
                </c:pt>
                <c:pt idx="1">
                  <c:v>0.57617117584710464</c:v>
                </c:pt>
                <c:pt idx="2">
                  <c:v>0.51400093940220548</c:v>
                </c:pt>
                <c:pt idx="3">
                  <c:v>0.45782648826340822</c:v>
                </c:pt>
                <c:pt idx="4">
                  <c:v>0.26041648638017784</c:v>
                </c:pt>
                <c:pt idx="5">
                  <c:v>0.2186381148846202</c:v>
                </c:pt>
                <c:pt idx="6">
                  <c:v>0.20272107398603831</c:v>
                </c:pt>
                <c:pt idx="7">
                  <c:v>0.12389803994164961</c:v>
                </c:pt>
                <c:pt idx="8">
                  <c:v>6.6771219511126814E-2</c:v>
                </c:pt>
                <c:pt idx="9">
                  <c:v>1.2435792963024573E-2</c:v>
                </c:pt>
                <c:pt idx="10">
                  <c:v>2.119199449639429E-3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F3-4B27-803F-C0440807FCD4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(4)'!$AU$6:$AU$16</c:f>
              <c:numCache>
                <c:formatCode>0.00%</c:formatCode>
                <c:ptCount val="11"/>
                <c:pt idx="0">
                  <c:v>0.78033976449696296</c:v>
                </c:pt>
                <c:pt idx="1">
                  <c:v>0.57183541377366665</c:v>
                </c:pt>
                <c:pt idx="2">
                  <c:v>0.50939087064909283</c:v>
                </c:pt>
                <c:pt idx="3">
                  <c:v>0.45153413372390161</c:v>
                </c:pt>
                <c:pt idx="4">
                  <c:v>0.24784775930200806</c:v>
                </c:pt>
                <c:pt idx="5">
                  <c:v>0.19848248661179355</c:v>
                </c:pt>
                <c:pt idx="6">
                  <c:v>0.18184282819210798</c:v>
                </c:pt>
                <c:pt idx="7">
                  <c:v>5.7834724255443178E-2</c:v>
                </c:pt>
                <c:pt idx="8">
                  <c:v>1.884365352601184E-2</c:v>
                </c:pt>
                <c:pt idx="9">
                  <c:v>8.0938360451595758E-3</c:v>
                </c:pt>
                <c:pt idx="10">
                  <c:v>2.485533375843492E-3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F3-4B27-803F-C0440807F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'SS5-Spr2022'!$AJ$72:$AJ$82</c:f>
              <c:numCache>
                <c:formatCode>General</c:formatCode>
                <c:ptCount val="11"/>
                <c:pt idx="0">
                  <c:v>23.015499507342799</c:v>
                </c:pt>
                <c:pt idx="1">
                  <c:v>17.405194571225898</c:v>
                </c:pt>
                <c:pt idx="2">
                  <c:v>11.441627816162701</c:v>
                </c:pt>
                <c:pt idx="3">
                  <c:v>7.0833410333998099</c:v>
                </c:pt>
                <c:pt idx="4">
                  <c:v>5.2310507096295904</c:v>
                </c:pt>
                <c:pt idx="5">
                  <c:v>4.2246195746934401</c:v>
                </c:pt>
                <c:pt idx="6">
                  <c:v>3.6916707855889301</c:v>
                </c:pt>
                <c:pt idx="7">
                  <c:v>3.1960196530392002</c:v>
                </c:pt>
                <c:pt idx="8">
                  <c:v>2.88164902063619</c:v>
                </c:pt>
                <c:pt idx="9">
                  <c:v>2.6818306450437199</c:v>
                </c:pt>
                <c:pt idx="10">
                  <c:v>2.5077717064073699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6-49E1-96B4-D6F655D5DDF8}"/>
            </c:ext>
          </c:extLst>
        </c:ser>
        <c:ser>
          <c:idx val="9"/>
          <c:order val="1"/>
          <c:tx>
            <c:strRef>
              <c:f>'SS5-Spr2022'!$G$61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'SS5-Spr2022'!$AJ$61:$AJ$71</c:f>
              <c:numCache>
                <c:formatCode>General</c:formatCode>
                <c:ptCount val="11"/>
                <c:pt idx="0">
                  <c:v>20.718004001686101</c:v>
                </c:pt>
                <c:pt idx="1">
                  <c:v>15.7990294740284</c:v>
                </c:pt>
                <c:pt idx="2">
                  <c:v>11.163244631100101</c:v>
                </c:pt>
                <c:pt idx="3">
                  <c:v>6.9130169390850398</c:v>
                </c:pt>
                <c:pt idx="4">
                  <c:v>5.15166883386593</c:v>
                </c:pt>
                <c:pt idx="5">
                  <c:v>4.2565343795629804</c:v>
                </c:pt>
                <c:pt idx="6">
                  <c:v>3.5883899184777701</c:v>
                </c:pt>
                <c:pt idx="7">
                  <c:v>3.1796129725212499</c:v>
                </c:pt>
                <c:pt idx="8">
                  <c:v>2.8781039328563498</c:v>
                </c:pt>
                <c:pt idx="9">
                  <c:v>2.6576181002188899</c:v>
                </c:pt>
                <c:pt idx="10">
                  <c:v>2.48388286782634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96-49E1-96B4-D6F655D5DDF8}"/>
            </c:ext>
          </c:extLst>
        </c:ser>
        <c:ser>
          <c:idx val="4"/>
          <c:order val="2"/>
          <c:tx>
            <c:strRef>
              <c:f>'SS5-Spr2022'!$G$50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'SS5-Spr2022'!$AJ$50:$AJ$60</c:f>
              <c:numCache>
                <c:formatCode>General</c:formatCode>
                <c:ptCount val="11"/>
                <c:pt idx="0">
                  <c:v>17.521642057676399</c:v>
                </c:pt>
                <c:pt idx="1">
                  <c:v>13.5503776896483</c:v>
                </c:pt>
                <c:pt idx="2">
                  <c:v>10.960294896497301</c:v>
                </c:pt>
                <c:pt idx="3">
                  <c:v>6.8605454515056099</c:v>
                </c:pt>
                <c:pt idx="4">
                  <c:v>5.1571001702645196</c:v>
                </c:pt>
                <c:pt idx="5">
                  <c:v>4.2651341796344902</c:v>
                </c:pt>
                <c:pt idx="6">
                  <c:v>3.5461739489342099</c:v>
                </c:pt>
                <c:pt idx="7">
                  <c:v>3.15338496996976</c:v>
                </c:pt>
                <c:pt idx="8">
                  <c:v>2.8530367249001301</c:v>
                </c:pt>
                <c:pt idx="9">
                  <c:v>2.6634091423441499</c:v>
                </c:pt>
                <c:pt idx="10">
                  <c:v>2.48489633794494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96-49E1-96B4-D6F655D5DDF8}"/>
            </c:ext>
          </c:extLst>
        </c:ser>
        <c:ser>
          <c:idx val="8"/>
          <c:order val="3"/>
          <c:tx>
            <c:strRef>
              <c:f>'SS5-Spr2022'!$G$39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'SS5-Spr2022'!$AJ$39:$AJ$49</c:f>
              <c:numCache>
                <c:formatCode>General</c:formatCode>
                <c:ptCount val="11"/>
                <c:pt idx="0">
                  <c:v>15.6003002522739</c:v>
                </c:pt>
                <c:pt idx="1">
                  <c:v>11.5112637254784</c:v>
                </c:pt>
                <c:pt idx="2">
                  <c:v>10.097698498374699</c:v>
                </c:pt>
                <c:pt idx="3">
                  <c:v>6.5383018665388501</c:v>
                </c:pt>
                <c:pt idx="4">
                  <c:v>5.0629919258555303</c:v>
                </c:pt>
                <c:pt idx="5">
                  <c:v>4.1672892584047299</c:v>
                </c:pt>
                <c:pt idx="6">
                  <c:v>3.5184615065549898</c:v>
                </c:pt>
                <c:pt idx="7">
                  <c:v>3.1269057437733201</c:v>
                </c:pt>
                <c:pt idx="8">
                  <c:v>2.8653608487172399</c:v>
                </c:pt>
                <c:pt idx="9">
                  <c:v>2.6564516452078499</c:v>
                </c:pt>
                <c:pt idx="10">
                  <c:v>2.4775235479199198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96-49E1-96B4-D6F655D5DDF8}"/>
            </c:ext>
          </c:extLst>
        </c:ser>
        <c:ser>
          <c:idx val="3"/>
          <c:order val="4"/>
          <c:tx>
            <c:strRef>
              <c:f>'SS5-Spr2022'!$G$28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'SS5-Spr2022'!$AJ$28:$AJ$38</c:f>
              <c:numCache>
                <c:formatCode>General</c:formatCode>
                <c:ptCount val="11"/>
                <c:pt idx="0">
                  <c:v>12.187768771979901</c:v>
                </c:pt>
                <c:pt idx="1">
                  <c:v>8.8253457222264498</c:v>
                </c:pt>
                <c:pt idx="2">
                  <c:v>8.7968155382833508</c:v>
                </c:pt>
                <c:pt idx="3">
                  <c:v>6.4172443811655802</c:v>
                </c:pt>
                <c:pt idx="4">
                  <c:v>4.8310790715023204</c:v>
                </c:pt>
                <c:pt idx="5">
                  <c:v>4.0376307324844403</c:v>
                </c:pt>
                <c:pt idx="6">
                  <c:v>3.46215078270918</c:v>
                </c:pt>
                <c:pt idx="7">
                  <c:v>3.0981858689994501</c:v>
                </c:pt>
                <c:pt idx="8">
                  <c:v>2.8165376577472401</c:v>
                </c:pt>
                <c:pt idx="9">
                  <c:v>2.6435610225287101</c:v>
                </c:pt>
                <c:pt idx="10">
                  <c:v>2.4582209471906502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96-49E1-96B4-D6F655D5DDF8}"/>
            </c:ext>
          </c:extLst>
        </c:ser>
        <c:ser>
          <c:idx val="0"/>
          <c:order val="5"/>
          <c:tx>
            <c:strRef>
              <c:f>'SS5-Spr2022'!$G$17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'SS5-Spr2022'!$AJ$17:$AJ$27</c:f>
              <c:numCache>
                <c:formatCode>General</c:formatCode>
                <c:ptCount val="11"/>
                <c:pt idx="0">
                  <c:v>9.5156800975127602</c:v>
                </c:pt>
                <c:pt idx="1">
                  <c:v>8.4410109763361305</c:v>
                </c:pt>
                <c:pt idx="2">
                  <c:v>6.9534436486000404</c:v>
                </c:pt>
                <c:pt idx="3">
                  <c:v>5.9176028316202602</c:v>
                </c:pt>
                <c:pt idx="4">
                  <c:v>4.6567034368453299</c:v>
                </c:pt>
                <c:pt idx="5">
                  <c:v>3.9047135507382298</c:v>
                </c:pt>
                <c:pt idx="6">
                  <c:v>3.39408431135905</c:v>
                </c:pt>
                <c:pt idx="7">
                  <c:v>3.0285622958837801</c:v>
                </c:pt>
                <c:pt idx="8">
                  <c:v>2.7615870568521999</c:v>
                </c:pt>
                <c:pt idx="9">
                  <c:v>2.5874730898467999</c:v>
                </c:pt>
                <c:pt idx="10">
                  <c:v>2.4314994970121799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96-49E1-96B4-D6F655D5DDF8}"/>
            </c:ext>
          </c:extLst>
        </c:ser>
        <c:ser>
          <c:idx val="2"/>
          <c:order val="6"/>
          <c:tx>
            <c:strRef>
              <c:f>'SS5-Spr2022'!$G$6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'SS5-Spr2022'!$AJ$6:$AJ$16</c:f>
              <c:numCache>
                <c:formatCode>General</c:formatCode>
                <c:ptCount val="11"/>
                <c:pt idx="0">
                  <c:v>7.1858933887276502</c:v>
                </c:pt>
                <c:pt idx="1">
                  <c:v>5.5051568499896604</c:v>
                </c:pt>
                <c:pt idx="2">
                  <c:v>4.8819963817625496</c:v>
                </c:pt>
                <c:pt idx="3">
                  <c:v>4.2095824165640003</c:v>
                </c:pt>
                <c:pt idx="4">
                  <c:v>3.9539663522694699</c:v>
                </c:pt>
                <c:pt idx="5">
                  <c:v>3.5944512365460999</c:v>
                </c:pt>
                <c:pt idx="6">
                  <c:v>3.1711194278374601</c:v>
                </c:pt>
                <c:pt idx="7">
                  <c:v>2.8964716097537102</c:v>
                </c:pt>
                <c:pt idx="8">
                  <c:v>2.67648540269392</c:v>
                </c:pt>
                <c:pt idx="9">
                  <c:v>2.49751488840674</c:v>
                </c:pt>
                <c:pt idx="10">
                  <c:v>2.38302997911389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96-49E1-96B4-D6F655D5D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'SS5-Spr2022'!$AS$72:$AS$82</c:f>
              <c:numCache>
                <c:formatCode>0.00%</c:formatCode>
                <c:ptCount val="11"/>
                <c:pt idx="0">
                  <c:v>3.323760885486478E-4</c:v>
                </c:pt>
                <c:pt idx="1">
                  <c:v>1.9591571773853931E-2</c:v>
                </c:pt>
                <c:pt idx="2">
                  <c:v>4.1744163147913238E-2</c:v>
                </c:pt>
                <c:pt idx="3">
                  <c:v>8.2070734645869808E-2</c:v>
                </c:pt>
                <c:pt idx="4">
                  <c:v>0.12024792337698231</c:v>
                </c:pt>
                <c:pt idx="5">
                  <c:v>0.1580962337244837</c:v>
                </c:pt>
                <c:pt idx="6">
                  <c:v>0.19702772761778903</c:v>
                </c:pt>
                <c:pt idx="7">
                  <c:v>0.22739586806860695</c:v>
                </c:pt>
                <c:pt idx="8">
                  <c:v>0.25768764469572381</c:v>
                </c:pt>
                <c:pt idx="9">
                  <c:v>0.28808495995997835</c:v>
                </c:pt>
                <c:pt idx="10">
                  <c:v>0.31527277148665478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2-40BD-B6E9-21273F4EB13B}"/>
            </c:ext>
          </c:extLst>
        </c:ser>
        <c:ser>
          <c:idx val="9"/>
          <c:order val="1"/>
          <c:tx>
            <c:strRef>
              <c:f>'SS5-Spr2022'!$G$61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'SS5-Spr2022'!$AS$61:$AS$71</c:f>
              <c:numCache>
                <c:formatCode>0.00%</c:formatCode>
                <c:ptCount val="11"/>
                <c:pt idx="0">
                  <c:v>3.8075703124292986E-4</c:v>
                </c:pt>
                <c:pt idx="1">
                  <c:v>1.7893932189657794E-2</c:v>
                </c:pt>
                <c:pt idx="2">
                  <c:v>4.1115712030351304E-2</c:v>
                </c:pt>
                <c:pt idx="3">
                  <c:v>8.0279659430639222E-2</c:v>
                </c:pt>
                <c:pt idx="4">
                  <c:v>0.11862957115927819</c:v>
                </c:pt>
                <c:pt idx="5">
                  <c:v>0.15905308504470492</c:v>
                </c:pt>
                <c:pt idx="6">
                  <c:v>0.1931046209222998</c:v>
                </c:pt>
                <c:pt idx="7">
                  <c:v>0.22663424322299372</c:v>
                </c:pt>
                <c:pt idx="8">
                  <c:v>0.2574978640663112</c:v>
                </c:pt>
                <c:pt idx="9">
                  <c:v>0.28666044055090384</c:v>
                </c:pt>
                <c:pt idx="10">
                  <c:v>0.31374925643712548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B2-40BD-B6E9-21273F4EB13B}"/>
            </c:ext>
          </c:extLst>
        </c:ser>
        <c:ser>
          <c:idx val="4"/>
          <c:order val="2"/>
          <c:tx>
            <c:strRef>
              <c:f>'SS5-Spr2022'!$G$50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'SS5-Spr2022'!$AS$50:$AS$60</c:f>
              <c:numCache>
                <c:formatCode>0.00%</c:formatCode>
                <c:ptCount val="11"/>
                <c:pt idx="0">
                  <c:v>5.0703063692058702E-4</c:v>
                </c:pt>
                <c:pt idx="1">
                  <c:v>1.4874203970168986E-2</c:v>
                </c:pt>
                <c:pt idx="2">
                  <c:v>3.9976409342336983E-2</c:v>
                </c:pt>
                <c:pt idx="3">
                  <c:v>7.986055662714954E-2</c:v>
                </c:pt>
                <c:pt idx="4">
                  <c:v>0.11884355798343463</c:v>
                </c:pt>
                <c:pt idx="5">
                  <c:v>0.15930846973876209</c:v>
                </c:pt>
                <c:pt idx="6">
                  <c:v>0.19143526115050583</c:v>
                </c:pt>
                <c:pt idx="7">
                  <c:v>0.22540023475449814</c:v>
                </c:pt>
                <c:pt idx="8">
                  <c:v>0.25614246413570368</c:v>
                </c:pt>
                <c:pt idx="9">
                  <c:v>0.28700350774823979</c:v>
                </c:pt>
                <c:pt idx="10">
                  <c:v>0.31381448561557362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B2-40BD-B6E9-21273F4EB13B}"/>
            </c:ext>
          </c:extLst>
        </c:ser>
        <c:ser>
          <c:idx val="8"/>
          <c:order val="3"/>
          <c:tx>
            <c:strRef>
              <c:f>'SS5-Spr2022'!$G$39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'SS5-Spr2022'!$AS$39:$AS$49</c:f>
              <c:numCache>
                <c:formatCode>0.00%</c:formatCode>
                <c:ptCount val="11"/>
                <c:pt idx="0">
                  <c:v>4.925267836733548E-4</c:v>
                </c:pt>
                <c:pt idx="1">
                  <c:v>1.0520144854859727E-2</c:v>
                </c:pt>
                <c:pt idx="2">
                  <c:v>3.7394188380370418E-2</c:v>
                </c:pt>
                <c:pt idx="3">
                  <c:v>7.6588062533184745E-2</c:v>
                </c:pt>
                <c:pt idx="4">
                  <c:v>0.11682079385924465</c:v>
                </c:pt>
                <c:pt idx="5">
                  <c:v>0.15634057897684919</c:v>
                </c:pt>
                <c:pt idx="6">
                  <c:v>0.19031763953036174</c:v>
                </c:pt>
                <c:pt idx="7">
                  <c:v>0.22413340644349736</c:v>
                </c:pt>
                <c:pt idx="8">
                  <c:v>0.25681180113928892</c:v>
                </c:pt>
                <c:pt idx="9">
                  <c:v>0.2865911590538871</c:v>
                </c:pt>
                <c:pt idx="10">
                  <c:v>0.31333873833511922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B2-40BD-B6E9-21273F4EB13B}"/>
            </c:ext>
          </c:extLst>
        </c:ser>
        <c:ser>
          <c:idx val="3"/>
          <c:order val="4"/>
          <c:tx>
            <c:strRef>
              <c:f>'SS5-Spr2022'!$G$28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'SS5-Spr2022'!$AS$28:$AS$38</c:f>
              <c:numCache>
                <c:formatCode>0.00%</c:formatCode>
                <c:ptCount val="11"/>
                <c:pt idx="0">
                  <c:v>6.1698522037869372E-4</c:v>
                </c:pt>
                <c:pt idx="1">
                  <c:v>5.5123300815011099E-3</c:v>
                </c:pt>
                <c:pt idx="2">
                  <c:v>3.2011319033096744E-2</c:v>
                </c:pt>
                <c:pt idx="3">
                  <c:v>7.4725861359536697E-2</c:v>
                </c:pt>
                <c:pt idx="4">
                  <c:v>0.11149409953042377</c:v>
                </c:pt>
                <c:pt idx="5">
                  <c:v>0.15218609787182141</c:v>
                </c:pt>
                <c:pt idx="6">
                  <c:v>0.18799155680827426</c:v>
                </c:pt>
                <c:pt idx="7">
                  <c:v>0.22273489960662057</c:v>
                </c:pt>
                <c:pt idx="8">
                  <c:v>0.25412579725676826</c:v>
                </c:pt>
                <c:pt idx="9">
                  <c:v>0.28582143608534805</c:v>
                </c:pt>
                <c:pt idx="10">
                  <c:v>0.31207967457475899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B2-40BD-B6E9-21273F4EB13B}"/>
            </c:ext>
          </c:extLst>
        </c:ser>
        <c:ser>
          <c:idx val="0"/>
          <c:order val="5"/>
          <c:tx>
            <c:strRef>
              <c:f>'SS5-Spr2022'!$G$17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'SS5-Spr2022'!$AS$17:$AS$27</c:f>
              <c:numCache>
                <c:formatCode>0.00%</c:formatCode>
                <c:ptCount val="11"/>
                <c:pt idx="0">
                  <c:v>8.0654826534816567E-4</c:v>
                </c:pt>
                <c:pt idx="1">
                  <c:v>2.2345091109608E-3</c:v>
                </c:pt>
                <c:pt idx="2">
                  <c:v>1.9850243098451879E-2</c:v>
                </c:pt>
                <c:pt idx="3">
                  <c:v>6.8377516962451437E-2</c:v>
                </c:pt>
                <c:pt idx="4">
                  <c:v>0.10733860062292197</c:v>
                </c:pt>
                <c:pt idx="5">
                  <c:v>0.14764081127926712</c:v>
                </c:pt>
                <c:pt idx="6">
                  <c:v>0.18507683294613839</c:v>
                </c:pt>
                <c:pt idx="7">
                  <c:v>0.21923450930475344</c:v>
                </c:pt>
                <c:pt idx="8">
                  <c:v>0.25098909359238974</c:v>
                </c:pt>
                <c:pt idx="9">
                  <c:v>0.28238303859389008</c:v>
                </c:pt>
                <c:pt idx="10">
                  <c:v>0.31030370402609153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B2-40BD-B6E9-21273F4EB13B}"/>
            </c:ext>
          </c:extLst>
        </c:ser>
        <c:ser>
          <c:idx val="2"/>
          <c:order val="6"/>
          <c:tx>
            <c:strRef>
              <c:f>'SS5-Spr2022'!$G$6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'SS5-Spr2022'!$AS$6:$AS$16</c:f>
              <c:numCache>
                <c:formatCode>0.00%</c:formatCode>
                <c:ptCount val="11"/>
                <c:pt idx="0">
                  <c:v>1.1329255683211754E-3</c:v>
                </c:pt>
                <c:pt idx="1">
                  <c:v>2.4676687643814025E-3</c:v>
                </c:pt>
                <c:pt idx="2">
                  <c:v>5.5736081096993033E-3</c:v>
                </c:pt>
                <c:pt idx="3">
                  <c:v>3.8826688211501863E-2</c:v>
                </c:pt>
                <c:pt idx="4">
                  <c:v>8.6765397393395505E-2</c:v>
                </c:pt>
                <c:pt idx="5">
                  <c:v>0.13572281627945218</c:v>
                </c:pt>
                <c:pt idx="6">
                  <c:v>0.17465284078472715</c:v>
                </c:pt>
                <c:pt idx="7">
                  <c:v>0.21213103822755566</c:v>
                </c:pt>
                <c:pt idx="8">
                  <c:v>0.24587710693184756</c:v>
                </c:pt>
                <c:pt idx="9">
                  <c:v>0.27654578356702303</c:v>
                </c:pt>
                <c:pt idx="10">
                  <c:v>0.30698066241499389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B2-40BD-B6E9-21273F4EB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'SS6-Spr2022'!$AQ$72:$AQ$82</c:f>
              <c:numCache>
                <c:formatCode>General</c:formatCode>
                <c:ptCount val="11"/>
                <c:pt idx="0">
                  <c:v>9277.39533966626</c:v>
                </c:pt>
                <c:pt idx="1">
                  <c:v>9827.0869049061694</c:v>
                </c:pt>
                <c:pt idx="2">
                  <c:v>9830.6820917368696</c:v>
                </c:pt>
                <c:pt idx="3">
                  <c:v>9831.6017242223206</c:v>
                </c:pt>
                <c:pt idx="4">
                  <c:v>9832.0483467803406</c:v>
                </c:pt>
                <c:pt idx="5">
                  <c:v>9831.5371278549392</c:v>
                </c:pt>
                <c:pt idx="6">
                  <c:v>9832.5584201334605</c:v>
                </c:pt>
                <c:pt idx="7">
                  <c:v>9832.3189335395891</c:v>
                </c:pt>
                <c:pt idx="8">
                  <c:v>9833.7972796108297</c:v>
                </c:pt>
                <c:pt idx="9">
                  <c:v>9833.84710023148</c:v>
                </c:pt>
                <c:pt idx="10">
                  <c:v>9832.6065064149097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9FC-4041-9907-9AD0B5EEB723}"/>
            </c:ext>
          </c:extLst>
        </c:ser>
        <c:ser>
          <c:idx val="9"/>
          <c:order val="1"/>
          <c:tx>
            <c:strRef>
              <c:f>'SS6-Spr2022'!$G$61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'SS6-Spr2022'!$AQ$61:$AQ$71</c:f>
              <c:numCache>
                <c:formatCode>General</c:formatCode>
                <c:ptCount val="11"/>
                <c:pt idx="0">
                  <c:v>8039.9250799593901</c:v>
                </c:pt>
                <c:pt idx="1">
                  <c:v>8589.4318471979695</c:v>
                </c:pt>
                <c:pt idx="2">
                  <c:v>8591.18023177547</c:v>
                </c:pt>
                <c:pt idx="3">
                  <c:v>8592.6964346822406</c:v>
                </c:pt>
                <c:pt idx="4">
                  <c:v>8593.2846588754201</c:v>
                </c:pt>
                <c:pt idx="5">
                  <c:v>8593.2865145505002</c:v>
                </c:pt>
                <c:pt idx="6">
                  <c:v>8593.7771263225804</c:v>
                </c:pt>
                <c:pt idx="7">
                  <c:v>8593.4469998931108</c:v>
                </c:pt>
                <c:pt idx="8">
                  <c:v>8594.2213146193808</c:v>
                </c:pt>
                <c:pt idx="9">
                  <c:v>8593.4895410194804</c:v>
                </c:pt>
                <c:pt idx="10">
                  <c:v>8593.3882208771502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9FC-4041-9907-9AD0B5EEB723}"/>
            </c:ext>
          </c:extLst>
        </c:ser>
        <c:ser>
          <c:idx val="4"/>
          <c:order val="2"/>
          <c:tx>
            <c:strRef>
              <c:f>'SS6-Spr2022'!$G$50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'SS6-Spr2022'!$AQ$50:$AQ$60</c:f>
              <c:numCache>
                <c:formatCode>General</c:formatCode>
                <c:ptCount val="11"/>
                <c:pt idx="0">
                  <c:v>6837.2314847341204</c:v>
                </c:pt>
                <c:pt idx="1">
                  <c:v>7367.8754932835</c:v>
                </c:pt>
                <c:pt idx="2">
                  <c:v>7369.8394416257997</c:v>
                </c:pt>
                <c:pt idx="3">
                  <c:v>7371.7102579184902</c:v>
                </c:pt>
                <c:pt idx="4">
                  <c:v>7372.5433234357197</c:v>
                </c:pt>
                <c:pt idx="5">
                  <c:v>7371.8829389353205</c:v>
                </c:pt>
                <c:pt idx="6">
                  <c:v>7372.1900876236396</c:v>
                </c:pt>
                <c:pt idx="7">
                  <c:v>7371.7232417231098</c:v>
                </c:pt>
                <c:pt idx="8">
                  <c:v>7372.9297074308397</c:v>
                </c:pt>
                <c:pt idx="9">
                  <c:v>7372.71351252149</c:v>
                </c:pt>
                <c:pt idx="10">
                  <c:v>7372.4907634267902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9FC-4041-9907-9AD0B5EEB723}"/>
            </c:ext>
          </c:extLst>
        </c:ser>
        <c:ser>
          <c:idx val="8"/>
          <c:order val="3"/>
          <c:tx>
            <c:strRef>
              <c:f>'SS6-Spr2022'!$G$39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'SS6-Spr2022'!$AQ$39:$AQ$49</c:f>
              <c:numCache>
                <c:formatCode>General</c:formatCode>
                <c:ptCount val="11"/>
                <c:pt idx="0">
                  <c:v>5666.0938529273499</c:v>
                </c:pt>
                <c:pt idx="1">
                  <c:v>6166.98160053831</c:v>
                </c:pt>
                <c:pt idx="2">
                  <c:v>6169.1475253486497</c:v>
                </c:pt>
                <c:pt idx="3">
                  <c:v>6170.1447477721103</c:v>
                </c:pt>
                <c:pt idx="4">
                  <c:v>6170.5058373369102</c:v>
                </c:pt>
                <c:pt idx="5">
                  <c:v>6170.6177594626197</c:v>
                </c:pt>
                <c:pt idx="6">
                  <c:v>6170.73607089898</c:v>
                </c:pt>
                <c:pt idx="7">
                  <c:v>6170.8346944590703</c:v>
                </c:pt>
                <c:pt idx="8">
                  <c:v>6170.7381280313302</c:v>
                </c:pt>
                <c:pt idx="9">
                  <c:v>6170.7563778008698</c:v>
                </c:pt>
                <c:pt idx="10">
                  <c:v>6170.8731979590002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9FC-4041-9907-9AD0B5EEB723}"/>
            </c:ext>
          </c:extLst>
        </c:ser>
        <c:ser>
          <c:idx val="3"/>
          <c:order val="4"/>
          <c:tx>
            <c:strRef>
              <c:f>'SS6-Spr2022'!$G$28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'SS6-Spr2022'!$AQ$28:$AQ$38</c:f>
              <c:numCache>
                <c:formatCode>General</c:formatCode>
                <c:ptCount val="11"/>
                <c:pt idx="0">
                  <c:v>4524.2090161529104</c:v>
                </c:pt>
                <c:pt idx="1">
                  <c:v>4937.4902890332696</c:v>
                </c:pt>
                <c:pt idx="2">
                  <c:v>4983.7601090650996</c:v>
                </c:pt>
                <c:pt idx="3">
                  <c:v>4985.6879260911001</c:v>
                </c:pt>
                <c:pt idx="4">
                  <c:v>4986.0567728866799</c:v>
                </c:pt>
                <c:pt idx="5">
                  <c:v>4986.1296602845796</c:v>
                </c:pt>
                <c:pt idx="6">
                  <c:v>4986.1577347435596</c:v>
                </c:pt>
                <c:pt idx="7">
                  <c:v>4986.2259885084904</c:v>
                </c:pt>
                <c:pt idx="8">
                  <c:v>4986.3758127585697</c:v>
                </c:pt>
                <c:pt idx="9">
                  <c:v>4986.4139616695402</c:v>
                </c:pt>
                <c:pt idx="10">
                  <c:v>4986.3838136172699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9FC-4041-9907-9AD0B5EEB723}"/>
            </c:ext>
          </c:extLst>
        </c:ser>
        <c:ser>
          <c:idx val="0"/>
          <c:order val="5"/>
          <c:tx>
            <c:strRef>
              <c:f>'SS6-Spr2022'!$G$17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'SS6-Spr2022'!$AQ$17:$AQ$27</c:f>
              <c:numCache>
                <c:formatCode>General</c:formatCode>
                <c:ptCount val="11"/>
                <c:pt idx="0">
                  <c:v>3409.0654263902102</c:v>
                </c:pt>
                <c:pt idx="1">
                  <c:v>3744.9984203672798</c:v>
                </c:pt>
                <c:pt idx="2">
                  <c:v>3794.5875711736298</c:v>
                </c:pt>
                <c:pt idx="3">
                  <c:v>3806.0254099014301</c:v>
                </c:pt>
                <c:pt idx="4">
                  <c:v>3807.0920636553401</c:v>
                </c:pt>
                <c:pt idx="5">
                  <c:v>3807.1073164006798</c:v>
                </c:pt>
                <c:pt idx="6">
                  <c:v>3807.2594874507499</c:v>
                </c:pt>
                <c:pt idx="7">
                  <c:v>3807.29585639076</c:v>
                </c:pt>
                <c:pt idx="8">
                  <c:v>3807.2280890071002</c:v>
                </c:pt>
                <c:pt idx="9">
                  <c:v>3807.3518810339701</c:v>
                </c:pt>
                <c:pt idx="10">
                  <c:v>3807.1882887073202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9FC-4041-9907-9AD0B5EEB723}"/>
            </c:ext>
          </c:extLst>
        </c:ser>
        <c:ser>
          <c:idx val="2"/>
          <c:order val="6"/>
          <c:tx>
            <c:strRef>
              <c:f>'SS6-Spr2022'!$G$6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'SS6-Spr2022'!$AQ$6:$AQ$16</c:f>
              <c:numCache>
                <c:formatCode>General</c:formatCode>
                <c:ptCount val="11"/>
                <c:pt idx="0">
                  <c:v>2318.23659572317</c:v>
                </c:pt>
                <c:pt idx="1">
                  <c:v>2540.23616551125</c:v>
                </c:pt>
                <c:pt idx="2">
                  <c:v>2560.04596005548</c:v>
                </c:pt>
                <c:pt idx="3">
                  <c:v>2621.84178546868</c:v>
                </c:pt>
                <c:pt idx="4">
                  <c:v>2627.3635429967799</c:v>
                </c:pt>
                <c:pt idx="5">
                  <c:v>2627.46212076549</c:v>
                </c:pt>
                <c:pt idx="6">
                  <c:v>2629.13490936573</c:v>
                </c:pt>
                <c:pt idx="7">
                  <c:v>2629.1333169826698</c:v>
                </c:pt>
                <c:pt idx="8">
                  <c:v>2629.18602927854</c:v>
                </c:pt>
                <c:pt idx="9">
                  <c:v>2629.1456888457401</c:v>
                </c:pt>
                <c:pt idx="10">
                  <c:v>2629.2042389358899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9FC-4041-9907-9AD0B5EE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'SS6-Spr2022'!$AK$72:$AK$82</c:f>
              <c:numCache>
                <c:formatCode>General</c:formatCode>
                <c:ptCount val="11"/>
                <c:pt idx="0">
                  <c:v>9.1900879078683807E-3</c:v>
                </c:pt>
                <c:pt idx="1">
                  <c:v>0.46761564299516001</c:v>
                </c:pt>
                <c:pt idx="2">
                  <c:v>0.59367971000889996</c:v>
                </c:pt>
                <c:pt idx="3">
                  <c:v>0.67050358491224504</c:v>
                </c:pt>
                <c:pt idx="4">
                  <c:v>0.69153409906749297</c:v>
                </c:pt>
                <c:pt idx="5">
                  <c:v>0.73940559495640101</c:v>
                </c:pt>
                <c:pt idx="6">
                  <c:v>0.74581320814379704</c:v>
                </c:pt>
                <c:pt idx="7">
                  <c:v>0.76686618532234696</c:v>
                </c:pt>
                <c:pt idx="8">
                  <c:v>0.77734458648575799</c:v>
                </c:pt>
                <c:pt idx="9">
                  <c:v>0.79442594124200905</c:v>
                </c:pt>
                <c:pt idx="10">
                  <c:v>0.81983899967567597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4-4EC4-9076-0450CC771E5B}"/>
            </c:ext>
          </c:extLst>
        </c:ser>
        <c:ser>
          <c:idx val="9"/>
          <c:order val="1"/>
          <c:tx>
            <c:strRef>
              <c:f>'SS6-Spr2022'!$G$61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'SS6-Spr2022'!$AK$61:$AK$71</c:f>
              <c:numCache>
                <c:formatCode>General</c:formatCode>
                <c:ptCount val="11"/>
                <c:pt idx="0">
                  <c:v>8.4773281045617301E-3</c:v>
                </c:pt>
                <c:pt idx="1">
                  <c:v>0.45643905459636802</c:v>
                </c:pt>
                <c:pt idx="2">
                  <c:v>0.595036935140005</c:v>
                </c:pt>
                <c:pt idx="3">
                  <c:v>0.62353547636962203</c:v>
                </c:pt>
                <c:pt idx="4">
                  <c:v>0.66942062697589699</c:v>
                </c:pt>
                <c:pt idx="5">
                  <c:v>0.72108200245425802</c:v>
                </c:pt>
                <c:pt idx="6">
                  <c:v>0.73929203332354498</c:v>
                </c:pt>
                <c:pt idx="7">
                  <c:v>0.776334022600634</c:v>
                </c:pt>
                <c:pt idx="8">
                  <c:v>0.77424436101565097</c:v>
                </c:pt>
                <c:pt idx="9">
                  <c:v>0.80801902221126598</c:v>
                </c:pt>
                <c:pt idx="10">
                  <c:v>0.80925075124701695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44-4EC4-9076-0450CC771E5B}"/>
            </c:ext>
          </c:extLst>
        </c:ser>
        <c:ser>
          <c:idx val="4"/>
          <c:order val="2"/>
          <c:tx>
            <c:strRef>
              <c:f>'SS6-Spr2022'!$G$50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'SS6-Spr2022'!$AK$50:$AK$60</c:f>
              <c:numCache>
                <c:formatCode>General</c:formatCode>
                <c:ptCount val="11"/>
                <c:pt idx="0">
                  <c:v>7.5323601220228997E-3</c:v>
                </c:pt>
                <c:pt idx="1">
                  <c:v>0.425587806965187</c:v>
                </c:pt>
                <c:pt idx="2">
                  <c:v>0.55290755347101395</c:v>
                </c:pt>
                <c:pt idx="3">
                  <c:v>0.616444619038643</c:v>
                </c:pt>
                <c:pt idx="4">
                  <c:v>0.68208244226649495</c:v>
                </c:pt>
                <c:pt idx="5">
                  <c:v>0.70248254910358499</c:v>
                </c:pt>
                <c:pt idx="6">
                  <c:v>0.75889686375718302</c:v>
                </c:pt>
                <c:pt idx="7">
                  <c:v>0.75679183156587304</c:v>
                </c:pt>
                <c:pt idx="8">
                  <c:v>0.76550022066058299</c:v>
                </c:pt>
                <c:pt idx="9">
                  <c:v>0.79875737783591505</c:v>
                </c:pt>
                <c:pt idx="10">
                  <c:v>0.81923320129541899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44-4EC4-9076-0450CC771E5B}"/>
            </c:ext>
          </c:extLst>
        </c:ser>
        <c:ser>
          <c:idx val="8"/>
          <c:order val="3"/>
          <c:tx>
            <c:strRef>
              <c:f>'SS6-Spr2022'!$G$39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'SS6-Spr2022'!$AK$39:$AK$49</c:f>
              <c:numCache>
                <c:formatCode>General</c:formatCode>
                <c:ptCount val="11"/>
                <c:pt idx="0">
                  <c:v>8.1385198827343703E-3</c:v>
                </c:pt>
                <c:pt idx="1">
                  <c:v>0.35600564728221701</c:v>
                </c:pt>
                <c:pt idx="2">
                  <c:v>0.53004881610713095</c:v>
                </c:pt>
                <c:pt idx="3">
                  <c:v>0.607831808545089</c:v>
                </c:pt>
                <c:pt idx="4">
                  <c:v>0.644104675750508</c:v>
                </c:pt>
                <c:pt idx="5">
                  <c:v>0.70135363627358804</c:v>
                </c:pt>
                <c:pt idx="6">
                  <c:v>0.717626331263304</c:v>
                </c:pt>
                <c:pt idx="7">
                  <c:v>0.75031933269976103</c:v>
                </c:pt>
                <c:pt idx="8">
                  <c:v>0.76189826846769804</c:v>
                </c:pt>
                <c:pt idx="9">
                  <c:v>0.77857608099512798</c:v>
                </c:pt>
                <c:pt idx="10">
                  <c:v>0.80869513789981695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44-4EC4-9076-0450CC771E5B}"/>
            </c:ext>
          </c:extLst>
        </c:ser>
        <c:ser>
          <c:idx val="3"/>
          <c:order val="4"/>
          <c:tx>
            <c:strRef>
              <c:f>'SS6-Spr2022'!$G$28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'SS6-Spr2022'!$AK$28:$AK$38</c:f>
              <c:numCache>
                <c:formatCode>General</c:formatCode>
                <c:ptCount val="11"/>
                <c:pt idx="0">
                  <c:v>8.0796205794837605E-3</c:v>
                </c:pt>
                <c:pt idx="1">
                  <c:v>0.21200761106042201</c:v>
                </c:pt>
                <c:pt idx="2">
                  <c:v>0.46756750671201802</c:v>
                </c:pt>
                <c:pt idx="3">
                  <c:v>0.56480303574864099</c:v>
                </c:pt>
                <c:pt idx="4">
                  <c:v>0.63129788421195199</c:v>
                </c:pt>
                <c:pt idx="5">
                  <c:v>0.66749673838131895</c:v>
                </c:pt>
                <c:pt idx="6">
                  <c:v>0.70764630275759299</c:v>
                </c:pt>
                <c:pt idx="7">
                  <c:v>0.73906836922128405</c:v>
                </c:pt>
                <c:pt idx="8">
                  <c:v>0.74817491398098801</c:v>
                </c:pt>
                <c:pt idx="9">
                  <c:v>0.78206961909414296</c:v>
                </c:pt>
                <c:pt idx="10">
                  <c:v>0.78818168082393703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44-4EC4-9076-0450CC771E5B}"/>
            </c:ext>
          </c:extLst>
        </c:ser>
        <c:ser>
          <c:idx val="0"/>
          <c:order val="5"/>
          <c:tx>
            <c:strRef>
              <c:f>'SS6-Spr2022'!$G$17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'SS6-Spr2022'!$AK$17:$AK$27</c:f>
              <c:numCache>
                <c:formatCode>General</c:formatCode>
                <c:ptCount val="11"/>
                <c:pt idx="0">
                  <c:v>7.8569487285748002E-3</c:v>
                </c:pt>
                <c:pt idx="1">
                  <c:v>9.3283041876562903E-2</c:v>
                </c:pt>
                <c:pt idx="2">
                  <c:v>0.38067480436818601</c:v>
                </c:pt>
                <c:pt idx="3">
                  <c:v>0.51626695034414405</c:v>
                </c:pt>
                <c:pt idx="4">
                  <c:v>0.59424880374854505</c:v>
                </c:pt>
                <c:pt idx="5">
                  <c:v>0.64270427314496803</c:v>
                </c:pt>
                <c:pt idx="6">
                  <c:v>0.71233630705347695</c:v>
                </c:pt>
                <c:pt idx="7">
                  <c:v>0.71016723453939001</c:v>
                </c:pt>
                <c:pt idx="8">
                  <c:v>0.74887700173939797</c:v>
                </c:pt>
                <c:pt idx="9">
                  <c:v>0.771300562591689</c:v>
                </c:pt>
                <c:pt idx="10">
                  <c:v>0.78572866061858104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44-4EC4-9076-0450CC771E5B}"/>
            </c:ext>
          </c:extLst>
        </c:ser>
        <c:ser>
          <c:idx val="2"/>
          <c:order val="6"/>
          <c:tx>
            <c:strRef>
              <c:f>'SS6-Spr2022'!$G$6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'SS6-Spr2022'!$AK$6:$AK$16</c:f>
              <c:numCache>
                <c:formatCode>General</c:formatCode>
                <c:ptCount val="11"/>
                <c:pt idx="0">
                  <c:v>7.8061314115915603E-3</c:v>
                </c:pt>
                <c:pt idx="1">
                  <c:v>1.61590175478049E-2</c:v>
                </c:pt>
                <c:pt idx="2">
                  <c:v>0.129590852747658</c:v>
                </c:pt>
                <c:pt idx="3">
                  <c:v>0.41507756081222502</c:v>
                </c:pt>
                <c:pt idx="4">
                  <c:v>0.51656839798324905</c:v>
                </c:pt>
                <c:pt idx="5">
                  <c:v>0.59754119879343104</c:v>
                </c:pt>
                <c:pt idx="6">
                  <c:v>0.64845601651504403</c:v>
                </c:pt>
                <c:pt idx="7">
                  <c:v>0.68076847768420201</c:v>
                </c:pt>
                <c:pt idx="8">
                  <c:v>0.71888706051583495</c:v>
                </c:pt>
                <c:pt idx="9">
                  <c:v>0.74879563230605195</c:v>
                </c:pt>
                <c:pt idx="10">
                  <c:v>0.77965835938641403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44-4EC4-9076-0450CC771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'SS6-Spr2022'!$X$72:$X$82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7-4A21-9185-F0D43D4ABA2B}"/>
            </c:ext>
          </c:extLst>
        </c:ser>
        <c:ser>
          <c:idx val="9"/>
          <c:order val="1"/>
          <c:tx>
            <c:strRef>
              <c:f>'SS6-Spr2022'!$G$61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'SS6-Spr2022'!$X$61:$X$71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47-4A21-9185-F0D43D4ABA2B}"/>
            </c:ext>
          </c:extLst>
        </c:ser>
        <c:ser>
          <c:idx val="4"/>
          <c:order val="2"/>
          <c:tx>
            <c:strRef>
              <c:f>'SS6-Spr2022'!$G$50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'SS6-Spr2022'!$X$50:$X$60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47-4A21-9185-F0D43D4ABA2B}"/>
            </c:ext>
          </c:extLst>
        </c:ser>
        <c:ser>
          <c:idx val="8"/>
          <c:order val="3"/>
          <c:tx>
            <c:strRef>
              <c:f>'SS6-Spr2022'!$G$39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'SS6-Spr2022'!$X$39:$X$49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47-4A21-9185-F0D43D4ABA2B}"/>
            </c:ext>
          </c:extLst>
        </c:ser>
        <c:ser>
          <c:idx val="3"/>
          <c:order val="4"/>
          <c:tx>
            <c:strRef>
              <c:f>'SS6-Spr2022'!$G$28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'SS6-Spr2022'!$X$28:$X$38</c:f>
              <c:numCache>
                <c:formatCode>0.00E+00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 formatCode="General">
                  <c:v>143086309891.064</c:v>
                </c:pt>
                <c:pt idx="8" formatCode="General">
                  <c:v>166934028206.242</c:v>
                </c:pt>
                <c:pt idx="9" formatCode="General">
                  <c:v>190781746521.41901</c:v>
                </c:pt>
                <c:pt idx="10" formatCode="General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47-4A21-9185-F0D43D4ABA2B}"/>
            </c:ext>
          </c:extLst>
        </c:ser>
        <c:ser>
          <c:idx val="0"/>
          <c:order val="5"/>
          <c:tx>
            <c:strRef>
              <c:f>'SS6-Spr2022'!$G$17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'SS6-Spr2022'!$X$17:$X$27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47-4A21-9185-F0D43D4ABA2B}"/>
            </c:ext>
          </c:extLst>
        </c:ser>
        <c:ser>
          <c:idx val="2"/>
          <c:order val="6"/>
          <c:tx>
            <c:strRef>
              <c:f>'SS6-Spr2022'!$G$6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'SS6-Spr2022'!$X$6:$X$16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47-4A21-9185-F0D43D4AB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'SS6-Spr2022'!$X$72:$X$82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B-479E-82EC-CA90188B16BD}"/>
            </c:ext>
          </c:extLst>
        </c:ser>
        <c:ser>
          <c:idx val="9"/>
          <c:order val="1"/>
          <c:tx>
            <c:strRef>
              <c:f>'SS6-Spr2022'!$G$61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'SS6-Spr2022'!$X$61:$X$71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AB-479E-82EC-CA90188B16BD}"/>
            </c:ext>
          </c:extLst>
        </c:ser>
        <c:ser>
          <c:idx val="4"/>
          <c:order val="2"/>
          <c:tx>
            <c:strRef>
              <c:f>'SS6-Spr2022'!$G$50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'SS6-Spr2022'!$X$50:$X$60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AB-479E-82EC-CA90188B16BD}"/>
            </c:ext>
          </c:extLst>
        </c:ser>
        <c:ser>
          <c:idx val="8"/>
          <c:order val="3"/>
          <c:tx>
            <c:strRef>
              <c:f>'SS6-Spr2022'!$G$39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'SS6-Spr2022'!$X$39:$X$49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AB-479E-82EC-CA90188B16BD}"/>
            </c:ext>
          </c:extLst>
        </c:ser>
        <c:ser>
          <c:idx val="3"/>
          <c:order val="4"/>
          <c:tx>
            <c:strRef>
              <c:f>'SS6-Spr2022'!$G$28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'SS6-Spr2022'!$X$28:$X$38</c:f>
              <c:numCache>
                <c:formatCode>0.00E+00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 formatCode="General">
                  <c:v>143086309891.064</c:v>
                </c:pt>
                <c:pt idx="8" formatCode="General">
                  <c:v>166934028206.242</c:v>
                </c:pt>
                <c:pt idx="9" formatCode="General">
                  <c:v>190781746521.41901</c:v>
                </c:pt>
                <c:pt idx="10" formatCode="General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AB-479E-82EC-CA90188B16BD}"/>
            </c:ext>
          </c:extLst>
        </c:ser>
        <c:ser>
          <c:idx val="0"/>
          <c:order val="5"/>
          <c:tx>
            <c:strRef>
              <c:f>'SS6-Spr2022'!$G$17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'SS6-Spr2022'!$X$17:$X$27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AB-479E-82EC-CA90188B16BD}"/>
            </c:ext>
          </c:extLst>
        </c:ser>
        <c:ser>
          <c:idx val="2"/>
          <c:order val="6"/>
          <c:tx>
            <c:strRef>
              <c:f>'SS6-Spr2022'!$G$6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'SS6-Spr2022'!$X$6:$X$16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AB-479E-82EC-CA90188B1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'SS6-Spr2022'!$AL$72:$AL$82</c:f>
              <c:numCache>
                <c:formatCode>General</c:formatCode>
                <c:ptCount val="11"/>
                <c:pt idx="0">
                  <c:v>691.36063844272098</c:v>
                </c:pt>
                <c:pt idx="1">
                  <c:v>208.700560772823</c:v>
                </c:pt>
                <c:pt idx="2">
                  <c:v>198.31611016238901</c:v>
                </c:pt>
                <c:pt idx="3">
                  <c:v>200.091063587349</c:v>
                </c:pt>
                <c:pt idx="4">
                  <c:v>207.95930968068001</c:v>
                </c:pt>
                <c:pt idx="5">
                  <c:v>215.593113822661</c:v>
                </c:pt>
                <c:pt idx="6">
                  <c:v>214.368757314226</c:v>
                </c:pt>
                <c:pt idx="7">
                  <c:v>208.747449565588</c:v>
                </c:pt>
                <c:pt idx="8">
                  <c:v>206.05870937221201</c:v>
                </c:pt>
                <c:pt idx="9">
                  <c:v>201.72487180542501</c:v>
                </c:pt>
                <c:pt idx="10">
                  <c:v>195.560545721171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3-4D43-AADE-AF5D3E0074E0}"/>
            </c:ext>
          </c:extLst>
        </c:ser>
        <c:ser>
          <c:idx val="9"/>
          <c:order val="1"/>
          <c:tx>
            <c:strRef>
              <c:f>'SS6-Spr2022'!$G$61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'SS6-Spr2022'!$AL$61:$AL$71</c:f>
              <c:numCache>
                <c:formatCode>General</c:formatCode>
                <c:ptCount val="11"/>
                <c:pt idx="0">
                  <c:v>249.122501949054</c:v>
                </c:pt>
                <c:pt idx="1">
                  <c:v>214.43631710908301</c:v>
                </c:pt>
                <c:pt idx="2">
                  <c:v>200.405831173877</c:v>
                </c:pt>
                <c:pt idx="3">
                  <c:v>206.52439175459199</c:v>
                </c:pt>
                <c:pt idx="4">
                  <c:v>213.63935819879001</c:v>
                </c:pt>
                <c:pt idx="5">
                  <c:v>220.925097288476</c:v>
                </c:pt>
                <c:pt idx="6">
                  <c:v>216.24269700770199</c:v>
                </c:pt>
                <c:pt idx="7">
                  <c:v>206.220833620571</c:v>
                </c:pt>
                <c:pt idx="8">
                  <c:v>206.87317218856899</c:v>
                </c:pt>
                <c:pt idx="9">
                  <c:v>198.360630314894</c:v>
                </c:pt>
                <c:pt idx="10">
                  <c:v>198.09526851071601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3-4D43-AADE-AF5D3E0074E0}"/>
            </c:ext>
          </c:extLst>
        </c:ser>
        <c:ser>
          <c:idx val="4"/>
          <c:order val="2"/>
          <c:tx>
            <c:strRef>
              <c:f>'SS6-Spr2022'!$G$50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'SS6-Spr2022'!$AL$50:$AL$60</c:f>
              <c:numCache>
                <c:formatCode>General</c:formatCode>
                <c:ptCount val="11"/>
                <c:pt idx="0">
                  <c:v>208.43257271097701</c:v>
                </c:pt>
                <c:pt idx="1">
                  <c:v>223.06961220826699</c:v>
                </c:pt>
                <c:pt idx="2">
                  <c:v>206.25304946103401</c:v>
                </c:pt>
                <c:pt idx="3">
                  <c:v>207.86465797352599</c:v>
                </c:pt>
                <c:pt idx="4">
                  <c:v>210.63255984003601</c:v>
                </c:pt>
                <c:pt idx="5">
                  <c:v>226.58137386752401</c:v>
                </c:pt>
                <c:pt idx="6">
                  <c:v>210.699124570572</c:v>
                </c:pt>
                <c:pt idx="7">
                  <c:v>211.485667323531</c:v>
                </c:pt>
                <c:pt idx="8">
                  <c:v>209.206515219268</c:v>
                </c:pt>
                <c:pt idx="9">
                  <c:v>200.63213224662701</c:v>
                </c:pt>
                <c:pt idx="10">
                  <c:v>195.69895455728999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03-4D43-AADE-AF5D3E0074E0}"/>
            </c:ext>
          </c:extLst>
        </c:ser>
        <c:ser>
          <c:idx val="8"/>
          <c:order val="3"/>
          <c:tx>
            <c:strRef>
              <c:f>'SS6-Spr2022'!$G$39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'SS6-Spr2022'!$AL$39:$AL$49</c:f>
              <c:numCache>
                <c:formatCode>General</c:formatCode>
                <c:ptCount val="11"/>
                <c:pt idx="0">
                  <c:v>234.18951973064</c:v>
                </c:pt>
                <c:pt idx="1">
                  <c:v>241.54052115171299</c:v>
                </c:pt>
                <c:pt idx="2">
                  <c:v>210.35871141855401</c:v>
                </c:pt>
                <c:pt idx="3">
                  <c:v>211.254861632136</c:v>
                </c:pt>
                <c:pt idx="4">
                  <c:v>218.893796062918</c:v>
                </c:pt>
                <c:pt idx="5">
                  <c:v>226.954113000592</c:v>
                </c:pt>
                <c:pt idx="6">
                  <c:v>222.642893326999</c:v>
                </c:pt>
                <c:pt idx="7">
                  <c:v>213.286951978318</c:v>
                </c:pt>
                <c:pt idx="8">
                  <c:v>210.17962407991101</c:v>
                </c:pt>
                <c:pt idx="9">
                  <c:v>205.786409425155</c:v>
                </c:pt>
                <c:pt idx="10">
                  <c:v>198.22032398281601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03-4D43-AADE-AF5D3E0074E0}"/>
            </c:ext>
          </c:extLst>
        </c:ser>
        <c:ser>
          <c:idx val="3"/>
          <c:order val="4"/>
          <c:tx>
            <c:strRef>
              <c:f>'SS6-Spr2022'!$G$28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'SS6-Spr2022'!$AL$28:$AL$38</c:f>
              <c:numCache>
                <c:formatCode>General</c:formatCode>
                <c:ptCount val="11"/>
                <c:pt idx="0">
                  <c:v>201.18941824329099</c:v>
                </c:pt>
                <c:pt idx="1">
                  <c:v>335.221699519786</c:v>
                </c:pt>
                <c:pt idx="2">
                  <c:v>222.917808440242</c:v>
                </c:pt>
                <c:pt idx="3">
                  <c:v>219.53863873304201</c:v>
                </c:pt>
                <c:pt idx="4">
                  <c:v>221.79416675702799</c:v>
                </c:pt>
                <c:pt idx="5">
                  <c:v>238.13769086459399</c:v>
                </c:pt>
                <c:pt idx="6">
                  <c:v>225.708851111277</c:v>
                </c:pt>
                <c:pt idx="7">
                  <c:v>216.48362145554299</c:v>
                </c:pt>
                <c:pt idx="8">
                  <c:v>213.99190054792101</c:v>
                </c:pt>
                <c:pt idx="9">
                  <c:v>204.86717821560899</c:v>
                </c:pt>
                <c:pt idx="10">
                  <c:v>203.333743236065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03-4D43-AADE-AF5D3E0074E0}"/>
            </c:ext>
          </c:extLst>
        </c:ser>
        <c:ser>
          <c:idx val="0"/>
          <c:order val="5"/>
          <c:tx>
            <c:strRef>
              <c:f>'SS6-Spr2022'!$G$17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'SS6-Spr2022'!$AL$17:$AL$27</c:f>
              <c:numCache>
                <c:formatCode>General</c:formatCode>
                <c:ptCount val="11"/>
                <c:pt idx="0">
                  <c:v>189.658487113479</c:v>
                </c:pt>
                <c:pt idx="1">
                  <c:v>626.63325260825297</c:v>
                </c:pt>
                <c:pt idx="2">
                  <c:v>256.10344730861698</c:v>
                </c:pt>
                <c:pt idx="3">
                  <c:v>229.60220062444799</c:v>
                </c:pt>
                <c:pt idx="4">
                  <c:v>231.63696686535201</c:v>
                </c:pt>
                <c:pt idx="5">
                  <c:v>246.62260781694701</c:v>
                </c:pt>
                <c:pt idx="6">
                  <c:v>224.23258234092901</c:v>
                </c:pt>
                <c:pt idx="7">
                  <c:v>225.16888553779299</c:v>
                </c:pt>
                <c:pt idx="8">
                  <c:v>213.787752147162</c:v>
                </c:pt>
                <c:pt idx="9">
                  <c:v>207.69458748288599</c:v>
                </c:pt>
                <c:pt idx="10">
                  <c:v>203.95797167367999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03-4D43-AADE-AF5D3E0074E0}"/>
            </c:ext>
          </c:extLst>
        </c:ser>
        <c:ser>
          <c:idx val="2"/>
          <c:order val="6"/>
          <c:tx>
            <c:strRef>
              <c:f>'SS6-Spr2022'!$G$6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'SS6-Spr2022'!$AL$6:$AL$16</c:f>
              <c:numCache>
                <c:formatCode>General</c:formatCode>
                <c:ptCount val="11"/>
                <c:pt idx="0">
                  <c:v>186.78157102217199</c:v>
                </c:pt>
                <c:pt idx="1">
                  <c:v>298.97109444898899</c:v>
                </c:pt>
                <c:pt idx="2">
                  <c:v>546.62817126905099</c:v>
                </c:pt>
                <c:pt idx="3">
                  <c:v>273.08005203864099</c:v>
                </c:pt>
                <c:pt idx="4">
                  <c:v>256.65986083814698</c:v>
                </c:pt>
                <c:pt idx="5">
                  <c:v>262.76663782255201</c:v>
                </c:pt>
                <c:pt idx="6">
                  <c:v>245.952652878382</c:v>
                </c:pt>
                <c:pt idx="7">
                  <c:v>234.768466980136</c:v>
                </c:pt>
                <c:pt idx="8">
                  <c:v>222.58989329718301</c:v>
                </c:pt>
                <c:pt idx="9">
                  <c:v>213.874426376043</c:v>
                </c:pt>
                <c:pt idx="10">
                  <c:v>205.513010839061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03-4D43-AADE-AF5D3E007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'SS6-Spr2022'!$AP$72:$AP$82</c:f>
              <c:numCache>
                <c:formatCode>General</c:formatCode>
                <c:ptCount val="11"/>
                <c:pt idx="0">
                  <c:v>12489.238010036601</c:v>
                </c:pt>
                <c:pt idx="1">
                  <c:v>13221.0455988702</c:v>
                </c:pt>
                <c:pt idx="2">
                  <c:v>13224.870560017</c:v>
                </c:pt>
                <c:pt idx="3">
                  <c:v>13226.836652384</c:v>
                </c:pt>
                <c:pt idx="4">
                  <c:v>13227.4919348728</c:v>
                </c:pt>
                <c:pt idx="5">
                  <c:v>13227.819086596901</c:v>
                </c:pt>
                <c:pt idx="6">
                  <c:v>13227.945300097101</c:v>
                </c:pt>
                <c:pt idx="7">
                  <c:v>13228.072900395</c:v>
                </c:pt>
                <c:pt idx="8">
                  <c:v>13228.186883066601</c:v>
                </c:pt>
                <c:pt idx="9">
                  <c:v>13228.239639080601</c:v>
                </c:pt>
                <c:pt idx="10">
                  <c:v>13228.294146719099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1-4C54-A6CB-ECB52CD8C6C9}"/>
            </c:ext>
          </c:extLst>
        </c:ser>
        <c:ser>
          <c:idx val="9"/>
          <c:order val="1"/>
          <c:tx>
            <c:strRef>
              <c:f>'SS6-Spr2022'!$G$61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'SS6-Spr2022'!$AP$61:$AP$71</c:f>
              <c:numCache>
                <c:formatCode>General</c:formatCode>
                <c:ptCount val="11"/>
                <c:pt idx="0">
                  <c:v>10823.412686953199</c:v>
                </c:pt>
                <c:pt idx="1">
                  <c:v>11548.563711692201</c:v>
                </c:pt>
                <c:pt idx="2">
                  <c:v>11552.0036720675</c:v>
                </c:pt>
                <c:pt idx="3">
                  <c:v>11553.690101370399</c:v>
                </c:pt>
                <c:pt idx="4">
                  <c:v>11554.318591630699</c:v>
                </c:pt>
                <c:pt idx="5">
                  <c:v>11554.605378529301</c:v>
                </c:pt>
                <c:pt idx="6">
                  <c:v>11554.718193787499</c:v>
                </c:pt>
                <c:pt idx="7">
                  <c:v>11554.859475265101</c:v>
                </c:pt>
                <c:pt idx="8">
                  <c:v>11554.9744218792</c:v>
                </c:pt>
                <c:pt idx="9">
                  <c:v>11555.004859636399</c:v>
                </c:pt>
                <c:pt idx="10">
                  <c:v>11555.0636802135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21-4C54-A6CB-ECB52CD8C6C9}"/>
            </c:ext>
          </c:extLst>
        </c:ser>
        <c:ser>
          <c:idx val="4"/>
          <c:order val="2"/>
          <c:tx>
            <c:strRef>
              <c:f>'SS6-Spr2022'!$G$50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'SS6-Spr2022'!$AP$50:$AP$60</c:f>
              <c:numCache>
                <c:formatCode>General</c:formatCode>
                <c:ptCount val="11"/>
                <c:pt idx="0">
                  <c:v>9204.2880152910293</c:v>
                </c:pt>
                <c:pt idx="1">
                  <c:v>9897.3023426055006</c:v>
                </c:pt>
                <c:pt idx="2">
                  <c:v>9900.2192947620697</c:v>
                </c:pt>
                <c:pt idx="3">
                  <c:v>9901.6874343760901</c:v>
                </c:pt>
                <c:pt idx="4">
                  <c:v>9902.1767225202893</c:v>
                </c:pt>
                <c:pt idx="5">
                  <c:v>9902.5269447556293</c:v>
                </c:pt>
                <c:pt idx="6">
                  <c:v>9902.5684314965092</c:v>
                </c:pt>
                <c:pt idx="7">
                  <c:v>9902.7726265028505</c:v>
                </c:pt>
                <c:pt idx="8">
                  <c:v>9902.7358493014799</c:v>
                </c:pt>
                <c:pt idx="9">
                  <c:v>9902.7889001028707</c:v>
                </c:pt>
                <c:pt idx="10">
                  <c:v>9902.9366662032608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21-4C54-A6CB-ECB52CD8C6C9}"/>
            </c:ext>
          </c:extLst>
        </c:ser>
        <c:ser>
          <c:idx val="8"/>
          <c:order val="3"/>
          <c:tx>
            <c:strRef>
              <c:f>'SS6-Spr2022'!$G$39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'SS6-Spr2022'!$AP$39:$AP$49</c:f>
              <c:numCache>
                <c:formatCode>General</c:formatCode>
                <c:ptCount val="11"/>
                <c:pt idx="0">
                  <c:v>7627.6940481469401</c:v>
                </c:pt>
                <c:pt idx="1">
                  <c:v>8264.4629992438604</c:v>
                </c:pt>
                <c:pt idx="2">
                  <c:v>8266.7918656740403</c:v>
                </c:pt>
                <c:pt idx="3">
                  <c:v>8268.1125868320505</c:v>
                </c:pt>
                <c:pt idx="4">
                  <c:v>8268.48003391157</c:v>
                </c:pt>
                <c:pt idx="5">
                  <c:v>8268.6858489481801</c:v>
                </c:pt>
                <c:pt idx="6">
                  <c:v>8268.7333882575404</c:v>
                </c:pt>
                <c:pt idx="7">
                  <c:v>8268.8169427985995</c:v>
                </c:pt>
                <c:pt idx="8">
                  <c:v>8268.9504063531294</c:v>
                </c:pt>
                <c:pt idx="9">
                  <c:v>8268.9190241792894</c:v>
                </c:pt>
                <c:pt idx="10">
                  <c:v>8268.9534025900903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21-4C54-A6CB-ECB52CD8C6C9}"/>
            </c:ext>
          </c:extLst>
        </c:ser>
        <c:ser>
          <c:idx val="3"/>
          <c:order val="4"/>
          <c:tx>
            <c:strRef>
              <c:f>'SS6-Spr2022'!$G$28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'SS6-Spr2022'!$AP$28:$AP$38</c:f>
              <c:numCache>
                <c:formatCode>General</c:formatCode>
                <c:ptCount val="11"/>
                <c:pt idx="0">
                  <c:v>6090.4697160584101</c:v>
                </c:pt>
                <c:pt idx="1">
                  <c:v>6646.9455041344099</c:v>
                </c:pt>
                <c:pt idx="2">
                  <c:v>6648.8262337310498</c:v>
                </c:pt>
                <c:pt idx="3">
                  <c:v>6649.7027701515399</c:v>
                </c:pt>
                <c:pt idx="4">
                  <c:v>6650.0493587527098</c:v>
                </c:pt>
                <c:pt idx="5">
                  <c:v>6650.2164453204296</c:v>
                </c:pt>
                <c:pt idx="6">
                  <c:v>6650.2963339294402</c:v>
                </c:pt>
                <c:pt idx="7">
                  <c:v>6650.3754596322697</c:v>
                </c:pt>
                <c:pt idx="8">
                  <c:v>6650.43803055034</c:v>
                </c:pt>
                <c:pt idx="9">
                  <c:v>6650.4443837975396</c:v>
                </c:pt>
                <c:pt idx="10">
                  <c:v>6650.4717878194297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21-4C54-A6CB-ECB52CD8C6C9}"/>
            </c:ext>
          </c:extLst>
        </c:ser>
        <c:ser>
          <c:idx val="0"/>
          <c:order val="5"/>
          <c:tx>
            <c:strRef>
              <c:f>'SS6-Spr2022'!$G$17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'SS6-Spr2022'!$AP$17:$AP$27</c:f>
              <c:numCache>
                <c:formatCode>General</c:formatCode>
                <c:ptCount val="11"/>
                <c:pt idx="0">
                  <c:v>4589.2548174991898</c:v>
                </c:pt>
                <c:pt idx="1">
                  <c:v>5041.4753518083598</c:v>
                </c:pt>
                <c:pt idx="2">
                  <c:v>5042.9337152285498</c:v>
                </c:pt>
                <c:pt idx="3">
                  <c:v>5043.6741501403603</c:v>
                </c:pt>
                <c:pt idx="4">
                  <c:v>5043.9567768139405</c:v>
                </c:pt>
                <c:pt idx="5">
                  <c:v>5044.0798423456299</c:v>
                </c:pt>
                <c:pt idx="6">
                  <c:v>5044.1185758249003</c:v>
                </c:pt>
                <c:pt idx="7">
                  <c:v>5044.1968714947798</c:v>
                </c:pt>
                <c:pt idx="8">
                  <c:v>5044.2320506588203</c:v>
                </c:pt>
                <c:pt idx="9">
                  <c:v>5044.22949013987</c:v>
                </c:pt>
                <c:pt idx="10">
                  <c:v>5044.2501228133297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21-4C54-A6CB-ECB52CD8C6C9}"/>
            </c:ext>
          </c:extLst>
        </c:ser>
        <c:ser>
          <c:idx val="2"/>
          <c:order val="6"/>
          <c:tx>
            <c:strRef>
              <c:f>'SS6-Spr2022'!$G$6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'SS6-Spr2022'!$AP$6:$AP$16</c:f>
              <c:numCache>
                <c:formatCode>General</c:formatCode>
                <c:ptCount val="11"/>
                <c:pt idx="0">
                  <c:v>3120.7737759811998</c:v>
                </c:pt>
                <c:pt idx="1">
                  <c:v>3419.6343338486899</c:v>
                </c:pt>
                <c:pt idx="2">
                  <c:v>3446.3627869738698</c:v>
                </c:pt>
                <c:pt idx="3">
                  <c:v>3446.8903809620601</c:v>
                </c:pt>
                <c:pt idx="4">
                  <c:v>3447.0302284275799</c:v>
                </c:pt>
                <c:pt idx="5">
                  <c:v>3447.0764739021502</c:v>
                </c:pt>
                <c:pt idx="6">
                  <c:v>3447.1771018148402</c:v>
                </c:pt>
                <c:pt idx="7">
                  <c:v>3447.1432544711001</c:v>
                </c:pt>
                <c:pt idx="8">
                  <c:v>3447.2353149096998</c:v>
                </c:pt>
                <c:pt idx="9">
                  <c:v>3447.2542490772498</c:v>
                </c:pt>
                <c:pt idx="10">
                  <c:v>3447.2685742159001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21-4C54-A6CB-ECB52CD8C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'SS6-Spr2022'!$AO$72:$AO$82</c:f>
              <c:numCache>
                <c:formatCode>General</c:formatCode>
                <c:ptCount val="11"/>
                <c:pt idx="0">
                  <c:v>1675.2861532792999</c:v>
                </c:pt>
                <c:pt idx="1">
                  <c:v>3289.5167946430602</c:v>
                </c:pt>
                <c:pt idx="2">
                  <c:v>3655.06959894292</c:v>
                </c:pt>
                <c:pt idx="3">
                  <c:v>3981.9559465196498</c:v>
                </c:pt>
                <c:pt idx="4">
                  <c:v>4181.5118586242197</c:v>
                </c:pt>
                <c:pt idx="5">
                  <c:v>4141.1226980302799</c:v>
                </c:pt>
                <c:pt idx="6">
                  <c:v>4137.10912083941</c:v>
                </c:pt>
                <c:pt idx="7">
                  <c:v>4355.91883444014</c:v>
                </c:pt>
                <c:pt idx="8">
                  <c:v>3627.6924894284002</c:v>
                </c:pt>
                <c:pt idx="9">
                  <c:v>4326.9497748100403</c:v>
                </c:pt>
                <c:pt idx="10">
                  <c:v>4096.5194190155698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9-4B2A-979D-D6F1ACE194BA}"/>
            </c:ext>
          </c:extLst>
        </c:ser>
        <c:ser>
          <c:idx val="9"/>
          <c:order val="1"/>
          <c:tx>
            <c:strRef>
              <c:f>'SS6-Spr2022'!$G$61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'SS6-Spr2022'!$AO$61:$AO$71</c:f>
              <c:numCache>
                <c:formatCode>General</c:formatCode>
                <c:ptCount val="11"/>
                <c:pt idx="0">
                  <c:v>1172.8010728238</c:v>
                </c:pt>
                <c:pt idx="1">
                  <c:v>3010.0652486459899</c:v>
                </c:pt>
                <c:pt idx="2">
                  <c:v>3252.7405328813902</c:v>
                </c:pt>
                <c:pt idx="3">
                  <c:v>3435.4112900363298</c:v>
                </c:pt>
                <c:pt idx="4">
                  <c:v>3332.3106213846399</c:v>
                </c:pt>
                <c:pt idx="5">
                  <c:v>3695.7131731477002</c:v>
                </c:pt>
                <c:pt idx="6">
                  <c:v>3713.33745826835</c:v>
                </c:pt>
                <c:pt idx="7">
                  <c:v>3758.9361679468102</c:v>
                </c:pt>
                <c:pt idx="8">
                  <c:v>3792.3831552677402</c:v>
                </c:pt>
                <c:pt idx="9">
                  <c:v>3868.8241647475002</c:v>
                </c:pt>
                <c:pt idx="10">
                  <c:v>3966.7746324832601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9-4B2A-979D-D6F1ACE194BA}"/>
            </c:ext>
          </c:extLst>
        </c:ser>
        <c:ser>
          <c:idx val="4"/>
          <c:order val="2"/>
          <c:tx>
            <c:strRef>
              <c:f>'SS6-Spr2022'!$G$50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'SS6-Spr2022'!$AO$50:$AO$60</c:f>
              <c:numCache>
                <c:formatCode>General</c:formatCode>
                <c:ptCount val="11"/>
                <c:pt idx="0">
                  <c:v>916.66013216671399</c:v>
                </c:pt>
                <c:pt idx="1">
                  <c:v>2577.63165919024</c:v>
                </c:pt>
                <c:pt idx="2">
                  <c:v>2742.15031035022</c:v>
                </c:pt>
                <c:pt idx="3">
                  <c:v>2898.2814577782401</c:v>
                </c:pt>
                <c:pt idx="4">
                  <c:v>2913.8775999003801</c:v>
                </c:pt>
                <c:pt idx="5">
                  <c:v>3185.6414496956199</c:v>
                </c:pt>
                <c:pt idx="6">
                  <c:v>3290.2010673806699</c:v>
                </c:pt>
                <c:pt idx="7">
                  <c:v>3185.0437292338502</c:v>
                </c:pt>
                <c:pt idx="8">
                  <c:v>3238.7006632073799</c:v>
                </c:pt>
                <c:pt idx="9">
                  <c:v>3402.60885080656</c:v>
                </c:pt>
                <c:pt idx="10">
                  <c:v>3416.8705980321902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99-4B2A-979D-D6F1ACE194BA}"/>
            </c:ext>
          </c:extLst>
        </c:ser>
        <c:ser>
          <c:idx val="8"/>
          <c:order val="3"/>
          <c:tx>
            <c:strRef>
              <c:f>'SS6-Spr2022'!$G$39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'SS6-Spr2022'!$AO$39:$AO$49</c:f>
              <c:numCache>
                <c:formatCode>General</c:formatCode>
                <c:ptCount val="11"/>
                <c:pt idx="0">
                  <c:v>697.95950447137295</c:v>
                </c:pt>
                <c:pt idx="1">
                  <c:v>1952.8198793670299</c:v>
                </c:pt>
                <c:pt idx="2">
                  <c:v>2344.9887448038298</c:v>
                </c:pt>
                <c:pt idx="3">
                  <c:v>2559.1898277651198</c:v>
                </c:pt>
                <c:pt idx="4">
                  <c:v>2638.1583814467499</c:v>
                </c:pt>
                <c:pt idx="5">
                  <c:v>2629.6339877844098</c:v>
                </c:pt>
                <c:pt idx="6">
                  <c:v>2497.1156352640701</c:v>
                </c:pt>
                <c:pt idx="7">
                  <c:v>2696.8412732379602</c:v>
                </c:pt>
                <c:pt idx="8">
                  <c:v>2691.2941098855399</c:v>
                </c:pt>
                <c:pt idx="9">
                  <c:v>2687.5333696837902</c:v>
                </c:pt>
                <c:pt idx="10">
                  <c:v>2819.3425374491499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99-4B2A-979D-D6F1ACE194BA}"/>
            </c:ext>
          </c:extLst>
        </c:ser>
        <c:ser>
          <c:idx val="3"/>
          <c:order val="4"/>
          <c:tx>
            <c:strRef>
              <c:f>'SS6-Spr2022'!$G$28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'SS6-Spr2022'!$AO$28:$AO$38</c:f>
              <c:numCache>
                <c:formatCode>General</c:formatCode>
                <c:ptCount val="11"/>
                <c:pt idx="0">
                  <c:v>499.550475185707</c:v>
                </c:pt>
                <c:pt idx="1">
                  <c:v>1149.7846302165101</c:v>
                </c:pt>
                <c:pt idx="2">
                  <c:v>1724.07025677415</c:v>
                </c:pt>
                <c:pt idx="3">
                  <c:v>2041.1151376355001</c:v>
                </c:pt>
                <c:pt idx="4">
                  <c:v>2090.8956354994698</c:v>
                </c:pt>
                <c:pt idx="5">
                  <c:v>2130.4222723237199</c:v>
                </c:pt>
                <c:pt idx="6">
                  <c:v>2197.1756348106501</c:v>
                </c:pt>
                <c:pt idx="7">
                  <c:v>2245.3610123272101</c:v>
                </c:pt>
                <c:pt idx="8">
                  <c:v>2164.52932888852</c:v>
                </c:pt>
                <c:pt idx="9">
                  <c:v>2174.5228634842802</c:v>
                </c:pt>
                <c:pt idx="10">
                  <c:v>2301.9750931826002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99-4B2A-979D-D6F1ACE194BA}"/>
            </c:ext>
          </c:extLst>
        </c:ser>
        <c:ser>
          <c:idx val="0"/>
          <c:order val="5"/>
          <c:tx>
            <c:strRef>
              <c:f>'SS6-Spr2022'!$G$17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'SS6-Spr2022'!$AO$17:$AO$27</c:f>
              <c:numCache>
                <c:formatCode>General</c:formatCode>
                <c:ptCount val="11"/>
                <c:pt idx="0">
                  <c:v>359.58757757008499</c:v>
                </c:pt>
                <c:pt idx="1">
                  <c:v>785.74639386705996</c:v>
                </c:pt>
                <c:pt idx="2">
                  <c:v>1284.0319846595401</c:v>
                </c:pt>
                <c:pt idx="3">
                  <c:v>1374.9923062847899</c:v>
                </c:pt>
                <c:pt idx="4">
                  <c:v>1520.18441979967</c:v>
                </c:pt>
                <c:pt idx="5">
                  <c:v>1523.7651860076701</c:v>
                </c:pt>
                <c:pt idx="6">
                  <c:v>1492.9031146033999</c:v>
                </c:pt>
                <c:pt idx="7">
                  <c:v>1687.2477043517299</c:v>
                </c:pt>
                <c:pt idx="8">
                  <c:v>1658.8650424741099</c:v>
                </c:pt>
                <c:pt idx="9">
                  <c:v>1756.8528363512501</c:v>
                </c:pt>
                <c:pt idx="10">
                  <c:v>1743.3441147154799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99-4B2A-979D-D6F1ACE194BA}"/>
            </c:ext>
          </c:extLst>
        </c:ser>
        <c:ser>
          <c:idx val="2"/>
          <c:order val="6"/>
          <c:tx>
            <c:strRef>
              <c:f>'SS6-Spr2022'!$G$6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'SS6-Spr2022'!$AO$6:$AO$16</c:f>
              <c:numCache>
                <c:formatCode>General</c:formatCode>
                <c:ptCount val="11"/>
                <c:pt idx="0">
                  <c:v>262.46465270909499</c:v>
                </c:pt>
                <c:pt idx="1">
                  <c:v>504.55328366312301</c:v>
                </c:pt>
                <c:pt idx="2">
                  <c:v>650.11650302032899</c:v>
                </c:pt>
                <c:pt idx="3">
                  <c:v>1013.9407234732701</c:v>
                </c:pt>
                <c:pt idx="4">
                  <c:v>955.79588217374305</c:v>
                </c:pt>
                <c:pt idx="5">
                  <c:v>1053.34313977429</c:v>
                </c:pt>
                <c:pt idx="6">
                  <c:v>1075.4938993814501</c:v>
                </c:pt>
                <c:pt idx="7">
                  <c:v>1086.41800167618</c:v>
                </c:pt>
                <c:pt idx="8">
                  <c:v>1214.4932140132501</c:v>
                </c:pt>
                <c:pt idx="9">
                  <c:v>1151.8928832680001</c:v>
                </c:pt>
                <c:pt idx="10">
                  <c:v>1199.28731598325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99-4B2A-979D-D6F1ACE19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'SS6-Spr2022'!$AJ$72:$AJ$82</c:f>
              <c:numCache>
                <c:formatCode>General</c:formatCode>
                <c:ptCount val="11"/>
                <c:pt idx="0">
                  <c:v>38.748448884845303</c:v>
                </c:pt>
                <c:pt idx="1">
                  <c:v>20.8357419548616</c:v>
                </c:pt>
                <c:pt idx="2">
                  <c:v>13.057605116590899</c:v>
                </c:pt>
                <c:pt idx="3">
                  <c:v>7.6646155752331904</c:v>
                </c:pt>
                <c:pt idx="4">
                  <c:v>5.5049736479465903</c:v>
                </c:pt>
                <c:pt idx="5">
                  <c:v>4.4749025718865001</c:v>
                </c:pt>
                <c:pt idx="6">
                  <c:v>3.7470260923922001</c:v>
                </c:pt>
                <c:pt idx="7">
                  <c:v>3.30296541359355</c:v>
                </c:pt>
                <c:pt idx="8">
                  <c:v>2.9661131470798998</c:v>
                </c:pt>
                <c:pt idx="9">
                  <c:v>2.73095024530704</c:v>
                </c:pt>
                <c:pt idx="10">
                  <c:v>2.5694308207432401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3-4E8C-A34F-7C6ED501AE3F}"/>
            </c:ext>
          </c:extLst>
        </c:ser>
        <c:ser>
          <c:idx val="9"/>
          <c:order val="1"/>
          <c:tx>
            <c:strRef>
              <c:f>'SS6-Spr2022'!$G$61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'SS6-Spr2022'!$AJ$61:$AJ$71</c:f>
              <c:numCache>
                <c:formatCode>General</c:formatCode>
                <c:ptCount val="11"/>
                <c:pt idx="0">
                  <c:v>32.064811095561602</c:v>
                </c:pt>
                <c:pt idx="1">
                  <c:v>20.755370338820899</c:v>
                </c:pt>
                <c:pt idx="2">
                  <c:v>13.109638292147601</c:v>
                </c:pt>
                <c:pt idx="3">
                  <c:v>7.3560751784167602</c:v>
                </c:pt>
                <c:pt idx="4">
                  <c:v>5.4092004354063903</c:v>
                </c:pt>
                <c:pt idx="5">
                  <c:v>4.4107697499426202</c:v>
                </c:pt>
                <c:pt idx="6">
                  <c:v>3.72746250169196</c:v>
                </c:pt>
                <c:pt idx="7">
                  <c:v>3.32821306614054</c:v>
                </c:pt>
                <c:pt idx="8">
                  <c:v>2.9585840047220402</c:v>
                </c:pt>
                <c:pt idx="9">
                  <c:v>2.7615347663128298</c:v>
                </c:pt>
                <c:pt idx="10">
                  <c:v>2.54707778294827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13-4E8C-A34F-7C6ED501AE3F}"/>
            </c:ext>
          </c:extLst>
        </c:ser>
        <c:ser>
          <c:idx val="4"/>
          <c:order val="2"/>
          <c:tx>
            <c:strRef>
              <c:f>'SS6-Spr2022'!$G$50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'SS6-Spr2022'!$AJ$50:$AJ$60</c:f>
              <c:numCache>
                <c:formatCode>General</c:formatCode>
                <c:ptCount val="11"/>
                <c:pt idx="0">
                  <c:v>27.522464399533899</c:v>
                </c:pt>
                <c:pt idx="1">
                  <c:v>19.950309932987501</c:v>
                </c:pt>
                <c:pt idx="2">
                  <c:v>12.5225758708358</c:v>
                </c:pt>
                <c:pt idx="3">
                  <c:v>7.3105230865864801</c:v>
                </c:pt>
                <c:pt idx="4">
                  <c:v>5.4635818082193399</c:v>
                </c:pt>
                <c:pt idx="5">
                  <c:v>4.3456714122451601</c:v>
                </c:pt>
                <c:pt idx="6">
                  <c:v>3.7862772030475802</c:v>
                </c:pt>
                <c:pt idx="7">
                  <c:v>3.2761003764696599</c:v>
                </c:pt>
                <c:pt idx="8">
                  <c:v>2.9373481650104201</c:v>
                </c:pt>
                <c:pt idx="9">
                  <c:v>2.7406960049961202</c:v>
                </c:pt>
                <c:pt idx="10">
                  <c:v>2.5681519120801801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13-4E8C-A34F-7C6ED501AE3F}"/>
            </c:ext>
          </c:extLst>
        </c:ser>
        <c:ser>
          <c:idx val="8"/>
          <c:order val="3"/>
          <c:tx>
            <c:strRef>
              <c:f>'SS6-Spr2022'!$G$39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'SS6-Spr2022'!$AJ$39:$AJ$49</c:f>
              <c:numCache>
                <c:formatCode>General</c:formatCode>
                <c:ptCount val="11"/>
                <c:pt idx="0">
                  <c:v>23.657101748479601</c:v>
                </c:pt>
                <c:pt idx="1">
                  <c:v>17.8637964851338</c:v>
                </c:pt>
                <c:pt idx="2">
                  <c:v>12.2424098134889</c:v>
                </c:pt>
                <c:pt idx="3">
                  <c:v>7.2591838893581704</c:v>
                </c:pt>
                <c:pt idx="4">
                  <c:v>5.2969722402834503</c:v>
                </c:pt>
                <c:pt idx="5">
                  <c:v>4.3417202011331399</c:v>
                </c:pt>
                <c:pt idx="6">
                  <c:v>3.6624651562006001</c:v>
                </c:pt>
                <c:pt idx="7">
                  <c:v>3.2588403196556399</c:v>
                </c:pt>
                <c:pt idx="8">
                  <c:v>2.9286005374860098</c:v>
                </c:pt>
                <c:pt idx="9">
                  <c:v>2.6952879437252801</c:v>
                </c:pt>
                <c:pt idx="10">
                  <c:v>2.5459048176092001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13-4E8C-A34F-7C6ED501AE3F}"/>
            </c:ext>
          </c:extLst>
        </c:ser>
        <c:ser>
          <c:idx val="3"/>
          <c:order val="4"/>
          <c:tx>
            <c:strRef>
              <c:f>'SS6-Spr2022'!$G$28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'SS6-Spr2022'!$AJ$28:$AJ$38</c:f>
              <c:numCache>
                <c:formatCode>General</c:formatCode>
                <c:ptCount val="11"/>
                <c:pt idx="0">
                  <c:v>18.8685090080957</c:v>
                </c:pt>
                <c:pt idx="1">
                  <c:v>13.948141630734501</c:v>
                </c:pt>
                <c:pt idx="2">
                  <c:v>11.3416572049673</c:v>
                </c:pt>
                <c:pt idx="3">
                  <c:v>6.9717039139285601</c:v>
                </c:pt>
                <c:pt idx="4">
                  <c:v>5.23953551836986</c:v>
                </c:pt>
                <c:pt idx="5">
                  <c:v>4.2232206043046201</c:v>
                </c:pt>
                <c:pt idx="6">
                  <c:v>3.6325249660399002</c:v>
                </c:pt>
                <c:pt idx="7">
                  <c:v>3.2288376466690898</c:v>
                </c:pt>
                <c:pt idx="8">
                  <c:v>2.8952722832655602</c:v>
                </c:pt>
                <c:pt idx="9">
                  <c:v>2.7031484282724598</c:v>
                </c:pt>
                <c:pt idx="10">
                  <c:v>2.5025985042027998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13-4E8C-A34F-7C6ED501AE3F}"/>
            </c:ext>
          </c:extLst>
        </c:ser>
        <c:ser>
          <c:idx val="0"/>
          <c:order val="5"/>
          <c:tx>
            <c:strRef>
              <c:f>'SS6-Spr2022'!$G$17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'SS6-Spr2022'!$AJ$17:$AJ$27</c:f>
              <c:numCache>
                <c:formatCode>General</c:formatCode>
                <c:ptCount val="11"/>
                <c:pt idx="0">
                  <c:v>14.5854518407603</c:v>
                </c:pt>
                <c:pt idx="1">
                  <c:v>11.271716168526799</c:v>
                </c:pt>
                <c:pt idx="2">
                  <c:v>10.243219538216501</c:v>
                </c:pt>
                <c:pt idx="3">
                  <c:v>6.6511565228447198</c:v>
                </c:pt>
                <c:pt idx="4">
                  <c:v>5.0757034020525396</c:v>
                </c:pt>
                <c:pt idx="5">
                  <c:v>4.13644663765466</c:v>
                </c:pt>
                <c:pt idx="6">
                  <c:v>3.6465950244249301</c:v>
                </c:pt>
                <c:pt idx="7">
                  <c:v>3.1517676895367601</c:v>
                </c:pt>
                <c:pt idx="8">
                  <c:v>2.8969773592130199</c:v>
                </c:pt>
                <c:pt idx="9">
                  <c:v>2.6789179792747499</c:v>
                </c:pt>
                <c:pt idx="10">
                  <c:v>2.4974198922956798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13-4E8C-A34F-7C6ED501AE3F}"/>
            </c:ext>
          </c:extLst>
        </c:ser>
        <c:ser>
          <c:idx val="2"/>
          <c:order val="6"/>
          <c:tx>
            <c:strRef>
              <c:f>'SS6-Spr2022'!$G$6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'SS6-Spr2022'!$AJ$6:$AJ$16</c:f>
              <c:numCache>
                <c:formatCode>General</c:formatCode>
                <c:ptCount val="11"/>
                <c:pt idx="0">
                  <c:v>10.515145514376</c:v>
                </c:pt>
                <c:pt idx="1">
                  <c:v>8.4877089647612607</c:v>
                </c:pt>
                <c:pt idx="2">
                  <c:v>6.8477251323459098</c:v>
                </c:pt>
                <c:pt idx="3">
                  <c:v>6.0013433735900001</c:v>
                </c:pt>
                <c:pt idx="4">
                  <c:v>4.7320770085444801</c:v>
                </c:pt>
                <c:pt idx="5">
                  <c:v>3.9783752670599601</c:v>
                </c:pt>
                <c:pt idx="6">
                  <c:v>3.45495345709445</c:v>
                </c:pt>
                <c:pt idx="7">
                  <c:v>3.0733707365738798</c:v>
                </c:pt>
                <c:pt idx="8">
                  <c:v>2.82414441094893</c:v>
                </c:pt>
                <c:pt idx="9">
                  <c:v>2.6282817288185698</c:v>
                </c:pt>
                <c:pt idx="10">
                  <c:v>2.48460477242056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13-4E8C-A34F-7C6ED501A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(4)'!$AT$72:$AT$82</c:f>
              <c:numCache>
                <c:formatCode>General</c:formatCode>
                <c:ptCount val="11"/>
                <c:pt idx="0">
                  <c:v>-9686.5998069553098</c:v>
                </c:pt>
                <c:pt idx="1">
                  <c:v>-9686.5777261768708</c:v>
                </c:pt>
                <c:pt idx="2">
                  <c:v>-9686.5727126539405</c:v>
                </c:pt>
                <c:pt idx="3">
                  <c:v>-9686.5148442635491</c:v>
                </c:pt>
                <c:pt idx="4">
                  <c:v>-9686.3272389548893</c:v>
                </c:pt>
                <c:pt idx="5">
                  <c:v>-9686.3284865420392</c:v>
                </c:pt>
                <c:pt idx="6">
                  <c:v>-9686.1775939535291</c:v>
                </c:pt>
                <c:pt idx="7">
                  <c:v>-9686.0637359646698</c:v>
                </c:pt>
                <c:pt idx="8">
                  <c:v>-9685.8308683857194</c:v>
                </c:pt>
                <c:pt idx="9">
                  <c:v>-9684.9699897800001</c:v>
                </c:pt>
                <c:pt idx="10">
                  <c:v>-9673.5123480515704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9-40FE-B645-E3B73FA53C53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(4)'!$AT$61:$AT$71</c:f>
              <c:numCache>
                <c:formatCode>General</c:formatCode>
                <c:ptCount val="11"/>
                <c:pt idx="0">
                  <c:v>-8494.6874200989005</c:v>
                </c:pt>
                <c:pt idx="1">
                  <c:v>-8494.6913010103908</c:v>
                </c:pt>
                <c:pt idx="2">
                  <c:v>-8494.5185352567605</c:v>
                </c:pt>
                <c:pt idx="3">
                  <c:v>-8494.6284097692205</c:v>
                </c:pt>
                <c:pt idx="4">
                  <c:v>-8494.2852359975095</c:v>
                </c:pt>
                <c:pt idx="5">
                  <c:v>-8494.4064659671003</c:v>
                </c:pt>
                <c:pt idx="6">
                  <c:v>-8494.4139044102903</c:v>
                </c:pt>
                <c:pt idx="7">
                  <c:v>-8494.1356603223394</c:v>
                </c:pt>
                <c:pt idx="8">
                  <c:v>-8493.9053978822303</c:v>
                </c:pt>
                <c:pt idx="9">
                  <c:v>-8493.1537258808494</c:v>
                </c:pt>
                <c:pt idx="10">
                  <c:v>-8479.04753600195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79-40FE-B645-E3B73FA53C53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(4)'!$AT$50:$AT$60</c:f>
              <c:numCache>
                <c:formatCode>General</c:formatCode>
                <c:ptCount val="11"/>
                <c:pt idx="0">
                  <c:v>-7308.3313550261901</c:v>
                </c:pt>
                <c:pt idx="1">
                  <c:v>-7308.2837788695097</c:v>
                </c:pt>
                <c:pt idx="2">
                  <c:v>-7308.2577603483096</c:v>
                </c:pt>
                <c:pt idx="3">
                  <c:v>-7308.1949366592198</c:v>
                </c:pt>
                <c:pt idx="4">
                  <c:v>-7308.0979626691396</c:v>
                </c:pt>
                <c:pt idx="5">
                  <c:v>-7307.9487994562196</c:v>
                </c:pt>
                <c:pt idx="6">
                  <c:v>-7308.0282800176701</c:v>
                </c:pt>
                <c:pt idx="7">
                  <c:v>-7307.8526771136203</c:v>
                </c:pt>
                <c:pt idx="8">
                  <c:v>-7307.6595486935603</c:v>
                </c:pt>
                <c:pt idx="9">
                  <c:v>-7307.1179582345603</c:v>
                </c:pt>
                <c:pt idx="10">
                  <c:v>-7270.4936160306197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79-40FE-B645-E3B73FA53C53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(4)'!$AT$39:$AT$49</c:f>
              <c:numCache>
                <c:formatCode>General</c:formatCode>
                <c:ptCount val="11"/>
                <c:pt idx="0">
                  <c:v>-6126.6495637919797</c:v>
                </c:pt>
                <c:pt idx="1">
                  <c:v>-6126.5554604210301</c:v>
                </c:pt>
                <c:pt idx="2">
                  <c:v>-6126.5911585038702</c:v>
                </c:pt>
                <c:pt idx="3">
                  <c:v>-6126.4528655233898</c:v>
                </c:pt>
                <c:pt idx="4">
                  <c:v>-6126.4855909129501</c:v>
                </c:pt>
                <c:pt idx="5">
                  <c:v>-6126.4365317188904</c:v>
                </c:pt>
                <c:pt idx="6">
                  <c:v>-6126.4086112456798</c:v>
                </c:pt>
                <c:pt idx="7">
                  <c:v>-6126.2027192617998</c:v>
                </c:pt>
                <c:pt idx="8">
                  <c:v>-6126.1125788843101</c:v>
                </c:pt>
                <c:pt idx="9">
                  <c:v>-6125.54748028212</c:v>
                </c:pt>
                <c:pt idx="10">
                  <c:v>-6060.5213954156397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79-40FE-B645-E3B73FA53C53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(4)'!$AT$28:$AT$38</c:f>
              <c:numCache>
                <c:formatCode>General</c:formatCode>
                <c:ptCount val="11"/>
                <c:pt idx="0">
                  <c:v>-4947.5891477263003</c:v>
                </c:pt>
                <c:pt idx="1">
                  <c:v>-4947.56301430653</c:v>
                </c:pt>
                <c:pt idx="2">
                  <c:v>-4947.5516083971897</c:v>
                </c:pt>
                <c:pt idx="3">
                  <c:v>-4947.54436491054</c:v>
                </c:pt>
                <c:pt idx="4">
                  <c:v>-4947.4354606792804</c:v>
                </c:pt>
                <c:pt idx="5">
                  <c:v>-4947.3948374427</c:v>
                </c:pt>
                <c:pt idx="6">
                  <c:v>-4947.3852375332899</c:v>
                </c:pt>
                <c:pt idx="7">
                  <c:v>-4947.2638627081096</c:v>
                </c:pt>
                <c:pt idx="8">
                  <c:v>-4947.1563200179799</c:v>
                </c:pt>
                <c:pt idx="9">
                  <c:v>-4934.4009295978403</c:v>
                </c:pt>
                <c:pt idx="10">
                  <c:v>-4862.9994452987703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79-40FE-B645-E3B73FA53C53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(4)'!$AT$17:$AT$27</c:f>
              <c:numCache>
                <c:formatCode>General</c:formatCode>
                <c:ptCount val="11"/>
                <c:pt idx="0">
                  <c:v>-3769.61605408789</c:v>
                </c:pt>
                <c:pt idx="1">
                  <c:v>-3769.5920754797799</c:v>
                </c:pt>
                <c:pt idx="2">
                  <c:v>-3769.5502666525599</c:v>
                </c:pt>
                <c:pt idx="3">
                  <c:v>-3769.5400408232599</c:v>
                </c:pt>
                <c:pt idx="4">
                  <c:v>-3769.5003120757701</c:v>
                </c:pt>
                <c:pt idx="5">
                  <c:v>-3769.2621387193499</c:v>
                </c:pt>
                <c:pt idx="6">
                  <c:v>-3769.0683276903501</c:v>
                </c:pt>
                <c:pt idx="7">
                  <c:v>-3768.9508780892102</c:v>
                </c:pt>
                <c:pt idx="8">
                  <c:v>-3766.5592672491798</c:v>
                </c:pt>
                <c:pt idx="9">
                  <c:v>-3753.3052906758799</c:v>
                </c:pt>
                <c:pt idx="10">
                  <c:v>-3679.04741940856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79-40FE-B645-E3B73FA53C53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(4)'!$AT$6:$AT$16</c:f>
              <c:numCache>
                <c:formatCode>General</c:formatCode>
                <c:ptCount val="11"/>
                <c:pt idx="0">
                  <c:v>-2591.8950568420901</c:v>
                </c:pt>
                <c:pt idx="1">
                  <c:v>-2591.8849380226702</c:v>
                </c:pt>
                <c:pt idx="2">
                  <c:v>-2591.87570244772</c:v>
                </c:pt>
                <c:pt idx="3">
                  <c:v>-2591.8708564911499</c:v>
                </c:pt>
                <c:pt idx="4">
                  <c:v>-2591.0443566137001</c:v>
                </c:pt>
                <c:pt idx="5">
                  <c:v>-2591.01371089754</c:v>
                </c:pt>
                <c:pt idx="6">
                  <c:v>-2591.0061127470199</c:v>
                </c:pt>
                <c:pt idx="7">
                  <c:v>-2574.0054672228998</c:v>
                </c:pt>
                <c:pt idx="8">
                  <c:v>-2573.9396477575801</c:v>
                </c:pt>
                <c:pt idx="9">
                  <c:v>-2556.8518349845899</c:v>
                </c:pt>
                <c:pt idx="10">
                  <c:v>-2507.77740565463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79-40FE-B645-E3B73FA53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'SS6-Spr2022'!$AS$72:$AS$82</c:f>
              <c:numCache>
                <c:formatCode>0.00%</c:formatCode>
                <c:ptCount val="11"/>
                <c:pt idx="0">
                  <c:v>2.3717305266024896E-4</c:v>
                </c:pt>
                <c:pt idx="1">
                  <c:v>2.2442956147575601E-2</c:v>
                </c:pt>
                <c:pt idx="2">
                  <c:v>4.5466201857687884E-2</c:v>
                </c:pt>
                <c:pt idx="3">
                  <c:v>8.7480393286632055E-2</c:v>
                </c:pt>
                <c:pt idx="4">
                  <c:v>0.12561987455206838</c:v>
                </c:pt>
                <c:pt idx="5">
                  <c:v>0.1652338979627633</c:v>
                </c:pt>
                <c:pt idx="6">
                  <c:v>0.19904137034382119</c:v>
                </c:pt>
                <c:pt idx="7">
                  <c:v>0.23217505765160715</c:v>
                </c:pt>
                <c:pt idx="8">
                  <c:v>0.26207516299607242</c:v>
                </c:pt>
                <c:pt idx="9">
                  <c:v>0.29089725915262582</c:v>
                </c:pt>
                <c:pt idx="10">
                  <c:v>0.3190741673436171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9-490D-98C4-409366675621}"/>
            </c:ext>
          </c:extLst>
        </c:ser>
        <c:ser>
          <c:idx val="9"/>
          <c:order val="1"/>
          <c:tx>
            <c:strRef>
              <c:f>'SS6-Spr2022'!$G$61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'SS6-Spr2022'!$AS$61:$AS$71</c:f>
              <c:numCache>
                <c:formatCode>0.00%</c:formatCode>
                <c:ptCount val="11"/>
                <c:pt idx="0">
                  <c:v>2.6438103999106856E-4</c:v>
                </c:pt>
                <c:pt idx="1">
                  <c:v>2.1991371252125684E-2</c:v>
                </c:pt>
                <c:pt idx="2">
                  <c:v>4.5389271761709829E-2</c:v>
                </c:pt>
                <c:pt idx="3">
                  <c:v>8.4764696016038393E-2</c:v>
                </c:pt>
                <c:pt idx="4">
                  <c:v>0.12375592935956786</c:v>
                </c:pt>
                <c:pt idx="5">
                  <c:v>0.16348212292506056</c:v>
                </c:pt>
                <c:pt idx="6">
                  <c:v>0.19833654476415724</c:v>
                </c:pt>
                <c:pt idx="7">
                  <c:v>0.23325851054989274</c:v>
                </c:pt>
                <c:pt idx="8">
                  <c:v>0.26169422932724584</c:v>
                </c:pt>
                <c:pt idx="9">
                  <c:v>0.29259780904012439</c:v>
                </c:pt>
                <c:pt idx="10">
                  <c:v>0.31771732950781756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09-490D-98C4-409366675621}"/>
            </c:ext>
          </c:extLst>
        </c:ser>
        <c:ser>
          <c:idx val="4"/>
          <c:order val="2"/>
          <c:tx>
            <c:strRef>
              <c:f>'SS6-Spr2022'!$G$50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'SS6-Spr2022'!$AS$50:$AS$60</c:f>
              <c:numCache>
                <c:formatCode>0.00%</c:formatCode>
                <c:ptCount val="11"/>
                <c:pt idx="0">
                  <c:v>2.7368043837493211E-4</c:v>
                </c:pt>
                <c:pt idx="1">
                  <c:v>2.1332390744541001E-2</c:v>
                </c:pt>
                <c:pt idx="2">
                  <c:v>4.4152861134480872E-2</c:v>
                </c:pt>
                <c:pt idx="3">
                  <c:v>8.432291530132914E-2</c:v>
                </c:pt>
                <c:pt idx="4">
                  <c:v>0.12484162701478711</c:v>
                </c:pt>
                <c:pt idx="5">
                  <c:v>0.16165109656568635</c:v>
                </c:pt>
                <c:pt idx="6">
                  <c:v>0.20043351901079662</c:v>
                </c:pt>
                <c:pt idx="7">
                  <c:v>0.23100385965017203</c:v>
                </c:pt>
                <c:pt idx="8">
                  <c:v>0.26060929030449731</c:v>
                </c:pt>
                <c:pt idx="9">
                  <c:v>0.29144325980693569</c:v>
                </c:pt>
                <c:pt idx="10">
                  <c:v>0.31899717358691893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09-490D-98C4-409366675621}"/>
            </c:ext>
          </c:extLst>
        </c:ser>
        <c:ser>
          <c:idx val="8"/>
          <c:order val="3"/>
          <c:tx>
            <c:strRef>
              <c:f>'SS6-Spr2022'!$G$39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'SS6-Spr2022'!$AS$39:$AS$49</c:f>
              <c:numCache>
                <c:formatCode>0.00%</c:formatCode>
                <c:ptCount val="11"/>
                <c:pt idx="0">
                  <c:v>3.4402015805919329E-4</c:v>
                </c:pt>
                <c:pt idx="1">
                  <c:v>1.9928890680012162E-2</c:v>
                </c:pt>
                <c:pt idx="2">
                  <c:v>4.3296117691070425E-2</c:v>
                </c:pt>
                <c:pt idx="3">
                  <c:v>8.3732802173004495E-2</c:v>
                </c:pt>
                <c:pt idx="4">
                  <c:v>0.12159865042374488</c:v>
                </c:pt>
                <c:pt idx="5">
                  <c:v>0.16153819310846945</c:v>
                </c:pt>
                <c:pt idx="6">
                  <c:v>0.19594079415290913</c:v>
                </c:pt>
                <c:pt idx="7">
                  <c:v>0.2302412082525869</c:v>
                </c:pt>
                <c:pt idx="8">
                  <c:v>0.2601577984827293</c:v>
                </c:pt>
                <c:pt idx="9">
                  <c:v>0.28886564153847788</c:v>
                </c:pt>
                <c:pt idx="10">
                  <c:v>0.31764547217411049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09-490D-98C4-409366675621}"/>
            </c:ext>
          </c:extLst>
        </c:ser>
        <c:ser>
          <c:idx val="3"/>
          <c:order val="4"/>
          <c:tx>
            <c:strRef>
              <c:f>'SS6-Spr2022'!$G$28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'SS6-Spr2022'!$AS$28:$AS$38</c:f>
              <c:numCache>
                <c:formatCode>0.00%</c:formatCode>
                <c:ptCount val="11"/>
                <c:pt idx="0">
                  <c:v>4.2820662597225508E-4</c:v>
                </c:pt>
                <c:pt idx="1">
                  <c:v>1.5199703062468675E-2</c:v>
                </c:pt>
                <c:pt idx="2">
                  <c:v>4.1225677893636015E-2</c:v>
                </c:pt>
                <c:pt idx="3">
                  <c:v>8.1013629196190873E-2</c:v>
                </c:pt>
                <c:pt idx="4">
                  <c:v>0.12048737564591666</c:v>
                </c:pt>
                <c:pt idx="5">
                  <c:v>0.15805395950686466</c:v>
                </c:pt>
                <c:pt idx="6">
                  <c:v>0.19480837967345166</c:v>
                </c:pt>
                <c:pt idx="7">
                  <c:v>0.22889610754622997</c:v>
                </c:pt>
                <c:pt idx="8">
                  <c:v>0.2584126260957833</c:v>
                </c:pt>
                <c:pt idx="9">
                  <c:v>0.28931804517813753</c:v>
                </c:pt>
                <c:pt idx="10">
                  <c:v>0.3149453176369621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09-490D-98C4-409366675621}"/>
            </c:ext>
          </c:extLst>
        </c:ser>
        <c:ser>
          <c:idx val="0"/>
          <c:order val="5"/>
          <c:tx>
            <c:strRef>
              <c:f>'SS6-Spr2022'!$G$17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'SS6-Spr2022'!$AS$17:$AS$27</c:f>
              <c:numCache>
                <c:formatCode>0.00%</c:formatCode>
                <c:ptCount val="11"/>
                <c:pt idx="0">
                  <c:v>5.3868394440944787E-4</c:v>
                </c:pt>
                <c:pt idx="1">
                  <c:v>8.275850853752903E-3</c:v>
                </c:pt>
                <c:pt idx="2">
                  <c:v>3.7163589333209512E-2</c:v>
                </c:pt>
                <c:pt idx="3">
                  <c:v>7.7620628618635348E-2</c:v>
                </c:pt>
                <c:pt idx="4">
                  <c:v>0.11707713329116898</c:v>
                </c:pt>
                <c:pt idx="5">
                  <c:v>0.15537593723422899</c:v>
                </c:pt>
                <c:pt idx="6">
                  <c:v>0.19534286156873501</c:v>
                </c:pt>
                <c:pt idx="7">
                  <c:v>0.22532347066600231</c:v>
                </c:pt>
                <c:pt idx="8">
                  <c:v>0.25850288382745062</c:v>
                </c:pt>
                <c:pt idx="9">
                  <c:v>0.28791495990500587</c:v>
                </c:pt>
                <c:pt idx="10">
                  <c:v>0.31461616168049461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09-490D-98C4-409366675621}"/>
            </c:ext>
          </c:extLst>
        </c:ser>
        <c:ser>
          <c:idx val="2"/>
          <c:order val="6"/>
          <c:tx>
            <c:strRef>
              <c:f>'SS6-Spr2022'!$G$6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'SS6-Spr2022'!$AS$6:$AS$16</c:f>
              <c:numCache>
                <c:formatCode>0.00%</c:formatCode>
                <c:ptCount val="11"/>
                <c:pt idx="0">
                  <c:v>7.4237026971421798E-4</c:v>
                </c:pt>
                <c:pt idx="1">
                  <c:v>1.9038138106399381E-3</c:v>
                </c:pt>
                <c:pt idx="2">
                  <c:v>1.8924657494723721E-2</c:v>
                </c:pt>
                <c:pt idx="3">
                  <c:v>6.9164107929376134E-2</c:v>
                </c:pt>
                <c:pt idx="4">
                  <c:v>0.10916314274905221</c:v>
                </c:pt>
                <c:pt idx="5">
                  <c:v>0.15019729378998906</c:v>
                </c:pt>
                <c:pt idx="6">
                  <c:v>0.1876887849772608</c:v>
                </c:pt>
                <c:pt idx="7">
                  <c:v>0.22150548568153103</c:v>
                </c:pt>
                <c:pt idx="8">
                  <c:v>0.25455038974946909</c:v>
                </c:pt>
                <c:pt idx="9">
                  <c:v>0.28489930287748894</c:v>
                </c:pt>
                <c:pt idx="10">
                  <c:v>0.31379572640313841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09-490D-98C4-40936667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(4)'!$AJ$72:$AJ$82</c:f>
              <c:numCache>
                <c:formatCode>0.00E+00</c:formatCode>
                <c:ptCount val="11"/>
                <c:pt idx="0">
                  <c:v>1.55008087058364</c:v>
                </c:pt>
                <c:pt idx="1">
                  <c:v>1.97314184414327</c:v>
                </c:pt>
                <c:pt idx="2">
                  <c:v>2.15755303774593</c:v>
                </c:pt>
                <c:pt idx="3">
                  <c:v>2.3636596658908098</c:v>
                </c:pt>
                <c:pt idx="4" formatCode="General">
                  <c:v>3.5596204949930099</c:v>
                </c:pt>
                <c:pt idx="5" formatCode="General">
                  <c:v>4.0559035601301403</c:v>
                </c:pt>
                <c:pt idx="6" formatCode="General">
                  <c:v>4.2321789657798803</c:v>
                </c:pt>
                <c:pt idx="7" formatCode="General">
                  <c:v>5.6179748471207001</c:v>
                </c:pt>
                <c:pt idx="8" formatCode="General">
                  <c:v>7.2695398015950303</c:v>
                </c:pt>
                <c:pt idx="9" formatCode="General">
                  <c:v>12.0425354007319</c:v>
                </c:pt>
                <c:pt idx="10" formatCode="General">
                  <c:v>43.652783527743999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1-4474-957A-B16112682A83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(4)'!$AJ$61:$AJ$71</c:f>
              <c:numCache>
                <c:formatCode>0.00E+00</c:formatCode>
                <c:ptCount val="11"/>
                <c:pt idx="0">
                  <c:v>1.55008087058364</c:v>
                </c:pt>
                <c:pt idx="1">
                  <c:v>1.97314184414327</c:v>
                </c:pt>
                <c:pt idx="2">
                  <c:v>2.15755303774593</c:v>
                </c:pt>
                <c:pt idx="3">
                  <c:v>2.3636596658908098</c:v>
                </c:pt>
                <c:pt idx="4" formatCode="General">
                  <c:v>3.5596204949930099</c:v>
                </c:pt>
                <c:pt idx="5" formatCode="General">
                  <c:v>4.0559035601301403</c:v>
                </c:pt>
                <c:pt idx="6" formatCode="General">
                  <c:v>4.2321789657798803</c:v>
                </c:pt>
                <c:pt idx="7" formatCode="General">
                  <c:v>5.6179748471207001</c:v>
                </c:pt>
                <c:pt idx="8" formatCode="General">
                  <c:v>7.2695398015950303</c:v>
                </c:pt>
                <c:pt idx="9" formatCode="General">
                  <c:v>12.0425354007319</c:v>
                </c:pt>
                <c:pt idx="10" formatCode="General">
                  <c:v>43.652783527743999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31-4474-957A-B16112682A83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(4)'!$AJ$50:$AJ$60</c:f>
              <c:numCache>
                <c:formatCode>0.00E+00</c:formatCode>
                <c:ptCount val="11"/>
                <c:pt idx="0">
                  <c:v>1.55008087058364</c:v>
                </c:pt>
                <c:pt idx="1">
                  <c:v>1.97314184414327</c:v>
                </c:pt>
                <c:pt idx="2">
                  <c:v>2.15755303774593</c:v>
                </c:pt>
                <c:pt idx="3">
                  <c:v>2.3636596658908098</c:v>
                </c:pt>
                <c:pt idx="4" formatCode="General">
                  <c:v>3.5596204949930099</c:v>
                </c:pt>
                <c:pt idx="5" formatCode="General">
                  <c:v>4.0559035601301403</c:v>
                </c:pt>
                <c:pt idx="6" formatCode="General">
                  <c:v>4.2321789657798803</c:v>
                </c:pt>
                <c:pt idx="7" formatCode="General">
                  <c:v>5.6179748471207001</c:v>
                </c:pt>
                <c:pt idx="8" formatCode="General">
                  <c:v>7.2695398015950303</c:v>
                </c:pt>
                <c:pt idx="9" formatCode="General">
                  <c:v>12.0425354007319</c:v>
                </c:pt>
                <c:pt idx="10" formatCode="General">
                  <c:v>43.652783527743999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31-4474-957A-B16112682A83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(4)'!$AJ$39:$AJ$49</c:f>
              <c:numCache>
                <c:formatCode>0.00E+00</c:formatCode>
                <c:ptCount val="11"/>
                <c:pt idx="0">
                  <c:v>1.55008087058364</c:v>
                </c:pt>
                <c:pt idx="1">
                  <c:v>1.97314184414327</c:v>
                </c:pt>
                <c:pt idx="2">
                  <c:v>2.15755303774593</c:v>
                </c:pt>
                <c:pt idx="3">
                  <c:v>2.3636596658908098</c:v>
                </c:pt>
                <c:pt idx="4" formatCode="General">
                  <c:v>3.5596204949930099</c:v>
                </c:pt>
                <c:pt idx="5" formatCode="General">
                  <c:v>4.0559035601301403</c:v>
                </c:pt>
                <c:pt idx="6" formatCode="General">
                  <c:v>4.2321789657798803</c:v>
                </c:pt>
                <c:pt idx="7" formatCode="General">
                  <c:v>5.6179748471207001</c:v>
                </c:pt>
                <c:pt idx="8" formatCode="General">
                  <c:v>7.2695398015950303</c:v>
                </c:pt>
                <c:pt idx="9" formatCode="General">
                  <c:v>12.0425354007319</c:v>
                </c:pt>
                <c:pt idx="10" formatCode="General">
                  <c:v>43.652783527743999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31-4474-957A-B16112682A83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(4)'!$AJ$28:$AJ$38</c:f>
              <c:numCache>
                <c:formatCode>0.00E+00</c:formatCode>
                <c:ptCount val="11"/>
                <c:pt idx="0">
                  <c:v>1.55008087058364</c:v>
                </c:pt>
                <c:pt idx="1">
                  <c:v>1.97314184414327</c:v>
                </c:pt>
                <c:pt idx="2">
                  <c:v>2.15755303774593</c:v>
                </c:pt>
                <c:pt idx="3">
                  <c:v>2.3636596658908098</c:v>
                </c:pt>
                <c:pt idx="4" formatCode="General">
                  <c:v>3.5596204949930099</c:v>
                </c:pt>
                <c:pt idx="5" formatCode="General">
                  <c:v>4.0559035601301403</c:v>
                </c:pt>
                <c:pt idx="6" formatCode="General">
                  <c:v>4.2321789657798803</c:v>
                </c:pt>
                <c:pt idx="7" formatCode="General">
                  <c:v>5.6179748471207001</c:v>
                </c:pt>
                <c:pt idx="8" formatCode="General">
                  <c:v>7.2695398015950303</c:v>
                </c:pt>
                <c:pt idx="9" formatCode="General">
                  <c:v>12.0425354007319</c:v>
                </c:pt>
                <c:pt idx="10" formatCode="General">
                  <c:v>43.652783527743999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31-4474-957A-B16112682A83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(4)'!$AJ$17:$AJ$27</c:f>
              <c:numCache>
                <c:formatCode>0.00E+00</c:formatCode>
                <c:ptCount val="11"/>
                <c:pt idx="0">
                  <c:v>1.55008087058364</c:v>
                </c:pt>
                <c:pt idx="1">
                  <c:v>1.97314184414327</c:v>
                </c:pt>
                <c:pt idx="2">
                  <c:v>2.15755303774593</c:v>
                </c:pt>
                <c:pt idx="3">
                  <c:v>2.3636596658908098</c:v>
                </c:pt>
                <c:pt idx="4" formatCode="General">
                  <c:v>3.5596204949930099</c:v>
                </c:pt>
                <c:pt idx="5" formatCode="General">
                  <c:v>4.0559035601301403</c:v>
                </c:pt>
                <c:pt idx="6" formatCode="General">
                  <c:v>4.2321789657798803</c:v>
                </c:pt>
                <c:pt idx="7" formatCode="General">
                  <c:v>5.6179748471207001</c:v>
                </c:pt>
                <c:pt idx="8" formatCode="General">
                  <c:v>7.2695398015950303</c:v>
                </c:pt>
                <c:pt idx="9" formatCode="General">
                  <c:v>12.0425354007319</c:v>
                </c:pt>
                <c:pt idx="10" formatCode="General">
                  <c:v>43.652783527743999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31-4474-957A-B16112682A83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(4)'!$AJ$6:$AJ$16</c:f>
              <c:numCache>
                <c:formatCode>0.00E+00</c:formatCode>
                <c:ptCount val="11"/>
                <c:pt idx="0">
                  <c:v>1.55008087058364</c:v>
                </c:pt>
                <c:pt idx="1">
                  <c:v>1.97314184414327</c:v>
                </c:pt>
                <c:pt idx="2">
                  <c:v>2.15755303774593</c:v>
                </c:pt>
                <c:pt idx="3">
                  <c:v>2.3636596658908098</c:v>
                </c:pt>
                <c:pt idx="4" formatCode="General">
                  <c:v>3.5596204949930099</c:v>
                </c:pt>
                <c:pt idx="5" formatCode="General">
                  <c:v>4.0559035601301403</c:v>
                </c:pt>
                <c:pt idx="6" formatCode="General">
                  <c:v>4.2321789657798803</c:v>
                </c:pt>
                <c:pt idx="7" formatCode="General">
                  <c:v>5.6179748471207001</c:v>
                </c:pt>
                <c:pt idx="8" formatCode="General">
                  <c:v>7.2695398015950303</c:v>
                </c:pt>
                <c:pt idx="9" formatCode="General">
                  <c:v>12.0425354007319</c:v>
                </c:pt>
                <c:pt idx="10" formatCode="General">
                  <c:v>43.652783527743999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31-4474-957A-B16112682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(4)'!$AU$72:$AU$82</c:f>
              <c:numCache>
                <c:formatCode>0.00%</c:formatCode>
                <c:ptCount val="11"/>
                <c:pt idx="0">
                  <c:v>0.78411286995442864</c:v>
                </c:pt>
                <c:pt idx="1">
                  <c:v>0.58278061051370211</c:v>
                </c:pt>
                <c:pt idx="2">
                  <c:v>0.52264228137236546</c:v>
                </c:pt>
                <c:pt idx="3">
                  <c:v>0.46659526093403547</c:v>
                </c:pt>
                <c:pt idx="4">
                  <c:v>0.27738403713874449</c:v>
                </c:pt>
                <c:pt idx="5">
                  <c:v>0.23110427252320634</c:v>
                </c:pt>
                <c:pt idx="6">
                  <c:v>0.21747699453544192</c:v>
                </c:pt>
                <c:pt idx="7">
                  <c:v>0.14793181921618445</c:v>
                </c:pt>
                <c:pt idx="8">
                  <c:v>0.10837889146884987</c:v>
                </c:pt>
                <c:pt idx="9">
                  <c:v>6.0820374311731436E-2</c:v>
                </c:pt>
                <c:pt idx="10">
                  <c:v>3.708381389881759E-3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E-4359-9BED-3C2BBCAB7790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(4)'!$AU$61:$AU$71</c:f>
              <c:numCache>
                <c:formatCode>0.00%</c:formatCode>
                <c:ptCount val="11"/>
                <c:pt idx="0">
                  <c:v>0.78361253621141469</c:v>
                </c:pt>
                <c:pt idx="1">
                  <c:v>0.58213821231890217</c:v>
                </c:pt>
                <c:pt idx="2">
                  <c:v>0.52093636636142648</c:v>
                </c:pt>
                <c:pt idx="3">
                  <c:v>0.4654939343882889</c:v>
                </c:pt>
                <c:pt idx="4">
                  <c:v>0.27238417683914429</c:v>
                </c:pt>
                <c:pt idx="5">
                  <c:v>0.23266836563689972</c:v>
                </c:pt>
                <c:pt idx="6">
                  <c:v>0.21480473313154627</c:v>
                </c:pt>
                <c:pt idx="7">
                  <c:v>0.14501881009830275</c:v>
                </c:pt>
                <c:pt idx="8">
                  <c:v>0.10398712045828432</c:v>
                </c:pt>
                <c:pt idx="9">
                  <c:v>5.6954362343328457E-2</c:v>
                </c:pt>
                <c:pt idx="10">
                  <c:v>1.7853080907432905E-3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E-4359-9BED-3C2BBCAB7790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(4)'!$AU$50:$AU$60</c:f>
              <c:numCache>
                <c:formatCode>0.00%</c:formatCode>
                <c:ptCount val="11"/>
                <c:pt idx="0">
                  <c:v>0.78445886670497422</c:v>
                </c:pt>
                <c:pt idx="1">
                  <c:v>0.58110183906755242</c:v>
                </c:pt>
                <c:pt idx="2">
                  <c:v>0.52114603946639437</c:v>
                </c:pt>
                <c:pt idx="3">
                  <c:v>0.46548080749110682</c:v>
                </c:pt>
                <c:pt idx="4">
                  <c:v>0.27207488865982232</c:v>
                </c:pt>
                <c:pt idx="5">
                  <c:v>0.22601473813728906</c:v>
                </c:pt>
                <c:pt idx="6">
                  <c:v>0.21336734412668668</c:v>
                </c:pt>
                <c:pt idx="7">
                  <c:v>0.14268105377277326</c:v>
                </c:pt>
                <c:pt idx="8">
                  <c:v>0.10540219896865803</c:v>
                </c:pt>
                <c:pt idx="9">
                  <c:v>5.4001202011058839E-2</c:v>
                </c:pt>
                <c:pt idx="10">
                  <c:v>1.3192885942161683E-3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BE-4359-9BED-3C2BBCAB7790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(4)'!$AU$39:$AU$49</c:f>
              <c:numCache>
                <c:formatCode>0.00%</c:formatCode>
                <c:ptCount val="11"/>
                <c:pt idx="0">
                  <c:v>0.78418304107438652</c:v>
                </c:pt>
                <c:pt idx="1">
                  <c:v>0.57926710544427429</c:v>
                </c:pt>
                <c:pt idx="2">
                  <c:v>0.51778062631444377</c:v>
                </c:pt>
                <c:pt idx="3">
                  <c:v>0.46133838282340905</c:v>
                </c:pt>
                <c:pt idx="4">
                  <c:v>0.27482176482500764</c:v>
                </c:pt>
                <c:pt idx="5">
                  <c:v>0.22467791011617649</c:v>
                </c:pt>
                <c:pt idx="6">
                  <c:v>0.21312726491703171</c:v>
                </c:pt>
                <c:pt idx="7">
                  <c:v>0.14029631464473086</c:v>
                </c:pt>
                <c:pt idx="8">
                  <c:v>9.7803284589829662E-2</c:v>
                </c:pt>
                <c:pt idx="9">
                  <c:v>4.7964691899026288E-2</c:v>
                </c:pt>
                <c:pt idx="10">
                  <c:v>1.233667019806929E-3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BE-4359-9BED-3C2BBCAB7790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(4)'!$AU$28:$AU$38</c:f>
              <c:numCache>
                <c:formatCode>0.00%</c:formatCode>
                <c:ptCount val="11"/>
                <c:pt idx="0">
                  <c:v>0.7835607650677705</c:v>
                </c:pt>
                <c:pt idx="1">
                  <c:v>0.57930609408797151</c:v>
                </c:pt>
                <c:pt idx="2">
                  <c:v>0.51642278276750342</c:v>
                </c:pt>
                <c:pt idx="3">
                  <c:v>0.46229203019636206</c:v>
                </c:pt>
                <c:pt idx="4">
                  <c:v>0.26825632450112735</c:v>
                </c:pt>
                <c:pt idx="5">
                  <c:v>0.22339793933661189</c:v>
                </c:pt>
                <c:pt idx="6">
                  <c:v>0.20766729080116691</c:v>
                </c:pt>
                <c:pt idx="7">
                  <c:v>0.13471193500899017</c:v>
                </c:pt>
                <c:pt idx="8">
                  <c:v>9.0648200378201219E-2</c:v>
                </c:pt>
                <c:pt idx="9">
                  <c:v>3.0374754811817381E-2</c:v>
                </c:pt>
                <c:pt idx="10">
                  <c:v>1.5857041074131418E-3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BE-4359-9BED-3C2BBCAB7790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(4)'!$AU$17:$AU$27</c:f>
              <c:numCache>
                <c:formatCode>0.00%</c:formatCode>
                <c:ptCount val="11"/>
                <c:pt idx="0">
                  <c:v>0.78192506600075862</c:v>
                </c:pt>
                <c:pt idx="1">
                  <c:v>0.57617117584710464</c:v>
                </c:pt>
                <c:pt idx="2">
                  <c:v>0.51400093940220548</c:v>
                </c:pt>
                <c:pt idx="3">
                  <c:v>0.45782648826340822</c:v>
                </c:pt>
                <c:pt idx="4">
                  <c:v>0.26041648638017784</c:v>
                </c:pt>
                <c:pt idx="5">
                  <c:v>0.2186381148846202</c:v>
                </c:pt>
                <c:pt idx="6">
                  <c:v>0.20272107398603831</c:v>
                </c:pt>
                <c:pt idx="7">
                  <c:v>0.12389803994164961</c:v>
                </c:pt>
                <c:pt idx="8">
                  <c:v>6.6771219511126814E-2</c:v>
                </c:pt>
                <c:pt idx="9">
                  <c:v>1.2435792963024573E-2</c:v>
                </c:pt>
                <c:pt idx="10">
                  <c:v>2.119199449639429E-3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BE-4359-9BED-3C2BBCAB7790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(4)'!$AU$6:$AU$16</c:f>
              <c:numCache>
                <c:formatCode>0.00%</c:formatCode>
                <c:ptCount val="11"/>
                <c:pt idx="0">
                  <c:v>0.78033976449696296</c:v>
                </c:pt>
                <c:pt idx="1">
                  <c:v>0.57183541377366665</c:v>
                </c:pt>
                <c:pt idx="2">
                  <c:v>0.50939087064909283</c:v>
                </c:pt>
                <c:pt idx="3">
                  <c:v>0.45153413372390161</c:v>
                </c:pt>
                <c:pt idx="4">
                  <c:v>0.24784775930200806</c:v>
                </c:pt>
                <c:pt idx="5">
                  <c:v>0.19848248661179355</c:v>
                </c:pt>
                <c:pt idx="6">
                  <c:v>0.18184282819210798</c:v>
                </c:pt>
                <c:pt idx="7">
                  <c:v>5.7834724255443178E-2</c:v>
                </c:pt>
                <c:pt idx="8">
                  <c:v>1.884365352601184E-2</c:v>
                </c:pt>
                <c:pt idx="9">
                  <c:v>8.0938360451595758E-3</c:v>
                </c:pt>
                <c:pt idx="10">
                  <c:v>2.485533375843492E-3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BE-4359-9BED-3C2BBCAB7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(4)'!$AR$72:$AR$82</c:f>
              <c:numCache>
                <c:formatCode>General</c:formatCode>
                <c:ptCount val="11"/>
                <c:pt idx="0">
                  <c:v>9664.6572279077991</c:v>
                </c:pt>
                <c:pt idx="1">
                  <c:v>9664.4217913117991</c:v>
                </c:pt>
                <c:pt idx="2">
                  <c:v>9664.2648506023506</c:v>
                </c:pt>
                <c:pt idx="3">
                  <c:v>9664.2757966911195</c:v>
                </c:pt>
                <c:pt idx="4">
                  <c:v>9664.1806484400804</c:v>
                </c:pt>
                <c:pt idx="5">
                  <c:v>9664.0037562872203</c:v>
                </c:pt>
                <c:pt idx="6">
                  <c:v>9663.9525965683606</c:v>
                </c:pt>
                <c:pt idx="7">
                  <c:v>9663.7361193076704</c:v>
                </c:pt>
                <c:pt idx="8">
                  <c:v>9663.5023958256206</c:v>
                </c:pt>
                <c:pt idx="9">
                  <c:v>9662.6397221838397</c:v>
                </c:pt>
                <c:pt idx="10">
                  <c:v>9641.3635729993093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E-41E1-8270-464A97018C8D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(4)'!$AR$61:$AR$71</c:f>
              <c:numCache>
                <c:formatCode>General</c:formatCode>
                <c:ptCount val="11"/>
                <c:pt idx="0">
                  <c:v>8477.8541666344499</c:v>
                </c:pt>
                <c:pt idx="1">
                  <c:v>8477.7188406343703</c:v>
                </c:pt>
                <c:pt idx="2">
                  <c:v>8477.77568072754</c:v>
                </c:pt>
                <c:pt idx="3">
                  <c:v>8477.7631328077696</c:v>
                </c:pt>
                <c:pt idx="4">
                  <c:v>8477.4965609619394</c:v>
                </c:pt>
                <c:pt idx="5">
                  <c:v>8477.4723756297099</c:v>
                </c:pt>
                <c:pt idx="6">
                  <c:v>8477.5115471674508</c:v>
                </c:pt>
                <c:pt idx="7">
                  <c:v>8477.2619524485599</c:v>
                </c:pt>
                <c:pt idx="8">
                  <c:v>8477.0478731216808</c:v>
                </c:pt>
                <c:pt idx="9">
                  <c:v>8476.3883268181307</c:v>
                </c:pt>
                <c:pt idx="10">
                  <c:v>8424.3419680768893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7E-41E1-8270-464A97018C8D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(4)'!$AR$50:$AR$60</c:f>
              <c:numCache>
                <c:formatCode>General</c:formatCode>
                <c:ptCount val="11"/>
                <c:pt idx="0">
                  <c:v>7294.4161204744596</c:v>
                </c:pt>
                <c:pt idx="1">
                  <c:v>7294.3454227208504</c:v>
                </c:pt>
                <c:pt idx="2">
                  <c:v>7294.3787447729401</c:v>
                </c:pt>
                <c:pt idx="3">
                  <c:v>7294.2742172798498</c:v>
                </c:pt>
                <c:pt idx="4">
                  <c:v>7294.1541405853004</c:v>
                </c:pt>
                <c:pt idx="5">
                  <c:v>7293.8390893258302</c:v>
                </c:pt>
                <c:pt idx="6">
                  <c:v>7293.8141789522897</c:v>
                </c:pt>
                <c:pt idx="7">
                  <c:v>7293.7025676824596</c:v>
                </c:pt>
                <c:pt idx="8">
                  <c:v>7293.6704097537104</c:v>
                </c:pt>
                <c:pt idx="9">
                  <c:v>7292.7191548638702</c:v>
                </c:pt>
                <c:pt idx="10">
                  <c:v>7219.2744499003802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7E-41E1-8270-464A97018C8D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(4)'!$AR$39:$AR$49</c:f>
              <c:numCache>
                <c:formatCode>General</c:formatCode>
                <c:ptCount val="11"/>
                <c:pt idx="0">
                  <c:v>6113.8247957140602</c:v>
                </c:pt>
                <c:pt idx="1">
                  <c:v>6113.7700436382001</c:v>
                </c:pt>
                <c:pt idx="2">
                  <c:v>6113.74881158895</c:v>
                </c:pt>
                <c:pt idx="3">
                  <c:v>6113.7180793069901</c:v>
                </c:pt>
                <c:pt idx="4">
                  <c:v>6113.5968161476803</c:v>
                </c:pt>
                <c:pt idx="5">
                  <c:v>6113.5796525551204</c:v>
                </c:pt>
                <c:pt idx="6">
                  <c:v>6113.5700435573099</c:v>
                </c:pt>
                <c:pt idx="7">
                  <c:v>6113.3959487887596</c:v>
                </c:pt>
                <c:pt idx="8">
                  <c:v>6113.2508739831601</c:v>
                </c:pt>
                <c:pt idx="9">
                  <c:v>6111.42194158653</c:v>
                </c:pt>
                <c:pt idx="10">
                  <c:v>6025.2252271461302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7E-41E1-8270-464A97018C8D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(4)'!$AR$28:$AR$38</c:f>
              <c:numCache>
                <c:formatCode>General</c:formatCode>
                <c:ptCount val="11"/>
                <c:pt idx="0">
                  <c:v>4934.7141730994499</c:v>
                </c:pt>
                <c:pt idx="1">
                  <c:v>4934.8572200619401</c:v>
                </c:pt>
                <c:pt idx="2">
                  <c:v>4934.8547983648295</c:v>
                </c:pt>
                <c:pt idx="3">
                  <c:v>4934.8180624624902</c:v>
                </c:pt>
                <c:pt idx="4">
                  <c:v>4934.6699330494403</c:v>
                </c:pt>
                <c:pt idx="5">
                  <c:v>4934.5748564183104</c:v>
                </c:pt>
                <c:pt idx="6">
                  <c:v>4934.6627145810598</c:v>
                </c:pt>
                <c:pt idx="7">
                  <c:v>4934.42667872729</c:v>
                </c:pt>
                <c:pt idx="8">
                  <c:v>4931.5418544064396</c:v>
                </c:pt>
                <c:pt idx="9">
                  <c:v>4931.20386360262</c:v>
                </c:pt>
                <c:pt idx="10">
                  <c:v>4841.2384604777699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7E-41E1-8270-464A97018C8D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(4)'!$AR$17:$AR$27</c:f>
              <c:numCache>
                <c:formatCode>General</c:formatCode>
                <c:ptCount val="11"/>
                <c:pt idx="0">
                  <c:v>3756.4331619894801</c:v>
                </c:pt>
                <c:pt idx="1">
                  <c:v>3756.3735087436798</c:v>
                </c:pt>
                <c:pt idx="2">
                  <c:v>3756.3626907033899</c:v>
                </c:pt>
                <c:pt idx="3">
                  <c:v>3756.3834877695599</c:v>
                </c:pt>
                <c:pt idx="4">
                  <c:v>3756.30814720029</c:v>
                </c:pt>
                <c:pt idx="5">
                  <c:v>3756.2135493742799</c:v>
                </c:pt>
                <c:pt idx="6">
                  <c:v>3756.2524702891201</c:v>
                </c:pt>
                <c:pt idx="7">
                  <c:v>3752.1820523564902</c:v>
                </c:pt>
                <c:pt idx="8">
                  <c:v>3752.0644779252998</c:v>
                </c:pt>
                <c:pt idx="9">
                  <c:v>3735.7378484440901</c:v>
                </c:pt>
                <c:pt idx="10">
                  <c:v>3667.0261025445702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7E-41E1-8270-464A97018C8D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(4)'!$AR$6:$AR$16</c:f>
              <c:numCache>
                <c:formatCode>General</c:formatCode>
                <c:ptCount val="11"/>
                <c:pt idx="0">
                  <c:v>2578.2996408174299</c:v>
                </c:pt>
                <c:pt idx="1">
                  <c:v>2578.3137725541601</c:v>
                </c:pt>
                <c:pt idx="2">
                  <c:v>2578.3066921064701</c:v>
                </c:pt>
                <c:pt idx="3">
                  <c:v>2578.2870252101102</c:v>
                </c:pt>
                <c:pt idx="4">
                  <c:v>2573.54804249064</c:v>
                </c:pt>
                <c:pt idx="5">
                  <c:v>2573.5403537624002</c:v>
                </c:pt>
                <c:pt idx="6">
                  <c:v>2573.5209208129099</c:v>
                </c:pt>
                <c:pt idx="7">
                  <c:v>2573.4646207914202</c:v>
                </c:pt>
                <c:pt idx="8">
                  <c:v>2556.3749772321798</c:v>
                </c:pt>
                <c:pt idx="9">
                  <c:v>2554.1628041287599</c:v>
                </c:pt>
                <c:pt idx="10">
                  <c:v>2502.29304762538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7E-41E1-8270-464A97018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Orifice!$D$33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Orifice!$P$33:$Y$33</c:f>
              <c:numCache>
                <c:formatCode>0.0</c:formatCode>
                <c:ptCount val="10"/>
                <c:pt idx="0">
                  <c:v>15824.702726958865</c:v>
                </c:pt>
                <c:pt idx="1">
                  <c:v>4588.2274178756461</c:v>
                </c:pt>
                <c:pt idx="2">
                  <c:v>2393.2420790771116</c:v>
                </c:pt>
                <c:pt idx="3">
                  <c:v>2241.3297306653494</c:v>
                </c:pt>
                <c:pt idx="4">
                  <c:v>2103.4354210638685</c:v>
                </c:pt>
                <c:pt idx="5">
                  <c:v>2018.4569804794476</c:v>
                </c:pt>
                <c:pt idx="6">
                  <c:v>1977.8860157662089</c:v>
                </c:pt>
                <c:pt idx="7">
                  <c:v>1938.5260840524616</c:v>
                </c:pt>
                <c:pt idx="8">
                  <c:v>1938.5260840524616</c:v>
                </c:pt>
                <c:pt idx="9">
                  <c:v>1938.5260840524616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0-4E80-937A-3CA268609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25183"/>
        <c:axId val="1548724767"/>
      </c:scatterChart>
      <c:valAx>
        <c:axId val="15487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Valve Open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4767"/>
        <c:crosses val="autoZero"/>
        <c:crossBetween val="midCat"/>
      </c:valAx>
      <c:valAx>
        <c:axId val="15487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[psig]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(4)'!$AL$72:$AL$82</c:f>
              <c:numCache>
                <c:formatCode>General</c:formatCode>
                <c:ptCount val="11"/>
                <c:pt idx="0">
                  <c:v>0.88671220548469898</c:v>
                </c:pt>
                <c:pt idx="1">
                  <c:v>0.855525276842802</c:v>
                </c:pt>
                <c:pt idx="2">
                  <c:v>0.84262616203878904</c:v>
                </c:pt>
                <c:pt idx="3">
                  <c:v>0.83127869083727302</c:v>
                </c:pt>
                <c:pt idx="4">
                  <c:v>0.72330961060909205</c:v>
                </c:pt>
                <c:pt idx="5">
                  <c:v>0.72382242939936903</c:v>
                </c:pt>
                <c:pt idx="6">
                  <c:v>0.685768690746966</c:v>
                </c:pt>
                <c:pt idx="7">
                  <c:v>0.60910439268910999</c:v>
                </c:pt>
                <c:pt idx="8">
                  <c:v>0.532033499521682</c:v>
                </c:pt>
                <c:pt idx="9">
                  <c:v>0.397441414862645</c:v>
                </c:pt>
                <c:pt idx="10">
                  <c:v>1.1456596689946001E-2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D6-4766-A141-A8EFDC9B8D85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(4)'!$AL$61:$AL$71</c:f>
              <c:numCache>
                <c:formatCode>General</c:formatCode>
                <c:ptCount val="11"/>
                <c:pt idx="0">
                  <c:v>0.88359662289213603</c:v>
                </c:pt>
                <c:pt idx="1">
                  <c:v>0.85604197027023199</c:v>
                </c:pt>
                <c:pt idx="2">
                  <c:v>0.83464790482669804</c:v>
                </c:pt>
                <c:pt idx="3">
                  <c:v>0.82424112940272198</c:v>
                </c:pt>
                <c:pt idx="4">
                  <c:v>0.725226640278823</c:v>
                </c:pt>
                <c:pt idx="5">
                  <c:v>0.68025974938026001</c:v>
                </c:pt>
                <c:pt idx="6">
                  <c:v>0.663932724071711</c:v>
                </c:pt>
                <c:pt idx="7">
                  <c:v>0.60422938552288796</c:v>
                </c:pt>
                <c:pt idx="8">
                  <c:v>0.50340756232598605</c:v>
                </c:pt>
                <c:pt idx="9">
                  <c:v>0.33989385747287498</c:v>
                </c:pt>
                <c:pt idx="10">
                  <c:v>1.08227537515477E-2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D6-4766-A141-A8EFDC9B8D85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(4)'!$AL$50:$AL$60</c:f>
              <c:numCache>
                <c:formatCode>General</c:formatCode>
                <c:ptCount val="11"/>
                <c:pt idx="0">
                  <c:v>0.88285589184189806</c:v>
                </c:pt>
                <c:pt idx="1">
                  <c:v>0.83533190534107205</c:v>
                </c:pt>
                <c:pt idx="2">
                  <c:v>0.83702983083236004</c:v>
                </c:pt>
                <c:pt idx="3">
                  <c:v>0.81656264808285495</c:v>
                </c:pt>
                <c:pt idx="4">
                  <c:v>0.70943643142752599</c:v>
                </c:pt>
                <c:pt idx="5">
                  <c:v>0.68628525647384198</c:v>
                </c:pt>
                <c:pt idx="6">
                  <c:v>0.67429756499148796</c:v>
                </c:pt>
                <c:pt idx="7">
                  <c:v>0.56754510639376099</c:v>
                </c:pt>
                <c:pt idx="8">
                  <c:v>0.46523026435782999</c:v>
                </c:pt>
                <c:pt idx="9">
                  <c:v>0.25744224143524302</c:v>
                </c:pt>
                <c:pt idx="10">
                  <c:v>1.0005549085302601E-2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D6-4766-A141-A8EFDC9B8D85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(4)'!$AL$39:$AL$49</c:f>
              <c:numCache>
                <c:formatCode>General</c:formatCode>
                <c:ptCount val="11"/>
                <c:pt idx="0">
                  <c:v>0.87592732935930195</c:v>
                </c:pt>
                <c:pt idx="1">
                  <c:v>0.84111860216668899</c:v>
                </c:pt>
                <c:pt idx="2">
                  <c:v>0.83105502316971702</c:v>
                </c:pt>
                <c:pt idx="3">
                  <c:v>0.80670689850501998</c:v>
                </c:pt>
                <c:pt idx="4">
                  <c:v>0.70401777663450205</c:v>
                </c:pt>
                <c:pt idx="5">
                  <c:v>0.66228319364612198</c:v>
                </c:pt>
                <c:pt idx="6">
                  <c:v>0.63097045100722005</c:v>
                </c:pt>
                <c:pt idx="7">
                  <c:v>0.53171581190209405</c:v>
                </c:pt>
                <c:pt idx="8">
                  <c:v>0.437407956684912</c:v>
                </c:pt>
                <c:pt idx="9">
                  <c:v>0.12607769858479601</c:v>
                </c:pt>
                <c:pt idx="10">
                  <c:v>1.18164663845177E-2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D6-4766-A141-A8EFDC9B8D85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(4)'!$AL$28:$AL$38</c:f>
              <c:numCache>
                <c:formatCode>General</c:formatCode>
                <c:ptCount val="11"/>
                <c:pt idx="0">
                  <c:v>0.86997416514078596</c:v>
                </c:pt>
                <c:pt idx="1">
                  <c:v>0.829179755604878</c:v>
                </c:pt>
                <c:pt idx="2">
                  <c:v>0.81982918460227205</c:v>
                </c:pt>
                <c:pt idx="3">
                  <c:v>0.80778523544382996</c:v>
                </c:pt>
                <c:pt idx="4">
                  <c:v>0.67376675960727395</c:v>
                </c:pt>
                <c:pt idx="5">
                  <c:v>0.62432987556352304</c:v>
                </c:pt>
                <c:pt idx="6">
                  <c:v>0.62394137058027399</c:v>
                </c:pt>
                <c:pt idx="7">
                  <c:v>0.48628989015045698</c:v>
                </c:pt>
                <c:pt idx="8">
                  <c:v>0.28766092113855202</c:v>
                </c:pt>
                <c:pt idx="9">
                  <c:v>5.3633810620537299E-2</c:v>
                </c:pt>
                <c:pt idx="10">
                  <c:v>1.0859768582439601E-2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D6-4766-A141-A8EFDC9B8D85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(4)'!$AL$17:$AL$27</c:f>
              <c:numCache>
                <c:formatCode>General</c:formatCode>
                <c:ptCount val="11"/>
                <c:pt idx="0">
                  <c:v>0.859252526979568</c:v>
                </c:pt>
                <c:pt idx="1">
                  <c:v>0.82299682176116895</c:v>
                </c:pt>
                <c:pt idx="2">
                  <c:v>0.80384887527500004</c:v>
                </c:pt>
                <c:pt idx="3">
                  <c:v>0.78461787804153205</c:v>
                </c:pt>
                <c:pt idx="4">
                  <c:v>0.64756625497273401</c:v>
                </c:pt>
                <c:pt idx="5">
                  <c:v>0.59052121989088502</c:v>
                </c:pt>
                <c:pt idx="6">
                  <c:v>0.58203542103142103</c:v>
                </c:pt>
                <c:pt idx="7">
                  <c:v>0.28700529146161302</c:v>
                </c:pt>
                <c:pt idx="8">
                  <c:v>9.36597865719032E-2</c:v>
                </c:pt>
                <c:pt idx="9">
                  <c:v>2.9882194839397101E-2</c:v>
                </c:pt>
                <c:pt idx="10">
                  <c:v>1.15987593032305E-2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D6-4766-A141-A8EFDC9B8D85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(4)'!$AL$6:$AL$16</c:f>
              <c:numCache>
                <c:formatCode>General</c:formatCode>
                <c:ptCount val="11"/>
                <c:pt idx="0">
                  <c:v>0.84962174286359704</c:v>
                </c:pt>
                <c:pt idx="1">
                  <c:v>0.79383279544274199</c:v>
                </c:pt>
                <c:pt idx="2">
                  <c:v>0.770878152141377</c:v>
                </c:pt>
                <c:pt idx="3">
                  <c:v>0.74517253859836796</c:v>
                </c:pt>
                <c:pt idx="4">
                  <c:v>0.47795549806929899</c:v>
                </c:pt>
                <c:pt idx="5">
                  <c:v>0.29314842571185301</c:v>
                </c:pt>
                <c:pt idx="6">
                  <c:v>0.23679432484665899</c:v>
                </c:pt>
                <c:pt idx="7">
                  <c:v>5.4866218194950703E-2</c:v>
                </c:pt>
                <c:pt idx="8">
                  <c:v>3.5177894512531803E-2</c:v>
                </c:pt>
                <c:pt idx="9">
                  <c:v>2.6313296881354201E-2</c:v>
                </c:pt>
                <c:pt idx="10">
                  <c:v>1.1120864642386701E-2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D6-4766-A141-A8EFDC9B8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D-46F3-AC74-D87BB4BAC7BB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D-46F3-AC74-D87BB4BAC7BB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8D-46F3-AC74-D87BB4BAC7BB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8D-46F3-AC74-D87BB4BAC7BB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8D-46F3-AC74-D87BB4BAC7BB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8D-46F3-AC74-D87BB4BAC7BB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8D-46F3-AC74-D87BB4BAC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2-4C54-A1B4-10324F3C6011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2-4C54-A1B4-10324F3C6011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42-4C54-A1B4-10324F3C6011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42-4C54-A1B4-10324F3C6011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42-4C54-A1B4-10324F3C6011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42-4C54-A1B4-10324F3C6011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42-4C54-A1B4-10324F3C6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(4)'!$AM$72:$AM$82</c:f>
              <c:numCache>
                <c:formatCode>General</c:formatCode>
                <c:ptCount val="11"/>
                <c:pt idx="0">
                  <c:v>181.033090513763</c:v>
                </c:pt>
                <c:pt idx="1">
                  <c:v>187.57247577321701</c:v>
                </c:pt>
                <c:pt idx="2">
                  <c:v>190.41295074334801</c:v>
                </c:pt>
                <c:pt idx="3">
                  <c:v>192.97576281502799</c:v>
                </c:pt>
                <c:pt idx="4">
                  <c:v>221.357375745269</c:v>
                </c:pt>
                <c:pt idx="5">
                  <c:v>221.039419232722</c:v>
                </c:pt>
                <c:pt idx="6">
                  <c:v>233.10921167399201</c:v>
                </c:pt>
                <c:pt idx="7">
                  <c:v>254.55932448883601</c:v>
                </c:pt>
                <c:pt idx="8">
                  <c:v>240.37265246354801</c:v>
                </c:pt>
                <c:pt idx="9">
                  <c:v>255.67462240903899</c:v>
                </c:pt>
                <c:pt idx="10">
                  <c:v>251.920908152859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B-49C0-94F1-78E72459516A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(4)'!$AM$61:$AM$71</c:f>
              <c:numCache>
                <c:formatCode>General</c:formatCode>
                <c:ptCount val="11"/>
                <c:pt idx="0">
                  <c:v>181.66759045066601</c:v>
                </c:pt>
                <c:pt idx="1">
                  <c:v>187.45833967161701</c:v>
                </c:pt>
                <c:pt idx="2">
                  <c:v>192.21719134977701</c:v>
                </c:pt>
                <c:pt idx="3">
                  <c:v>194.61113382479201</c:v>
                </c:pt>
                <c:pt idx="4">
                  <c:v>220.78476049028799</c:v>
                </c:pt>
                <c:pt idx="5">
                  <c:v>235.056144493403</c:v>
                </c:pt>
                <c:pt idx="6">
                  <c:v>240.665892710446</c:v>
                </c:pt>
                <c:pt idx="7">
                  <c:v>254.71561951117599</c:v>
                </c:pt>
                <c:pt idx="8">
                  <c:v>251.412886862628</c:v>
                </c:pt>
                <c:pt idx="9">
                  <c:v>275.47399073607397</c:v>
                </c:pt>
                <c:pt idx="10">
                  <c:v>283.63830392262901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2B-49C0-94F1-78E72459516A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(4)'!$AM$50:$AM$60</c:f>
              <c:numCache>
                <c:formatCode>General</c:formatCode>
                <c:ptCount val="11"/>
                <c:pt idx="0">
                  <c:v>181.81900003452799</c:v>
                </c:pt>
                <c:pt idx="1">
                  <c:v>192.07373076628801</c:v>
                </c:pt>
                <c:pt idx="2">
                  <c:v>191.67453455179299</c:v>
                </c:pt>
                <c:pt idx="3">
                  <c:v>196.42795562293699</c:v>
                </c:pt>
                <c:pt idx="4">
                  <c:v>225.63212350749299</c:v>
                </c:pt>
                <c:pt idx="5">
                  <c:v>233.00720600813301</c:v>
                </c:pt>
                <c:pt idx="6">
                  <c:v>237.003231711056</c:v>
                </c:pt>
                <c:pt idx="7">
                  <c:v>270.51823421807501</c:v>
                </c:pt>
                <c:pt idx="8">
                  <c:v>265.634122930638</c:v>
                </c:pt>
                <c:pt idx="9">
                  <c:v>334.283535403168</c:v>
                </c:pt>
                <c:pt idx="10">
                  <c:v>281.05029567850301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2B-49C0-94F1-78E72459516A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(4)'!$AM$39:$AM$49</c:f>
              <c:numCache>
                <c:formatCode>General</c:formatCode>
                <c:ptCount val="11"/>
                <c:pt idx="0">
                  <c:v>183.24812872283701</c:v>
                </c:pt>
                <c:pt idx="1">
                  <c:v>190.760325980554</c:v>
                </c:pt>
                <c:pt idx="2">
                  <c:v>193.041423421075</c:v>
                </c:pt>
                <c:pt idx="3">
                  <c:v>198.81154275301199</c:v>
                </c:pt>
                <c:pt idx="4">
                  <c:v>227.34952515803801</c:v>
                </c:pt>
                <c:pt idx="5">
                  <c:v>241.34281871529501</c:v>
                </c:pt>
                <c:pt idx="6">
                  <c:v>253.07023646066699</c:v>
                </c:pt>
                <c:pt idx="7">
                  <c:v>286.01188010602999</c:v>
                </c:pt>
                <c:pt idx="8">
                  <c:v>278.84191498219701</c:v>
                </c:pt>
                <c:pt idx="9">
                  <c:v>530.62172871989696</c:v>
                </c:pt>
                <c:pt idx="10">
                  <c:v>253.657548347187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2B-49C0-94F1-78E72459516A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(4)'!$AM$28:$AM$38</c:f>
              <c:numCache>
                <c:formatCode>General</c:formatCode>
                <c:ptCount val="11"/>
                <c:pt idx="0">
                  <c:v>184.493051701821</c:v>
                </c:pt>
                <c:pt idx="1">
                  <c:v>193.486371057018</c:v>
                </c:pt>
                <c:pt idx="2">
                  <c:v>195.666503905615</c:v>
                </c:pt>
                <c:pt idx="3">
                  <c:v>198.543503624371</c:v>
                </c:pt>
                <c:pt idx="4">
                  <c:v>237.461482273559</c:v>
                </c:pt>
                <c:pt idx="5">
                  <c:v>255.83045688277099</c:v>
                </c:pt>
                <c:pt idx="6">
                  <c:v>255.88839989236101</c:v>
                </c:pt>
                <c:pt idx="7">
                  <c:v>308.82419054928999</c:v>
                </c:pt>
                <c:pt idx="8">
                  <c:v>375.26597182673697</c:v>
                </c:pt>
                <c:pt idx="9">
                  <c:v>658.20055049033499</c:v>
                </c:pt>
                <c:pt idx="10">
                  <c:v>240.73081523025101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2B-49C0-94F1-78E72459516A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(4)'!$AM$17:$AM$27</c:f>
              <c:numCache>
                <c:formatCode>General</c:formatCode>
                <c:ptCount val="11"/>
                <c:pt idx="0">
                  <c:v>186.78106080395801</c:v>
                </c:pt>
                <c:pt idx="1">
                  <c:v>194.92901961342301</c:v>
                </c:pt>
                <c:pt idx="2">
                  <c:v>199.52597518335199</c:v>
                </c:pt>
                <c:pt idx="3">
                  <c:v>204.36360296184699</c:v>
                </c:pt>
                <c:pt idx="4">
                  <c:v>246.94877008298999</c:v>
                </c:pt>
                <c:pt idx="5">
                  <c:v>270.29418591849401</c:v>
                </c:pt>
                <c:pt idx="6">
                  <c:v>274.04407822803302</c:v>
                </c:pt>
                <c:pt idx="7">
                  <c:v>412.24389992459601</c:v>
                </c:pt>
                <c:pt idx="8">
                  <c:v>681.69202699746495</c:v>
                </c:pt>
                <c:pt idx="9">
                  <c:v>229.50571731622699</c:v>
                </c:pt>
                <c:pt idx="10">
                  <c:v>233.079990505572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2B-49C0-94F1-78E72459516A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(4)'!$AM$6:$AM$16</c:f>
              <c:numCache>
                <c:formatCode>General</c:formatCode>
                <c:ptCount val="11"/>
                <c:pt idx="0">
                  <c:v>188.88484553102799</c:v>
                </c:pt>
                <c:pt idx="1">
                  <c:v>202.043954791164</c:v>
                </c:pt>
                <c:pt idx="2">
                  <c:v>208.00117065458701</c:v>
                </c:pt>
                <c:pt idx="3">
                  <c:v>215.10133236811399</c:v>
                </c:pt>
                <c:pt idx="4">
                  <c:v>333.51090982662203</c:v>
                </c:pt>
                <c:pt idx="5">
                  <c:v>535.28374634101397</c:v>
                </c:pt>
                <c:pt idx="6">
                  <c:v>555.57857586016803</c:v>
                </c:pt>
                <c:pt idx="7">
                  <c:v>459.30594242532101</c:v>
                </c:pt>
                <c:pt idx="8">
                  <c:v>245.72602041099199</c:v>
                </c:pt>
                <c:pt idx="9">
                  <c:v>249.990710421914</c:v>
                </c:pt>
                <c:pt idx="10">
                  <c:v>223.320073315852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2B-49C0-94F1-78E724595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(4)'!$AQ$72:$AQ$82</c:f>
              <c:numCache>
                <c:formatCode>General</c:formatCode>
                <c:ptCount val="11"/>
                <c:pt idx="0">
                  <c:v>5056.8487190000296</c:v>
                </c:pt>
                <c:pt idx="1">
                  <c:v>5056.8859911216696</c:v>
                </c:pt>
                <c:pt idx="2">
                  <c:v>5056.8733801439903</c:v>
                </c:pt>
                <c:pt idx="3">
                  <c:v>5056.8254888042802</c:v>
                </c:pt>
                <c:pt idx="4">
                  <c:v>5056.7725623070601</c:v>
                </c:pt>
                <c:pt idx="5">
                  <c:v>5056.7319840314003</c:v>
                </c:pt>
                <c:pt idx="6">
                  <c:v>5056.7036333075102</c:v>
                </c:pt>
                <c:pt idx="7">
                  <c:v>5056.5902390174997</c:v>
                </c:pt>
                <c:pt idx="8">
                  <c:v>5056.4692398377902</c:v>
                </c:pt>
                <c:pt idx="9">
                  <c:v>5056.0548524083997</c:v>
                </c:pt>
                <c:pt idx="10">
                  <c:v>5060.7621139589501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6-4C9B-9044-22575A215846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(4)'!$AQ$61:$AQ$71</c:f>
              <c:numCache>
                <c:formatCode>General</c:formatCode>
                <c:ptCount val="11"/>
                <c:pt idx="0">
                  <c:v>4434.4483990422495</c:v>
                </c:pt>
                <c:pt idx="1">
                  <c:v>4434.4294888054101</c:v>
                </c:pt>
                <c:pt idx="2">
                  <c:v>4434.4817747798998</c:v>
                </c:pt>
                <c:pt idx="3">
                  <c:v>4434.4700024896601</c:v>
                </c:pt>
                <c:pt idx="4">
                  <c:v>4434.3896098721798</c:v>
                </c:pt>
                <c:pt idx="5">
                  <c:v>4434.3026354099702</c:v>
                </c:pt>
                <c:pt idx="6">
                  <c:v>4434.3414947834099</c:v>
                </c:pt>
                <c:pt idx="7">
                  <c:v>4434.1609442054096</c:v>
                </c:pt>
                <c:pt idx="8">
                  <c:v>4434.1241944081303</c:v>
                </c:pt>
                <c:pt idx="9">
                  <c:v>4433.7827334598596</c:v>
                </c:pt>
                <c:pt idx="10">
                  <c:v>4410.0969482713999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F6-4C9B-9044-22575A215846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(4)'!$AQ$50:$AQ$60</c:f>
              <c:numCache>
                <c:formatCode>General</c:formatCode>
                <c:ptCount val="11"/>
                <c:pt idx="0">
                  <c:v>3813.3847062364498</c:v>
                </c:pt>
                <c:pt idx="1">
                  <c:v>3813.2930417063899</c:v>
                </c:pt>
                <c:pt idx="2">
                  <c:v>3813.3280417558999</c:v>
                </c:pt>
                <c:pt idx="3">
                  <c:v>3813.3139949092902</c:v>
                </c:pt>
                <c:pt idx="4">
                  <c:v>3813.2786438733301</c:v>
                </c:pt>
                <c:pt idx="5">
                  <c:v>3813.21256576429</c:v>
                </c:pt>
                <c:pt idx="6">
                  <c:v>3813.2375536238201</c:v>
                </c:pt>
                <c:pt idx="7">
                  <c:v>3813.1175465270799</c:v>
                </c:pt>
                <c:pt idx="8">
                  <c:v>3813.0519839933199</c:v>
                </c:pt>
                <c:pt idx="9">
                  <c:v>3812.7604054407402</c:v>
                </c:pt>
                <c:pt idx="10">
                  <c:v>3779.2522386352998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F6-4C9B-9044-22575A215846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(4)'!$AQ$39:$AQ$49</c:f>
              <c:numCache>
                <c:formatCode>General</c:formatCode>
                <c:ptCount val="11"/>
                <c:pt idx="0">
                  <c:v>3193.2943098952001</c:v>
                </c:pt>
                <c:pt idx="1">
                  <c:v>3193.2764323628999</c:v>
                </c:pt>
                <c:pt idx="2">
                  <c:v>3193.2763513339501</c:v>
                </c:pt>
                <c:pt idx="3">
                  <c:v>3193.2670692297902</c:v>
                </c:pt>
                <c:pt idx="4">
                  <c:v>3193.2067368833</c:v>
                </c:pt>
                <c:pt idx="5">
                  <c:v>3193.1815964136199</c:v>
                </c:pt>
                <c:pt idx="6">
                  <c:v>3193.1726676480998</c:v>
                </c:pt>
                <c:pt idx="7">
                  <c:v>3193.10246750025</c:v>
                </c:pt>
                <c:pt idx="8">
                  <c:v>3192.9919269236202</c:v>
                </c:pt>
                <c:pt idx="9">
                  <c:v>3192.7487435253502</c:v>
                </c:pt>
                <c:pt idx="10">
                  <c:v>3154.1573313642298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F6-4C9B-9044-22575A215846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(4)'!$AQ$28:$AQ$38</c:f>
              <c:numCache>
                <c:formatCode>General</c:formatCode>
                <c:ptCount val="11"/>
                <c:pt idx="0">
                  <c:v>2574.1984133913302</c:v>
                </c:pt>
                <c:pt idx="1">
                  <c:v>2574.1844916806999</c:v>
                </c:pt>
                <c:pt idx="2">
                  <c:v>2574.1817528258798</c:v>
                </c:pt>
                <c:pt idx="3">
                  <c:v>2574.1985990786102</c:v>
                </c:pt>
                <c:pt idx="4">
                  <c:v>2574.1685885277202</c:v>
                </c:pt>
                <c:pt idx="5">
                  <c:v>2574.10880864214</c:v>
                </c:pt>
                <c:pt idx="6">
                  <c:v>2574.0963625917898</c:v>
                </c:pt>
                <c:pt idx="7">
                  <c:v>2574.0719848717699</c:v>
                </c:pt>
                <c:pt idx="8">
                  <c:v>2574.0066184383199</c:v>
                </c:pt>
                <c:pt idx="9">
                  <c:v>2573.8050942630198</c:v>
                </c:pt>
                <c:pt idx="10">
                  <c:v>2534.3675063467799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F6-4C9B-9044-22575A215846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(4)'!$AQ$17:$AQ$27</c:f>
              <c:numCache>
                <c:formatCode>General</c:formatCode>
                <c:ptCount val="11"/>
                <c:pt idx="0">
                  <c:v>1955.9328196305701</c:v>
                </c:pt>
                <c:pt idx="1">
                  <c:v>1955.9179692478499</c:v>
                </c:pt>
                <c:pt idx="2">
                  <c:v>1955.9394053527301</c:v>
                </c:pt>
                <c:pt idx="3">
                  <c:v>1955.9548452537999</c:v>
                </c:pt>
                <c:pt idx="4">
                  <c:v>1955.9111290000601</c:v>
                </c:pt>
                <c:pt idx="5">
                  <c:v>1955.8947964777999</c:v>
                </c:pt>
                <c:pt idx="6">
                  <c:v>1955.8754084412999</c:v>
                </c:pt>
                <c:pt idx="7">
                  <c:v>1955.80010322109</c:v>
                </c:pt>
                <c:pt idx="8">
                  <c:v>1955.7950306821899</c:v>
                </c:pt>
                <c:pt idx="9">
                  <c:v>1955.62707285902</c:v>
                </c:pt>
                <c:pt idx="10">
                  <c:v>1919.67330422706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F6-4C9B-9044-22575A215846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(4)'!$AQ$6:$AQ$16</c:f>
              <c:numCache>
                <c:formatCode>General</c:formatCode>
                <c:ptCount val="11"/>
                <c:pt idx="0">
                  <c:v>1338.35214385636</c:v>
                </c:pt>
                <c:pt idx="1">
                  <c:v>1338.34678579705</c:v>
                </c:pt>
                <c:pt idx="2">
                  <c:v>1338.3558760926101</c:v>
                </c:pt>
                <c:pt idx="3">
                  <c:v>1338.3431902684999</c:v>
                </c:pt>
                <c:pt idx="4">
                  <c:v>1338.3150684007201</c:v>
                </c:pt>
                <c:pt idx="5">
                  <c:v>1338.3048960599799</c:v>
                </c:pt>
                <c:pt idx="6">
                  <c:v>1338.3012861201601</c:v>
                </c:pt>
                <c:pt idx="7">
                  <c:v>1338.27288412238</c:v>
                </c:pt>
                <c:pt idx="8">
                  <c:v>1338.2390371382901</c:v>
                </c:pt>
                <c:pt idx="9">
                  <c:v>1337.0911430552701</c:v>
                </c:pt>
                <c:pt idx="10">
                  <c:v>1309.92981478976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F6-4C9B-9044-22575A215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(4)'!$AP$72:$AP$82</c:f>
              <c:numCache>
                <c:formatCode>General</c:formatCode>
                <c:ptCount val="11"/>
                <c:pt idx="0">
                  <c:v>1615.8899405766299</c:v>
                </c:pt>
                <c:pt idx="1">
                  <c:v>1798.4958930365001</c:v>
                </c:pt>
                <c:pt idx="2">
                  <c:v>1618.41994794423</c:v>
                </c:pt>
                <c:pt idx="3">
                  <c:v>1726.7118661468701</c:v>
                </c:pt>
                <c:pt idx="4">
                  <c:v>1670.36399723461</c:v>
                </c:pt>
                <c:pt idx="5">
                  <c:v>1635.7302347545401</c:v>
                </c:pt>
                <c:pt idx="6">
                  <c:v>1590.04515787061</c:v>
                </c:pt>
                <c:pt idx="7">
                  <c:v>1315.7353892149799</c:v>
                </c:pt>
                <c:pt idx="8">
                  <c:v>1274.00386810331</c:v>
                </c:pt>
                <c:pt idx="9">
                  <c:v>1207.9739358357001</c:v>
                </c:pt>
                <c:pt idx="10">
                  <c:v>372.13604991853498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D-4062-8006-3A32A8A79ACE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(4)'!$AP$61:$AP$71</c:f>
              <c:numCache>
                <c:formatCode>General</c:formatCode>
                <c:ptCount val="11"/>
                <c:pt idx="0">
                  <c:v>1489.2715923204</c:v>
                </c:pt>
                <c:pt idx="1">
                  <c:v>1549.29394866488</c:v>
                </c:pt>
                <c:pt idx="2">
                  <c:v>1485.9363898813999</c:v>
                </c:pt>
                <c:pt idx="3">
                  <c:v>1411.0979842075101</c:v>
                </c:pt>
                <c:pt idx="4">
                  <c:v>1427.4013780917601</c:v>
                </c:pt>
                <c:pt idx="5">
                  <c:v>1245.04875921795</c:v>
                </c:pt>
                <c:pt idx="6">
                  <c:v>1414.12464453386</c:v>
                </c:pt>
                <c:pt idx="7">
                  <c:v>1245.8473786362799</c:v>
                </c:pt>
                <c:pt idx="8">
                  <c:v>1239.02566831168</c:v>
                </c:pt>
                <c:pt idx="9">
                  <c:v>1016.98044834717</c:v>
                </c:pt>
                <c:pt idx="10">
                  <c:v>256.79024156974202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4D-4062-8006-3A32A8A79ACE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(4)'!$AP$50:$AP$60</c:f>
              <c:numCache>
                <c:formatCode>General</c:formatCode>
                <c:ptCount val="11"/>
                <c:pt idx="0">
                  <c:v>1339.2578117069399</c:v>
                </c:pt>
                <c:pt idx="1">
                  <c:v>1388.8303003870101</c:v>
                </c:pt>
                <c:pt idx="2">
                  <c:v>1273.51527325147</c:v>
                </c:pt>
                <c:pt idx="3">
                  <c:v>1180.02595006653</c:v>
                </c:pt>
                <c:pt idx="4">
                  <c:v>1136.2225104200099</c:v>
                </c:pt>
                <c:pt idx="5">
                  <c:v>1153.53468870032</c:v>
                </c:pt>
                <c:pt idx="6">
                  <c:v>1203.1732568668001</c:v>
                </c:pt>
                <c:pt idx="7">
                  <c:v>1088.58218387793</c:v>
                </c:pt>
                <c:pt idx="8">
                  <c:v>999.53380508858504</c:v>
                </c:pt>
                <c:pt idx="9">
                  <c:v>733.97040211603803</c:v>
                </c:pt>
                <c:pt idx="10">
                  <c:v>198.760981977424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4D-4062-8006-3A32A8A79ACE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(4)'!$AP$39:$AP$49</c:f>
              <c:numCache>
                <c:formatCode>General</c:formatCode>
                <c:ptCount val="11"/>
                <c:pt idx="0">
                  <c:v>1126.1577397977201</c:v>
                </c:pt>
                <c:pt idx="1">
                  <c:v>1047.73903745539</c:v>
                </c:pt>
                <c:pt idx="2">
                  <c:v>1090.1305066612399</c:v>
                </c:pt>
                <c:pt idx="3">
                  <c:v>1108.2418584309</c:v>
                </c:pt>
                <c:pt idx="4">
                  <c:v>1051.50960453176</c:v>
                </c:pt>
                <c:pt idx="5">
                  <c:v>1016.3705380999201</c:v>
                </c:pt>
                <c:pt idx="6">
                  <c:v>993.48254890444105</c:v>
                </c:pt>
                <c:pt idx="7">
                  <c:v>913.03073199409005</c:v>
                </c:pt>
                <c:pt idx="8">
                  <c:v>774.23161231873303</c:v>
                </c:pt>
                <c:pt idx="9">
                  <c:v>482.56890330901399</c:v>
                </c:pt>
                <c:pt idx="10">
                  <c:v>155.81732814985199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4D-4062-8006-3A32A8A79ACE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(4)'!$AP$28:$AP$38</c:f>
              <c:numCache>
                <c:formatCode>General</c:formatCode>
                <c:ptCount val="11"/>
                <c:pt idx="0">
                  <c:v>935.20246482491098</c:v>
                </c:pt>
                <c:pt idx="1">
                  <c:v>895.83443429284603</c:v>
                </c:pt>
                <c:pt idx="2">
                  <c:v>885.19798068151601</c:v>
                </c:pt>
                <c:pt idx="3">
                  <c:v>872.89338893821002</c:v>
                </c:pt>
                <c:pt idx="4">
                  <c:v>800.89792213411999</c:v>
                </c:pt>
                <c:pt idx="5">
                  <c:v>828.77851247576905</c:v>
                </c:pt>
                <c:pt idx="6">
                  <c:v>753.34936738394197</c:v>
                </c:pt>
                <c:pt idx="7">
                  <c:v>738.95628674440604</c:v>
                </c:pt>
                <c:pt idx="8">
                  <c:v>611.87121815110402</c:v>
                </c:pt>
                <c:pt idx="9">
                  <c:v>321.92067688987498</c:v>
                </c:pt>
                <c:pt idx="10">
                  <c:v>118.355804051392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4D-4062-8006-3A32A8A79ACE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(4)'!$AP$17:$AP$27</c:f>
              <c:numCache>
                <c:formatCode>General</c:formatCode>
                <c:ptCount val="11"/>
                <c:pt idx="0">
                  <c:v>679.67607403123804</c:v>
                </c:pt>
                <c:pt idx="1">
                  <c:v>693.05815424494494</c:v>
                </c:pt>
                <c:pt idx="2">
                  <c:v>685.15677790822599</c:v>
                </c:pt>
                <c:pt idx="3">
                  <c:v>676.21461342624104</c:v>
                </c:pt>
                <c:pt idx="4">
                  <c:v>593.97385872232803</c:v>
                </c:pt>
                <c:pt idx="5">
                  <c:v>583.59663494504002</c:v>
                </c:pt>
                <c:pt idx="6">
                  <c:v>576.17615037663495</c:v>
                </c:pt>
                <c:pt idx="7">
                  <c:v>438.31388951636001</c:v>
                </c:pt>
                <c:pt idx="8">
                  <c:v>335.94468552313901</c:v>
                </c:pt>
                <c:pt idx="9">
                  <c:v>186.545944758275</c:v>
                </c:pt>
                <c:pt idx="10">
                  <c:v>94.377752712870006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4D-4062-8006-3A32A8A79ACE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(4)'!$AP$6:$AP$16</c:f>
              <c:numCache>
                <c:formatCode>General</c:formatCode>
                <c:ptCount val="11"/>
                <c:pt idx="0">
                  <c:v>410.910572475062</c:v>
                </c:pt>
                <c:pt idx="1">
                  <c:v>423.24597049669802</c:v>
                </c:pt>
                <c:pt idx="2">
                  <c:v>452.166360297815</c:v>
                </c:pt>
                <c:pt idx="3">
                  <c:v>458.92192528777798</c:v>
                </c:pt>
                <c:pt idx="4">
                  <c:v>355.16826178012099</c:v>
                </c:pt>
                <c:pt idx="5">
                  <c:v>330.75749650955902</c:v>
                </c:pt>
                <c:pt idx="6">
                  <c:v>303.12515314839601</c:v>
                </c:pt>
                <c:pt idx="7">
                  <c:v>210.25417248474599</c:v>
                </c:pt>
                <c:pt idx="8">
                  <c:v>139.37027685676</c:v>
                </c:pt>
                <c:pt idx="9">
                  <c:v>113.930828619148</c:v>
                </c:pt>
                <c:pt idx="10">
                  <c:v>76.842449515938895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4D-4062-8006-3A32A8A79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(4)'!$AK$72:$AK$82</c:f>
              <c:numCache>
                <c:formatCode>General</c:formatCode>
                <c:ptCount val="11"/>
                <c:pt idx="0">
                  <c:v>1.13012947288917</c:v>
                </c:pt>
                <c:pt idx="1">
                  <c:v>1.47235842734313</c:v>
                </c:pt>
                <c:pt idx="2">
                  <c:v>1.6199264718838999</c:v>
                </c:pt>
                <c:pt idx="3">
                  <c:v>1.7870976933762599</c:v>
                </c:pt>
                <c:pt idx="4">
                  <c:v>2.6583397794252401</c:v>
                </c:pt>
                <c:pt idx="5">
                  <c:v>3.0780825850075502</c:v>
                </c:pt>
                <c:pt idx="6">
                  <c:v>3.1555335754281102</c:v>
                </c:pt>
                <c:pt idx="7">
                  <c:v>4.1276256167370198</c:v>
                </c:pt>
                <c:pt idx="8">
                  <c:v>5.19666508535175</c:v>
                </c:pt>
                <c:pt idx="9">
                  <c:v>7.6744576584239699</c:v>
                </c:pt>
                <c:pt idx="10">
                  <c:v>10.127765912495899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6-4F99-95D0-7542B07895B4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(4)'!$AK$61:$AK$71</c:f>
              <c:numCache>
                <c:formatCode>General</c:formatCode>
                <c:ptCount val="11"/>
                <c:pt idx="0">
                  <c:v>1.1267787100009501</c:v>
                </c:pt>
                <c:pt idx="1">
                  <c:v>1.47295146153048</c:v>
                </c:pt>
                <c:pt idx="2">
                  <c:v>1.60990090151009</c:v>
                </c:pt>
                <c:pt idx="3">
                  <c:v>1.7778727286510101</c:v>
                </c:pt>
                <c:pt idx="4">
                  <c:v>2.6617037215199701</c:v>
                </c:pt>
                <c:pt idx="5">
                  <c:v>2.9988578997600999</c:v>
                </c:pt>
                <c:pt idx="6">
                  <c:v>3.11414706508838</c:v>
                </c:pt>
                <c:pt idx="7">
                  <c:v>4.1158023197589699</c:v>
                </c:pt>
                <c:pt idx="8">
                  <c:v>5.1132667839580304</c:v>
                </c:pt>
                <c:pt idx="9">
                  <c:v>7.3238616557291696</c:v>
                </c:pt>
                <c:pt idx="10">
                  <c:v>8.4451233522098601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6-4F99-95D0-7542B07895B4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(4)'!$AK$50:$AK$60</c:f>
              <c:numCache>
                <c:formatCode>General</c:formatCode>
                <c:ptCount val="11"/>
                <c:pt idx="0">
                  <c:v>1.12598157675622</c:v>
                </c:pt>
                <c:pt idx="1">
                  <c:v>1.4481713658250099</c:v>
                </c:pt>
                <c:pt idx="2">
                  <c:v>1.6128887968613901</c:v>
                </c:pt>
                <c:pt idx="3">
                  <c:v>1.7678220724667699</c:v>
                </c:pt>
                <c:pt idx="4">
                  <c:v>2.6349888620308102</c:v>
                </c:pt>
                <c:pt idx="5">
                  <c:v>3.0098232959106799</c:v>
                </c:pt>
                <c:pt idx="6">
                  <c:v>3.13368519351899</c:v>
                </c:pt>
                <c:pt idx="7">
                  <c:v>4.0311440297627703</c:v>
                </c:pt>
                <c:pt idx="8">
                  <c:v>4.9966697472433701</c:v>
                </c:pt>
                <c:pt idx="9">
                  <c:v>6.8489930393349301</c:v>
                </c:pt>
                <c:pt idx="10">
                  <c:v>7.6950832592465899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36-4F99-95D0-7542B07895B4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(4)'!$AK$39:$AK$49</c:f>
              <c:numCache>
                <c:formatCode>General</c:formatCode>
                <c:ptCount val="11"/>
                <c:pt idx="0">
                  <c:v>1.11852643945587</c:v>
                </c:pt>
                <c:pt idx="1">
                  <c:v>1.4550768805563901</c:v>
                </c:pt>
                <c:pt idx="2">
                  <c:v>1.6053977733970399</c:v>
                </c:pt>
                <c:pt idx="3">
                  <c:v>1.75493460099331</c:v>
                </c:pt>
                <c:pt idx="4">
                  <c:v>2.62591195717149</c:v>
                </c:pt>
                <c:pt idx="5">
                  <c:v>2.9658656569355002</c:v>
                </c:pt>
                <c:pt idx="6">
                  <c:v>3.0520285894672599</c:v>
                </c:pt>
                <c:pt idx="7">
                  <c:v>3.9473643978284101</c:v>
                </c:pt>
                <c:pt idx="8">
                  <c:v>4.9119900504027196</c:v>
                </c:pt>
                <c:pt idx="9">
                  <c:v>5.8417895851227399</c:v>
                </c:pt>
                <c:pt idx="10">
                  <c:v>6.8423226190975601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36-4F99-95D0-7542B07895B4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(4)'!$AK$28:$AK$38</c:f>
              <c:numCache>
                <c:formatCode>General</c:formatCode>
                <c:ptCount val="11"/>
                <c:pt idx="0">
                  <c:v>1.11211379840313</c:v>
                </c:pt>
                <c:pt idx="1">
                  <c:v>1.44076419526316</c:v>
                </c:pt>
                <c:pt idx="2">
                  <c:v>1.5913723475536701</c:v>
                </c:pt>
                <c:pt idx="3">
                  <c:v>1.75627697436465</c:v>
                </c:pt>
                <c:pt idx="4">
                  <c:v>2.5754712562448798</c:v>
                </c:pt>
                <c:pt idx="5">
                  <c:v>2.8964493570497698</c:v>
                </c:pt>
                <c:pt idx="6">
                  <c:v>3.03920534977919</c:v>
                </c:pt>
                <c:pt idx="7">
                  <c:v>3.8415978279677101</c:v>
                </c:pt>
                <c:pt idx="8">
                  <c:v>4.4394795928225204</c:v>
                </c:pt>
                <c:pt idx="9">
                  <c:v>4.9018023118134701</c:v>
                </c:pt>
                <c:pt idx="10">
                  <c:v>5.59874837794285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36-4F99-95D0-7542B07895B4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(4)'!$AK$17:$AK$27</c:f>
              <c:numCache>
                <c:formatCode>General</c:formatCode>
                <c:ptCount val="11"/>
                <c:pt idx="0">
                  <c:v>1.1005807703914099</c:v>
                </c:pt>
                <c:pt idx="1">
                  <c:v>1.43335592862662</c:v>
                </c:pt>
                <c:pt idx="2">
                  <c:v>1.57135730533452</c:v>
                </c:pt>
                <c:pt idx="3">
                  <c:v>1.7259322404918001</c:v>
                </c:pt>
                <c:pt idx="4">
                  <c:v>2.5313022359301698</c:v>
                </c:pt>
                <c:pt idx="5">
                  <c:v>2.8345528374689501</c:v>
                </c:pt>
                <c:pt idx="6">
                  <c:v>2.9599517089341498</c:v>
                </c:pt>
                <c:pt idx="7">
                  <c:v>3.3591588463074702</c:v>
                </c:pt>
                <c:pt idx="8">
                  <c:v>3.4985941420645501</c:v>
                </c:pt>
                <c:pt idx="9">
                  <c:v>3.8043010188048099</c:v>
                </c:pt>
                <c:pt idx="10">
                  <c:v>5.05756362776504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36-4F99-95D0-7542B07895B4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(4)'!$AK$6:$AK$16</c:f>
              <c:numCache>
                <c:formatCode>General</c:formatCode>
                <c:ptCount val="11"/>
                <c:pt idx="0">
                  <c:v>1.0902159588209099</c:v>
                </c:pt>
                <c:pt idx="1">
                  <c:v>1.3984804632010499</c:v>
                </c:pt>
                <c:pt idx="2">
                  <c:v>1.53015240200651</c:v>
                </c:pt>
                <c:pt idx="3">
                  <c:v>1.67422562270902</c:v>
                </c:pt>
                <c:pt idx="4">
                  <c:v>2.2461663043582698</c:v>
                </c:pt>
                <c:pt idx="5">
                  <c:v>2.27756209390866</c:v>
                </c:pt>
                <c:pt idx="6">
                  <c:v>2.2886697905820901</c:v>
                </c:pt>
                <c:pt idx="7">
                  <c:v>2.4158491011603598</c:v>
                </c:pt>
                <c:pt idx="8">
                  <c:v>2.5035617570856599</c:v>
                </c:pt>
                <c:pt idx="9">
                  <c:v>2.8479901094526898</c:v>
                </c:pt>
                <c:pt idx="10">
                  <c:v>3.60083643336618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36-4F99-95D0-7542B0789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(4)'!$AU$72:$AU$82</c:f>
              <c:numCache>
                <c:formatCode>0.00%</c:formatCode>
                <c:ptCount val="11"/>
                <c:pt idx="0">
                  <c:v>0.78461116779639761</c:v>
                </c:pt>
                <c:pt idx="1">
                  <c:v>0.58105775126142134</c:v>
                </c:pt>
                <c:pt idx="2">
                  <c:v>0.52016321522226472</c:v>
                </c:pt>
                <c:pt idx="3">
                  <c:v>0.46515570688627911</c:v>
                </c:pt>
                <c:pt idx="4">
                  <c:v>0.27209072978830379</c:v>
                </c:pt>
                <c:pt idx="5">
                  <c:v>0.23515367421423281</c:v>
                </c:pt>
                <c:pt idx="6">
                  <c:v>0.21732257773677088</c:v>
                </c:pt>
                <c:pt idx="7">
                  <c:v>0.14756774214678428</c:v>
                </c:pt>
                <c:pt idx="8">
                  <c:v>0.10237979372989936</c:v>
                </c:pt>
                <c:pt idx="9">
                  <c:v>5.1787557186713795E-2</c:v>
                </c:pt>
                <c:pt idx="10">
                  <c:v>1.1312067033273899E-3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2-484F-AB10-CAE594DFFA06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(4)'!$AU$61:$AU$71</c:f>
              <c:numCache>
                <c:formatCode>0.00%</c:formatCode>
                <c:ptCount val="11"/>
                <c:pt idx="0">
                  <c:v>0.78417937350927669</c:v>
                </c:pt>
                <c:pt idx="1">
                  <c:v>0.58117459578793984</c:v>
                </c:pt>
                <c:pt idx="2">
                  <c:v>0.51844675907926807</c:v>
                </c:pt>
                <c:pt idx="3">
                  <c:v>0.46361087389429073</c:v>
                </c:pt>
                <c:pt idx="4">
                  <c:v>0.27246707979379509</c:v>
                </c:pt>
                <c:pt idx="5">
                  <c:v>0.22683960765019204</c:v>
                </c:pt>
                <c:pt idx="6">
                  <c:v>0.21319889850894647</c:v>
                </c:pt>
                <c:pt idx="7">
                  <c:v>0.14680719300393244</c:v>
                </c:pt>
                <c:pt idx="8">
                  <c:v>9.845126092488235E-2</c:v>
                </c:pt>
                <c:pt idx="9">
                  <c:v>4.6409104028745457E-2</c:v>
                </c:pt>
                <c:pt idx="10">
                  <c:v>1.2815388597865393E-3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22-484F-AB10-CAE594DFFA06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(4)'!$AU$50:$AU$60</c:f>
              <c:numCache>
                <c:formatCode>0.00%</c:formatCode>
                <c:ptCount val="11"/>
                <c:pt idx="0">
                  <c:v>0.78407667591264707</c:v>
                </c:pt>
                <c:pt idx="1">
                  <c:v>0.57681841048223681</c:v>
                </c:pt>
                <c:pt idx="2">
                  <c:v>0.51896313773223723</c:v>
                </c:pt>
                <c:pt idx="3">
                  <c:v>0.46190318629942551</c:v>
                </c:pt>
                <c:pt idx="4">
                  <c:v>0.26923697540063102</c:v>
                </c:pt>
                <c:pt idx="5">
                  <c:v>0.22801513211963934</c:v>
                </c:pt>
                <c:pt idx="6">
                  <c:v>0.21517718703399227</c:v>
                </c:pt>
                <c:pt idx="7">
                  <c:v>0.14079008395717396</c:v>
                </c:pt>
                <c:pt idx="8">
                  <c:v>9.3108067551291432E-2</c:v>
                </c:pt>
                <c:pt idx="9">
                  <c:v>3.7588334512344883E-2</c:v>
                </c:pt>
                <c:pt idx="10">
                  <c:v>1.3002522192699737E-3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22-484F-AB10-CAE594DFFA06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(4)'!$AU$39:$AU$49</c:f>
              <c:numCache>
                <c:formatCode>0.00%</c:formatCode>
                <c:ptCount val="11"/>
                <c:pt idx="0">
                  <c:v>0.783108291821349</c:v>
                </c:pt>
                <c:pt idx="1">
                  <c:v>0.57805784244545444</c:v>
                </c:pt>
                <c:pt idx="2">
                  <c:v>0.51766299725905007</c:v>
                </c:pt>
                <c:pt idx="3">
                  <c:v>0.45967918009503944</c:v>
                </c:pt>
                <c:pt idx="4">
                  <c:v>0.2681041055896014</c:v>
                </c:pt>
                <c:pt idx="5">
                  <c:v>0.22330181817150491</c:v>
                </c:pt>
                <c:pt idx="6">
                  <c:v>0.20673805389134894</c:v>
                </c:pt>
                <c:pt idx="7">
                  <c:v>0.13470147630520518</c:v>
                </c:pt>
                <c:pt idx="8">
                  <c:v>8.9049031491635497E-2</c:v>
                </c:pt>
                <c:pt idx="9">
                  <c:v>2.158203351005273E-2</c:v>
                </c:pt>
                <c:pt idx="10">
                  <c:v>1.7269671487773525E-3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22-484F-AB10-CAE594DFFA06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(4)'!$AU$28:$AU$38</c:f>
              <c:numCache>
                <c:formatCode>0.00%</c:formatCode>
                <c:ptCount val="11"/>
                <c:pt idx="0">
                  <c:v>0.78227081292397482</c:v>
                </c:pt>
                <c:pt idx="1">
                  <c:v>0.57551385461340243</c:v>
                </c:pt>
                <c:pt idx="2">
                  <c:v>0.51517118910765969</c:v>
                </c:pt>
                <c:pt idx="3">
                  <c:v>0.45994182423080165</c:v>
                </c:pt>
                <c:pt idx="4">
                  <c:v>0.26160911637959711</c:v>
                </c:pt>
                <c:pt idx="5">
                  <c:v>0.21555007479897573</c:v>
                </c:pt>
                <c:pt idx="6">
                  <c:v>0.20529753628711062</c:v>
                </c:pt>
                <c:pt idx="7">
                  <c:v>0.12658531994425742</c:v>
                </c:pt>
                <c:pt idx="8">
                  <c:v>6.4796090425468925E-2</c:v>
                </c:pt>
                <c:pt idx="9">
                  <c:v>1.0941651092553944E-2</c:v>
                </c:pt>
                <c:pt idx="10">
                  <c:v>1.9396779153754021E-3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22-484F-AB10-CAE594DFFA06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(4)'!$AU$17:$AU$27</c:f>
              <c:numCache>
                <c:formatCode>0.00%</c:formatCode>
                <c:ptCount val="11"/>
                <c:pt idx="0">
                  <c:v>0.78072645833525145</c:v>
                </c:pt>
                <c:pt idx="1">
                  <c:v>0.57417477775372172</c:v>
                </c:pt>
                <c:pt idx="2">
                  <c:v>0.51156339334539314</c:v>
                </c:pt>
                <c:pt idx="3">
                  <c:v>0.45460526180214189</c:v>
                </c:pt>
                <c:pt idx="4">
                  <c:v>0.25582336466225053</c:v>
                </c:pt>
                <c:pt idx="5">
                  <c:v>0.20832958627018489</c:v>
                </c:pt>
                <c:pt idx="6">
                  <c:v>0.19663679622699196</c:v>
                </c:pt>
                <c:pt idx="7">
                  <c:v>8.5439630750746245E-2</c:v>
                </c:pt>
                <c:pt idx="8">
                  <c:v>2.6770692103381209E-2</c:v>
                </c:pt>
                <c:pt idx="9">
                  <c:v>7.8548450008788032E-3</c:v>
                </c:pt>
                <c:pt idx="10">
                  <c:v>2.2933491611564841E-3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22-484F-AB10-CAE594DFFA06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(4)'!$AU$6:$AU$16</c:f>
              <c:numCache>
                <c:formatCode>0.00%</c:formatCode>
                <c:ptCount val="11"/>
                <c:pt idx="0">
                  <c:v>0.77931508522630666</c:v>
                </c:pt>
                <c:pt idx="1">
                  <c:v>0.56763953185709837</c:v>
                </c:pt>
                <c:pt idx="2">
                  <c:v>0.50379174723414077</c:v>
                </c:pt>
                <c:pt idx="3">
                  <c:v>0.44508489685674746</c:v>
                </c:pt>
                <c:pt idx="4">
                  <c:v>0.21278722645866197</c:v>
                </c:pt>
                <c:pt idx="5">
                  <c:v>0.12871149660238837</c:v>
                </c:pt>
                <c:pt idx="6">
                  <c:v>0.10346373505739934</c:v>
                </c:pt>
                <c:pt idx="7">
                  <c:v>2.2710945881759682E-2</c:v>
                </c:pt>
                <c:pt idx="8">
                  <c:v>1.4051139107301911E-2</c:v>
                </c:pt>
                <c:pt idx="9">
                  <c:v>9.2392514967023307E-3</c:v>
                </c:pt>
                <c:pt idx="10">
                  <c:v>3.0884114977670764E-3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22-484F-AB10-CAE594DFF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(4)'!$AT$72:$AT$82</c:f>
              <c:numCache>
                <c:formatCode>General</c:formatCode>
                <c:ptCount val="11"/>
                <c:pt idx="0">
                  <c:v>-9664.6572279077991</c:v>
                </c:pt>
                <c:pt idx="1">
                  <c:v>-9664.4217913117991</c:v>
                </c:pt>
                <c:pt idx="2">
                  <c:v>-9664.2648506023506</c:v>
                </c:pt>
                <c:pt idx="3">
                  <c:v>-9664.2757966911195</c:v>
                </c:pt>
                <c:pt idx="4">
                  <c:v>-9664.1806484400804</c:v>
                </c:pt>
                <c:pt idx="5">
                  <c:v>-9664.0037562872203</c:v>
                </c:pt>
                <c:pt idx="6">
                  <c:v>-9663.9525965683606</c:v>
                </c:pt>
                <c:pt idx="7">
                  <c:v>-9663.7361193076704</c:v>
                </c:pt>
                <c:pt idx="8">
                  <c:v>-9663.5023958256206</c:v>
                </c:pt>
                <c:pt idx="9">
                  <c:v>-9662.6397221838397</c:v>
                </c:pt>
                <c:pt idx="10">
                  <c:v>-9641.3635729993093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A-4832-A5AD-93B84798B80B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(4)'!$AT$61:$AT$71</c:f>
              <c:numCache>
                <c:formatCode>General</c:formatCode>
                <c:ptCount val="11"/>
                <c:pt idx="0">
                  <c:v>-8477.8541666344499</c:v>
                </c:pt>
                <c:pt idx="1">
                  <c:v>-8477.7188406343703</c:v>
                </c:pt>
                <c:pt idx="2">
                  <c:v>-8477.77568072754</c:v>
                </c:pt>
                <c:pt idx="3">
                  <c:v>-8477.7631328077696</c:v>
                </c:pt>
                <c:pt idx="4">
                  <c:v>-8477.4965609619394</c:v>
                </c:pt>
                <c:pt idx="5">
                  <c:v>-8477.4723756297099</c:v>
                </c:pt>
                <c:pt idx="6">
                  <c:v>-8477.5115471674508</c:v>
                </c:pt>
                <c:pt idx="7">
                  <c:v>-8477.2619524485599</c:v>
                </c:pt>
                <c:pt idx="8">
                  <c:v>-8477.0478731216808</c:v>
                </c:pt>
                <c:pt idx="9">
                  <c:v>-8476.3883268181307</c:v>
                </c:pt>
                <c:pt idx="10">
                  <c:v>-8424.3419680768893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3A-4832-A5AD-93B84798B80B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(4)'!$AT$50:$AT$60</c:f>
              <c:numCache>
                <c:formatCode>General</c:formatCode>
                <c:ptCount val="11"/>
                <c:pt idx="0">
                  <c:v>-7294.4161204744596</c:v>
                </c:pt>
                <c:pt idx="1">
                  <c:v>-7294.3454227208504</c:v>
                </c:pt>
                <c:pt idx="2">
                  <c:v>-7294.3787447729401</c:v>
                </c:pt>
                <c:pt idx="3">
                  <c:v>-7294.2742172798498</c:v>
                </c:pt>
                <c:pt idx="4">
                  <c:v>-7294.1541405853004</c:v>
                </c:pt>
                <c:pt idx="5">
                  <c:v>-7293.8390893258302</c:v>
                </c:pt>
                <c:pt idx="6">
                  <c:v>-7293.8141789522897</c:v>
                </c:pt>
                <c:pt idx="7">
                  <c:v>-7293.7025676824596</c:v>
                </c:pt>
                <c:pt idx="8">
                  <c:v>-7293.6704097537104</c:v>
                </c:pt>
                <c:pt idx="9">
                  <c:v>-7292.7191548638702</c:v>
                </c:pt>
                <c:pt idx="10">
                  <c:v>-7219.2744499003802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3A-4832-A5AD-93B84798B80B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(4)'!$AT$39:$AT$49</c:f>
              <c:numCache>
                <c:formatCode>General</c:formatCode>
                <c:ptCount val="11"/>
                <c:pt idx="0">
                  <c:v>-6113.8247957140602</c:v>
                </c:pt>
                <c:pt idx="1">
                  <c:v>-6113.7700436382001</c:v>
                </c:pt>
                <c:pt idx="2">
                  <c:v>-6113.74881158895</c:v>
                </c:pt>
                <c:pt idx="3">
                  <c:v>-6113.7180793069901</c:v>
                </c:pt>
                <c:pt idx="4">
                  <c:v>-6113.5968161476803</c:v>
                </c:pt>
                <c:pt idx="5">
                  <c:v>-6113.5796525551204</c:v>
                </c:pt>
                <c:pt idx="6">
                  <c:v>-6113.5700435573099</c:v>
                </c:pt>
                <c:pt idx="7">
                  <c:v>-6113.3959487887596</c:v>
                </c:pt>
                <c:pt idx="8">
                  <c:v>-6113.2508739831601</c:v>
                </c:pt>
                <c:pt idx="9">
                  <c:v>-6111.42194158653</c:v>
                </c:pt>
                <c:pt idx="10">
                  <c:v>-6025.2252271461302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3A-4832-A5AD-93B84798B80B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(4)'!$AT$28:$AT$38</c:f>
              <c:numCache>
                <c:formatCode>General</c:formatCode>
                <c:ptCount val="11"/>
                <c:pt idx="0">
                  <c:v>-4934.7141730994499</c:v>
                </c:pt>
                <c:pt idx="1">
                  <c:v>-4934.8572200619401</c:v>
                </c:pt>
                <c:pt idx="2">
                  <c:v>-4934.8547983648295</c:v>
                </c:pt>
                <c:pt idx="3">
                  <c:v>-4934.8180624624902</c:v>
                </c:pt>
                <c:pt idx="4">
                  <c:v>-4934.6699330494403</c:v>
                </c:pt>
                <c:pt idx="5">
                  <c:v>-4934.5748564183104</c:v>
                </c:pt>
                <c:pt idx="6">
                  <c:v>-4934.6627145810598</c:v>
                </c:pt>
                <c:pt idx="7">
                  <c:v>-4934.42667872729</c:v>
                </c:pt>
                <c:pt idx="8">
                  <c:v>-4931.5418544064396</c:v>
                </c:pt>
                <c:pt idx="9">
                  <c:v>-4931.20386360262</c:v>
                </c:pt>
                <c:pt idx="10">
                  <c:v>-4841.2384604777699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3A-4832-A5AD-93B84798B80B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(4)'!$AT$17:$AT$27</c:f>
              <c:numCache>
                <c:formatCode>General</c:formatCode>
                <c:ptCount val="11"/>
                <c:pt idx="0">
                  <c:v>-3756.4331619894801</c:v>
                </c:pt>
                <c:pt idx="1">
                  <c:v>-3756.3735087436798</c:v>
                </c:pt>
                <c:pt idx="2">
                  <c:v>-3756.3626907033899</c:v>
                </c:pt>
                <c:pt idx="3">
                  <c:v>-3756.3834877695599</c:v>
                </c:pt>
                <c:pt idx="4">
                  <c:v>-3756.30814720029</c:v>
                </c:pt>
                <c:pt idx="5">
                  <c:v>-3756.2135493742799</c:v>
                </c:pt>
                <c:pt idx="6">
                  <c:v>-3756.2524702891201</c:v>
                </c:pt>
                <c:pt idx="7">
                  <c:v>-3752.1820523564902</c:v>
                </c:pt>
                <c:pt idx="8">
                  <c:v>-3752.0644779252998</c:v>
                </c:pt>
                <c:pt idx="9">
                  <c:v>-3735.7378484440901</c:v>
                </c:pt>
                <c:pt idx="10">
                  <c:v>-3667.0261025445702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3A-4832-A5AD-93B84798B80B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(4)'!$AT$6:$AT$16</c:f>
              <c:numCache>
                <c:formatCode>General</c:formatCode>
                <c:ptCount val="11"/>
                <c:pt idx="0">
                  <c:v>-2578.2996408174299</c:v>
                </c:pt>
                <c:pt idx="1">
                  <c:v>-2578.3137725541601</c:v>
                </c:pt>
                <c:pt idx="2">
                  <c:v>-2578.3066921064701</c:v>
                </c:pt>
                <c:pt idx="3">
                  <c:v>-2578.2870252101102</c:v>
                </c:pt>
                <c:pt idx="4">
                  <c:v>-2573.54804249064</c:v>
                </c:pt>
                <c:pt idx="5">
                  <c:v>-2573.5403537624002</c:v>
                </c:pt>
                <c:pt idx="6">
                  <c:v>-2573.5209208129099</c:v>
                </c:pt>
                <c:pt idx="7">
                  <c:v>-2573.4646207914202</c:v>
                </c:pt>
                <c:pt idx="8">
                  <c:v>-2556.3749772321798</c:v>
                </c:pt>
                <c:pt idx="9">
                  <c:v>-2554.1628041287599</c:v>
                </c:pt>
                <c:pt idx="10">
                  <c:v>-2502.29304762538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3A-4832-A5AD-93B84798B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(4)'!$AJ$72:$AJ$82</c:f>
              <c:numCache>
                <c:formatCode>0.00E+00</c:formatCode>
                <c:ptCount val="11"/>
                <c:pt idx="0">
                  <c:v>1.55008087058364</c:v>
                </c:pt>
                <c:pt idx="1">
                  <c:v>1.97314184414327</c:v>
                </c:pt>
                <c:pt idx="2">
                  <c:v>2.15755303774593</c:v>
                </c:pt>
                <c:pt idx="3">
                  <c:v>2.3636596658908098</c:v>
                </c:pt>
                <c:pt idx="4" formatCode="General">
                  <c:v>3.5596204949930099</c:v>
                </c:pt>
                <c:pt idx="5" formatCode="General">
                  <c:v>4.0559035601301403</c:v>
                </c:pt>
                <c:pt idx="6" formatCode="General">
                  <c:v>4.2321789657798803</c:v>
                </c:pt>
                <c:pt idx="7" formatCode="General">
                  <c:v>5.6179748471207001</c:v>
                </c:pt>
                <c:pt idx="8" formatCode="General">
                  <c:v>7.2695398015950303</c:v>
                </c:pt>
                <c:pt idx="9" formatCode="General">
                  <c:v>12.0425354007319</c:v>
                </c:pt>
                <c:pt idx="10" formatCode="General">
                  <c:v>43.652783527743999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6-4912-B5B6-FF38376AAD66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(4)'!$AJ$61:$AJ$71</c:f>
              <c:numCache>
                <c:formatCode>0.00E+00</c:formatCode>
                <c:ptCount val="11"/>
                <c:pt idx="0">
                  <c:v>1.55008087058364</c:v>
                </c:pt>
                <c:pt idx="1">
                  <c:v>1.97314184414327</c:v>
                </c:pt>
                <c:pt idx="2">
                  <c:v>2.15755303774593</c:v>
                </c:pt>
                <c:pt idx="3">
                  <c:v>2.3636596658908098</c:v>
                </c:pt>
                <c:pt idx="4" formatCode="General">
                  <c:v>3.5596204949930099</c:v>
                </c:pt>
                <c:pt idx="5" formatCode="General">
                  <c:v>4.0559035601301403</c:v>
                </c:pt>
                <c:pt idx="6" formatCode="General">
                  <c:v>4.2321789657798803</c:v>
                </c:pt>
                <c:pt idx="7" formatCode="General">
                  <c:v>5.6179748471207001</c:v>
                </c:pt>
                <c:pt idx="8" formatCode="General">
                  <c:v>7.2695398015950303</c:v>
                </c:pt>
                <c:pt idx="9" formatCode="General">
                  <c:v>12.0425354007319</c:v>
                </c:pt>
                <c:pt idx="10" formatCode="General">
                  <c:v>43.652783527743999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96-4912-B5B6-FF38376AAD66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(4)'!$AJ$50:$AJ$60</c:f>
              <c:numCache>
                <c:formatCode>0.00E+00</c:formatCode>
                <c:ptCount val="11"/>
                <c:pt idx="0">
                  <c:v>1.55008087058364</c:v>
                </c:pt>
                <c:pt idx="1">
                  <c:v>1.97314184414327</c:v>
                </c:pt>
                <c:pt idx="2">
                  <c:v>2.15755303774593</c:v>
                </c:pt>
                <c:pt idx="3">
                  <c:v>2.3636596658908098</c:v>
                </c:pt>
                <c:pt idx="4" formatCode="General">
                  <c:v>3.5596204949930099</c:v>
                </c:pt>
                <c:pt idx="5" formatCode="General">
                  <c:v>4.0559035601301403</c:v>
                </c:pt>
                <c:pt idx="6" formatCode="General">
                  <c:v>4.2321789657798803</c:v>
                </c:pt>
                <c:pt idx="7" formatCode="General">
                  <c:v>5.6179748471207001</c:v>
                </c:pt>
                <c:pt idx="8" formatCode="General">
                  <c:v>7.2695398015950303</c:v>
                </c:pt>
                <c:pt idx="9" formatCode="General">
                  <c:v>12.0425354007319</c:v>
                </c:pt>
                <c:pt idx="10" formatCode="General">
                  <c:v>43.652783527743999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96-4912-B5B6-FF38376AAD66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(4)'!$AJ$39:$AJ$49</c:f>
              <c:numCache>
                <c:formatCode>0.00E+00</c:formatCode>
                <c:ptCount val="11"/>
                <c:pt idx="0">
                  <c:v>1.55008087058364</c:v>
                </c:pt>
                <c:pt idx="1">
                  <c:v>1.97314184414327</c:v>
                </c:pt>
                <c:pt idx="2">
                  <c:v>2.15755303774593</c:v>
                </c:pt>
                <c:pt idx="3">
                  <c:v>2.3636596658908098</c:v>
                </c:pt>
                <c:pt idx="4" formatCode="General">
                  <c:v>3.5596204949930099</c:v>
                </c:pt>
                <c:pt idx="5" formatCode="General">
                  <c:v>4.0559035601301403</c:v>
                </c:pt>
                <c:pt idx="6" formatCode="General">
                  <c:v>4.2321789657798803</c:v>
                </c:pt>
                <c:pt idx="7" formatCode="General">
                  <c:v>5.6179748471207001</c:v>
                </c:pt>
                <c:pt idx="8" formatCode="General">
                  <c:v>7.2695398015950303</c:v>
                </c:pt>
                <c:pt idx="9" formatCode="General">
                  <c:v>12.0425354007319</c:v>
                </c:pt>
                <c:pt idx="10" formatCode="General">
                  <c:v>43.652783527743999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6-4912-B5B6-FF38376AAD66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(4)'!$AJ$28:$AJ$38</c:f>
              <c:numCache>
                <c:formatCode>0.00E+00</c:formatCode>
                <c:ptCount val="11"/>
                <c:pt idx="0">
                  <c:v>1.55008087058364</c:v>
                </c:pt>
                <c:pt idx="1">
                  <c:v>1.97314184414327</c:v>
                </c:pt>
                <c:pt idx="2">
                  <c:v>2.15755303774593</c:v>
                </c:pt>
                <c:pt idx="3">
                  <c:v>2.3636596658908098</c:v>
                </c:pt>
                <c:pt idx="4" formatCode="General">
                  <c:v>3.5596204949930099</c:v>
                </c:pt>
                <c:pt idx="5" formatCode="General">
                  <c:v>4.0559035601301403</c:v>
                </c:pt>
                <c:pt idx="6" formatCode="General">
                  <c:v>4.2321789657798803</c:v>
                </c:pt>
                <c:pt idx="7" formatCode="General">
                  <c:v>5.6179748471207001</c:v>
                </c:pt>
                <c:pt idx="8" formatCode="General">
                  <c:v>7.2695398015950303</c:v>
                </c:pt>
                <c:pt idx="9" formatCode="General">
                  <c:v>12.0425354007319</c:v>
                </c:pt>
                <c:pt idx="10" formatCode="General">
                  <c:v>43.652783527743999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96-4912-B5B6-FF38376AAD66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(4)'!$AJ$17:$AJ$27</c:f>
              <c:numCache>
                <c:formatCode>0.00E+00</c:formatCode>
                <c:ptCount val="11"/>
                <c:pt idx="0">
                  <c:v>1.55008087058364</c:v>
                </c:pt>
                <c:pt idx="1">
                  <c:v>1.97314184414327</c:v>
                </c:pt>
                <c:pt idx="2">
                  <c:v>2.15755303774593</c:v>
                </c:pt>
                <c:pt idx="3">
                  <c:v>2.3636596658908098</c:v>
                </c:pt>
                <c:pt idx="4" formatCode="General">
                  <c:v>3.5596204949930099</c:v>
                </c:pt>
                <c:pt idx="5" formatCode="General">
                  <c:v>4.0559035601301403</c:v>
                </c:pt>
                <c:pt idx="6" formatCode="General">
                  <c:v>4.2321789657798803</c:v>
                </c:pt>
                <c:pt idx="7" formatCode="General">
                  <c:v>5.6179748471207001</c:v>
                </c:pt>
                <c:pt idx="8" formatCode="General">
                  <c:v>7.2695398015950303</c:v>
                </c:pt>
                <c:pt idx="9" formatCode="General">
                  <c:v>12.0425354007319</c:v>
                </c:pt>
                <c:pt idx="10" formatCode="General">
                  <c:v>43.652783527743999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96-4912-B5B6-FF38376AAD66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(4)'!$AJ$6:$AJ$16</c:f>
              <c:numCache>
                <c:formatCode>0.00E+00</c:formatCode>
                <c:ptCount val="11"/>
                <c:pt idx="0">
                  <c:v>1.55008087058364</c:v>
                </c:pt>
                <c:pt idx="1">
                  <c:v>1.97314184414327</c:v>
                </c:pt>
                <c:pt idx="2">
                  <c:v>2.15755303774593</c:v>
                </c:pt>
                <c:pt idx="3">
                  <c:v>2.3636596658908098</c:v>
                </c:pt>
                <c:pt idx="4" formatCode="General">
                  <c:v>3.5596204949930099</c:v>
                </c:pt>
                <c:pt idx="5" formatCode="General">
                  <c:v>4.0559035601301403</c:v>
                </c:pt>
                <c:pt idx="6" formatCode="General">
                  <c:v>4.2321789657798803</c:v>
                </c:pt>
                <c:pt idx="7" formatCode="General">
                  <c:v>5.6179748471207001</c:v>
                </c:pt>
                <c:pt idx="8" formatCode="General">
                  <c:v>7.2695398015950303</c:v>
                </c:pt>
                <c:pt idx="9" formatCode="General">
                  <c:v>12.0425354007319</c:v>
                </c:pt>
                <c:pt idx="10" formatCode="General">
                  <c:v>43.652783527743999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96-4912-B5B6-FF38376AA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Orifice!$D$15</c:f>
              <c:strCache>
                <c:ptCount val="1"/>
                <c:pt idx="0">
                  <c:v>10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Orifice!$P$15:$Y$15</c:f>
              <c:numCache>
                <c:formatCode>0.0</c:formatCode>
                <c:ptCount val="10"/>
                <c:pt idx="0">
                  <c:v>158.24702726958864</c:v>
                </c:pt>
                <c:pt idx="1">
                  <c:v>45.882274178756461</c:v>
                </c:pt>
                <c:pt idx="2">
                  <c:v>23.932420790771118</c:v>
                </c:pt>
                <c:pt idx="3">
                  <c:v>22.413297306653494</c:v>
                </c:pt>
                <c:pt idx="4">
                  <c:v>21.034354210638682</c:v>
                </c:pt>
                <c:pt idx="5">
                  <c:v>20.184569804794474</c:v>
                </c:pt>
                <c:pt idx="6">
                  <c:v>19.778860157662084</c:v>
                </c:pt>
                <c:pt idx="7">
                  <c:v>19.385260840524612</c:v>
                </c:pt>
                <c:pt idx="8">
                  <c:v>19.385260840524612</c:v>
                </c:pt>
                <c:pt idx="9">
                  <c:v>19.385260840524612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C-4ACC-BF29-7DA8A099D1FA}"/>
            </c:ext>
          </c:extLst>
        </c:ser>
        <c:ser>
          <c:idx val="2"/>
          <c:order val="1"/>
          <c:tx>
            <c:strRef>
              <c:f>Orifice!$D$17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Orifice!$P$17:$Y$17</c:f>
              <c:numCache>
                <c:formatCode>0.0</c:formatCode>
                <c:ptCount val="10"/>
                <c:pt idx="0">
                  <c:v>632.98810907835457</c:v>
                </c:pt>
                <c:pt idx="1">
                  <c:v>183.52909671502584</c:v>
                </c:pt>
                <c:pt idx="2">
                  <c:v>95.729683163084474</c:v>
                </c:pt>
                <c:pt idx="3">
                  <c:v>89.653189226613975</c:v>
                </c:pt>
                <c:pt idx="4">
                  <c:v>84.137416842554728</c:v>
                </c:pt>
                <c:pt idx="5">
                  <c:v>80.738279219177898</c:v>
                </c:pt>
                <c:pt idx="6">
                  <c:v>79.115440630648337</c:v>
                </c:pt>
                <c:pt idx="7">
                  <c:v>77.541043362098449</c:v>
                </c:pt>
                <c:pt idx="8">
                  <c:v>77.541043362098449</c:v>
                </c:pt>
                <c:pt idx="9">
                  <c:v>77.541043362098449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C-4ACC-BF29-7DA8A099D1FA}"/>
            </c:ext>
          </c:extLst>
        </c:ser>
        <c:ser>
          <c:idx val="3"/>
          <c:order val="2"/>
          <c:tx>
            <c:strRef>
              <c:f>Orifice!$D$19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Orifice!$P$19:$Y$19</c:f>
              <c:numCache>
                <c:formatCode>0.0</c:formatCode>
                <c:ptCount val="10"/>
                <c:pt idx="0">
                  <c:v>1424.2232454262983</c:v>
                </c:pt>
                <c:pt idx="1">
                  <c:v>412.94046760880815</c:v>
                </c:pt>
                <c:pt idx="2">
                  <c:v>215.39178711694007</c:v>
                </c:pt>
                <c:pt idx="3">
                  <c:v>201.71967575988143</c:v>
                </c:pt>
                <c:pt idx="4">
                  <c:v>189.30918789574815</c:v>
                </c:pt>
                <c:pt idx="5">
                  <c:v>181.66112824315027</c:v>
                </c:pt>
                <c:pt idx="6">
                  <c:v>178.00974141895881</c:v>
                </c:pt>
                <c:pt idx="7">
                  <c:v>174.46734756472148</c:v>
                </c:pt>
                <c:pt idx="8">
                  <c:v>174.46734756472148</c:v>
                </c:pt>
                <c:pt idx="9">
                  <c:v>174.46734756472148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BC-4ACC-BF29-7DA8A099D1FA}"/>
            </c:ext>
          </c:extLst>
        </c:ser>
        <c:ser>
          <c:idx val="4"/>
          <c:order val="3"/>
          <c:tx>
            <c:strRef>
              <c:f>Orifice!$D$21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Orifice!$P$21:$Y$21</c:f>
              <c:numCache>
                <c:formatCode>0.0</c:formatCode>
                <c:ptCount val="10"/>
                <c:pt idx="0">
                  <c:v>2531.9524363134183</c:v>
                </c:pt>
                <c:pt idx="1">
                  <c:v>734.11638686010338</c:v>
                </c:pt>
                <c:pt idx="2">
                  <c:v>382.91873265233789</c:v>
                </c:pt>
                <c:pt idx="3">
                  <c:v>358.6127569064559</c:v>
                </c:pt>
                <c:pt idx="4">
                  <c:v>336.54966737021891</c:v>
                </c:pt>
                <c:pt idx="5">
                  <c:v>322.95311687671159</c:v>
                </c:pt>
                <c:pt idx="6">
                  <c:v>316.46176252259335</c:v>
                </c:pt>
                <c:pt idx="7">
                  <c:v>310.1641734483938</c:v>
                </c:pt>
                <c:pt idx="8">
                  <c:v>310.1641734483938</c:v>
                </c:pt>
                <c:pt idx="9">
                  <c:v>310.1641734483938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BC-4ACC-BF29-7DA8A099D1FA}"/>
            </c:ext>
          </c:extLst>
        </c:ser>
        <c:ser>
          <c:idx val="5"/>
          <c:order val="4"/>
          <c:tx>
            <c:strRef>
              <c:f>Orifice!$D$23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Orifice!$P$23:$Y$23</c:f>
              <c:numCache>
                <c:formatCode>0.0</c:formatCode>
                <c:ptCount val="10"/>
                <c:pt idx="0">
                  <c:v>3956.1756817397163</c:v>
                </c:pt>
                <c:pt idx="1">
                  <c:v>1147.0568544689115</c:v>
                </c:pt>
                <c:pt idx="2">
                  <c:v>598.3105197692779</c:v>
                </c:pt>
                <c:pt idx="3">
                  <c:v>560.33243266633735</c:v>
                </c:pt>
                <c:pt idx="4">
                  <c:v>525.85885526596712</c:v>
                </c:pt>
                <c:pt idx="5">
                  <c:v>504.61424511986189</c:v>
                </c:pt>
                <c:pt idx="6">
                  <c:v>494.47150394155221</c:v>
                </c:pt>
                <c:pt idx="7">
                  <c:v>484.63152101311539</c:v>
                </c:pt>
                <c:pt idx="8">
                  <c:v>484.63152101311539</c:v>
                </c:pt>
                <c:pt idx="9">
                  <c:v>484.63152101311539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BC-4ACC-BF29-7DA8A099D1FA}"/>
            </c:ext>
          </c:extLst>
        </c:ser>
        <c:ser>
          <c:idx val="6"/>
          <c:order val="5"/>
          <c:tx>
            <c:strRef>
              <c:f>Orifice!$D$25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Orifice!$P$25:$Y$25</c:f>
              <c:numCache>
                <c:formatCode>0.0</c:formatCode>
                <c:ptCount val="10"/>
                <c:pt idx="0">
                  <c:v>5696.8929817051931</c:v>
                </c:pt>
                <c:pt idx="1">
                  <c:v>1651.7618704352326</c:v>
                </c:pt>
                <c:pt idx="2">
                  <c:v>861.56714846776026</c:v>
                </c:pt>
                <c:pt idx="3">
                  <c:v>806.8787030395257</c:v>
                </c:pt>
                <c:pt idx="4">
                  <c:v>757.23675158299261</c:v>
                </c:pt>
                <c:pt idx="5">
                  <c:v>726.64451297260109</c:v>
                </c:pt>
                <c:pt idx="6">
                  <c:v>712.03896567583524</c:v>
                </c:pt>
                <c:pt idx="7">
                  <c:v>697.86939025888591</c:v>
                </c:pt>
                <c:pt idx="8">
                  <c:v>697.86939025888591</c:v>
                </c:pt>
                <c:pt idx="9">
                  <c:v>697.86939025888591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BC-4ACC-BF29-7DA8A099D1FA}"/>
            </c:ext>
          </c:extLst>
        </c:ser>
        <c:ser>
          <c:idx val="7"/>
          <c:order val="6"/>
          <c:tx>
            <c:strRef>
              <c:f>Orifice!$D$27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Orifice!$P$27:$Y$27</c:f>
              <c:numCache>
                <c:formatCode>0.0</c:formatCode>
                <c:ptCount val="10"/>
                <c:pt idx="0">
                  <c:v>7754.1043362098462</c:v>
                </c:pt>
                <c:pt idx="1">
                  <c:v>2248.2314347590673</c:v>
                </c:pt>
                <c:pt idx="2">
                  <c:v>1172.6886187477851</c:v>
                </c:pt>
                <c:pt idx="3">
                  <c:v>1098.2515680260212</c:v>
                </c:pt>
                <c:pt idx="4">
                  <c:v>1030.6833563212954</c:v>
                </c:pt>
                <c:pt idx="5">
                  <c:v>989.0439204349293</c:v>
                </c:pt>
                <c:pt idx="6">
                  <c:v>969.16414772544226</c:v>
                </c:pt>
                <c:pt idx="7">
                  <c:v>949.877781185706</c:v>
                </c:pt>
                <c:pt idx="8">
                  <c:v>949.877781185706</c:v>
                </c:pt>
                <c:pt idx="9">
                  <c:v>949.877781185706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BC-4ACC-BF29-7DA8A099D1FA}"/>
            </c:ext>
          </c:extLst>
        </c:ser>
        <c:ser>
          <c:idx val="8"/>
          <c:order val="7"/>
          <c:tx>
            <c:strRef>
              <c:f>Orifice!$D$29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Orifice!$P$29:$Y$29</c:f>
              <c:numCache>
                <c:formatCode>0.0</c:formatCode>
                <c:ptCount val="10"/>
                <c:pt idx="0">
                  <c:v>10127.809745253673</c:v>
                </c:pt>
                <c:pt idx="1">
                  <c:v>2936.4655474404135</c:v>
                </c:pt>
                <c:pt idx="2">
                  <c:v>1531.6749306093516</c:v>
                </c:pt>
                <c:pt idx="3">
                  <c:v>1434.4510276258236</c:v>
                </c:pt>
                <c:pt idx="4">
                  <c:v>1346.1986694808757</c:v>
                </c:pt>
                <c:pt idx="5">
                  <c:v>1291.8124675068464</c:v>
                </c:pt>
                <c:pt idx="6">
                  <c:v>1265.8470500903734</c:v>
                </c:pt>
                <c:pt idx="7">
                  <c:v>1240.6566937935752</c:v>
                </c:pt>
                <c:pt idx="8">
                  <c:v>1240.6566937935752</c:v>
                </c:pt>
                <c:pt idx="9">
                  <c:v>1240.6566937935752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BC-4ACC-BF29-7DA8A099D1FA}"/>
            </c:ext>
          </c:extLst>
        </c:ser>
        <c:ser>
          <c:idx val="9"/>
          <c:order val="8"/>
          <c:tx>
            <c:strRef>
              <c:f>Orifice!$D$31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Orifice!$P$31:$Y$31</c:f>
              <c:numCache>
                <c:formatCode>0.0</c:formatCode>
                <c:ptCount val="10"/>
                <c:pt idx="0">
                  <c:v>12818.009208836678</c:v>
                </c:pt>
                <c:pt idx="1">
                  <c:v>3716.4642084792736</c:v>
                </c:pt>
                <c:pt idx="2">
                  <c:v>1938.5260840524602</c:v>
                </c:pt>
                <c:pt idx="3">
                  <c:v>1815.4770818389325</c:v>
                </c:pt>
                <c:pt idx="4">
                  <c:v>1703.7826910617334</c:v>
                </c:pt>
                <c:pt idx="5">
                  <c:v>1634.9501541883521</c:v>
                </c:pt>
                <c:pt idx="6">
                  <c:v>1602.0876727706291</c:v>
                </c:pt>
                <c:pt idx="7">
                  <c:v>1570.2061280824933</c:v>
                </c:pt>
                <c:pt idx="8">
                  <c:v>1570.2061280824933</c:v>
                </c:pt>
                <c:pt idx="9">
                  <c:v>1570.2061280824933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BBC-4ACC-BF29-7DA8A099D1FA}"/>
            </c:ext>
          </c:extLst>
        </c:ser>
        <c:ser>
          <c:idx val="0"/>
          <c:order val="9"/>
          <c:tx>
            <c:strRef>
              <c:f>Orifice!$D$33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Orifice!$P$13:$Y$13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Orifice!$P$33:$Y$33</c:f>
              <c:numCache>
                <c:formatCode>0.0</c:formatCode>
                <c:ptCount val="10"/>
                <c:pt idx="0">
                  <c:v>15824.702726958865</c:v>
                </c:pt>
                <c:pt idx="1">
                  <c:v>4588.2274178756461</c:v>
                </c:pt>
                <c:pt idx="2">
                  <c:v>2393.2420790771116</c:v>
                </c:pt>
                <c:pt idx="3">
                  <c:v>2241.3297306653494</c:v>
                </c:pt>
                <c:pt idx="4">
                  <c:v>2103.4354210638685</c:v>
                </c:pt>
                <c:pt idx="5">
                  <c:v>2018.4569804794476</c:v>
                </c:pt>
                <c:pt idx="6">
                  <c:v>1977.8860157662089</c:v>
                </c:pt>
                <c:pt idx="7">
                  <c:v>1938.5260840524616</c:v>
                </c:pt>
                <c:pt idx="8">
                  <c:v>1938.5260840524616</c:v>
                </c:pt>
                <c:pt idx="9">
                  <c:v>1938.5260840524616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BBC-4ACC-BF29-7DA8A099D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25183"/>
        <c:axId val="1548724767"/>
      </c:scatterChart>
      <c:valAx>
        <c:axId val="15487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% Valve Open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48724767"/>
        <c:crosses val="autoZero"/>
        <c:crossBetween val="midCat"/>
      </c:valAx>
      <c:valAx>
        <c:axId val="154872476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[psig]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487251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4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'SS3-Orifice1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'SS3-Orifice1 (4)'!$W$72:$W$82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(4)'!$AU$72:$AU$82</c:f>
              <c:numCache>
                <c:formatCode>0.00%</c:formatCode>
                <c:ptCount val="11"/>
                <c:pt idx="0">
                  <c:v>0.78461116779639761</c:v>
                </c:pt>
                <c:pt idx="1">
                  <c:v>0.58105775126142134</c:v>
                </c:pt>
                <c:pt idx="2">
                  <c:v>0.52016321522226472</c:v>
                </c:pt>
                <c:pt idx="3">
                  <c:v>0.46515570688627911</c:v>
                </c:pt>
                <c:pt idx="4">
                  <c:v>0.27209072978830379</c:v>
                </c:pt>
                <c:pt idx="5">
                  <c:v>0.23515367421423281</c:v>
                </c:pt>
                <c:pt idx="6">
                  <c:v>0.21732257773677088</c:v>
                </c:pt>
                <c:pt idx="7">
                  <c:v>0.14756774214678428</c:v>
                </c:pt>
                <c:pt idx="8">
                  <c:v>0.10237979372989936</c:v>
                </c:pt>
                <c:pt idx="9">
                  <c:v>5.1787557186713795E-2</c:v>
                </c:pt>
                <c:pt idx="10">
                  <c:v>1.1312067033273899E-3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2-45A0-9CD6-EF498143F74D}"/>
            </c:ext>
          </c:extLst>
        </c:ser>
        <c:ser>
          <c:idx val="9"/>
          <c:order val="1"/>
          <c:tx>
            <c:strRef>
              <c:f>'SS3-Orifice1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'SS3-Orifice1 (4)'!$W$61:$W$71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(4)'!$AU$61:$AU$71</c:f>
              <c:numCache>
                <c:formatCode>0.00%</c:formatCode>
                <c:ptCount val="11"/>
                <c:pt idx="0">
                  <c:v>0.78417937350927669</c:v>
                </c:pt>
                <c:pt idx="1">
                  <c:v>0.58117459578793984</c:v>
                </c:pt>
                <c:pt idx="2">
                  <c:v>0.51844675907926807</c:v>
                </c:pt>
                <c:pt idx="3">
                  <c:v>0.46361087389429073</c:v>
                </c:pt>
                <c:pt idx="4">
                  <c:v>0.27246707979379509</c:v>
                </c:pt>
                <c:pt idx="5">
                  <c:v>0.22683960765019204</c:v>
                </c:pt>
                <c:pt idx="6">
                  <c:v>0.21319889850894647</c:v>
                </c:pt>
                <c:pt idx="7">
                  <c:v>0.14680719300393244</c:v>
                </c:pt>
                <c:pt idx="8">
                  <c:v>9.845126092488235E-2</c:v>
                </c:pt>
                <c:pt idx="9">
                  <c:v>4.6409104028745457E-2</c:v>
                </c:pt>
                <c:pt idx="10">
                  <c:v>1.2815388597865393E-3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82-45A0-9CD6-EF498143F74D}"/>
            </c:ext>
          </c:extLst>
        </c:ser>
        <c:ser>
          <c:idx val="4"/>
          <c:order val="2"/>
          <c:tx>
            <c:strRef>
              <c:f>'SS3-Orifice1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'SS3-Orifice1 (4)'!$W$50:$W$60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(4)'!$AU$50:$AU$60</c:f>
              <c:numCache>
                <c:formatCode>0.00%</c:formatCode>
                <c:ptCount val="11"/>
                <c:pt idx="0">
                  <c:v>0.78407667591264707</c:v>
                </c:pt>
                <c:pt idx="1">
                  <c:v>0.57681841048223681</c:v>
                </c:pt>
                <c:pt idx="2">
                  <c:v>0.51896313773223723</c:v>
                </c:pt>
                <c:pt idx="3">
                  <c:v>0.46190318629942551</c:v>
                </c:pt>
                <c:pt idx="4">
                  <c:v>0.26923697540063102</c:v>
                </c:pt>
                <c:pt idx="5">
                  <c:v>0.22801513211963934</c:v>
                </c:pt>
                <c:pt idx="6">
                  <c:v>0.21517718703399227</c:v>
                </c:pt>
                <c:pt idx="7">
                  <c:v>0.14079008395717396</c:v>
                </c:pt>
                <c:pt idx="8">
                  <c:v>9.3108067551291432E-2</c:v>
                </c:pt>
                <c:pt idx="9">
                  <c:v>3.7588334512344883E-2</c:v>
                </c:pt>
                <c:pt idx="10">
                  <c:v>1.3002522192699737E-3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82-45A0-9CD6-EF498143F74D}"/>
            </c:ext>
          </c:extLst>
        </c:ser>
        <c:ser>
          <c:idx val="8"/>
          <c:order val="3"/>
          <c:tx>
            <c:strRef>
              <c:f>'SS3-Orifice1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'SS3-Orifice1 (4)'!$W$39:$W$49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(4)'!$AU$39:$AU$49</c:f>
              <c:numCache>
                <c:formatCode>0.00%</c:formatCode>
                <c:ptCount val="11"/>
                <c:pt idx="0">
                  <c:v>0.783108291821349</c:v>
                </c:pt>
                <c:pt idx="1">
                  <c:v>0.57805784244545444</c:v>
                </c:pt>
                <c:pt idx="2">
                  <c:v>0.51766299725905007</c:v>
                </c:pt>
                <c:pt idx="3">
                  <c:v>0.45967918009503944</c:v>
                </c:pt>
                <c:pt idx="4">
                  <c:v>0.2681041055896014</c:v>
                </c:pt>
                <c:pt idx="5">
                  <c:v>0.22330181817150491</c:v>
                </c:pt>
                <c:pt idx="6">
                  <c:v>0.20673805389134894</c:v>
                </c:pt>
                <c:pt idx="7">
                  <c:v>0.13470147630520518</c:v>
                </c:pt>
                <c:pt idx="8">
                  <c:v>8.9049031491635497E-2</c:v>
                </c:pt>
                <c:pt idx="9">
                  <c:v>2.158203351005273E-2</c:v>
                </c:pt>
                <c:pt idx="10">
                  <c:v>1.7269671487773525E-3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82-45A0-9CD6-EF498143F74D}"/>
            </c:ext>
          </c:extLst>
        </c:ser>
        <c:ser>
          <c:idx val="3"/>
          <c:order val="4"/>
          <c:tx>
            <c:strRef>
              <c:f>'SS3-Orifice1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'SS3-Orifice1 (4)'!$W$28:$W$38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(4)'!$AU$28:$AU$38</c:f>
              <c:numCache>
                <c:formatCode>0.00%</c:formatCode>
                <c:ptCount val="11"/>
                <c:pt idx="0">
                  <c:v>0.78227081292397482</c:v>
                </c:pt>
                <c:pt idx="1">
                  <c:v>0.57551385461340243</c:v>
                </c:pt>
                <c:pt idx="2">
                  <c:v>0.51517118910765969</c:v>
                </c:pt>
                <c:pt idx="3">
                  <c:v>0.45994182423080165</c:v>
                </c:pt>
                <c:pt idx="4">
                  <c:v>0.26160911637959711</c:v>
                </c:pt>
                <c:pt idx="5">
                  <c:v>0.21555007479897573</c:v>
                </c:pt>
                <c:pt idx="6">
                  <c:v>0.20529753628711062</c:v>
                </c:pt>
                <c:pt idx="7">
                  <c:v>0.12658531994425742</c:v>
                </c:pt>
                <c:pt idx="8">
                  <c:v>6.4796090425468925E-2</c:v>
                </c:pt>
                <c:pt idx="9">
                  <c:v>1.0941651092553944E-2</c:v>
                </c:pt>
                <c:pt idx="10">
                  <c:v>1.9396779153754021E-3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82-45A0-9CD6-EF498143F74D}"/>
            </c:ext>
          </c:extLst>
        </c:ser>
        <c:ser>
          <c:idx val="0"/>
          <c:order val="5"/>
          <c:tx>
            <c:strRef>
              <c:f>'SS3-Orifice1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'SS3-Orifice1 (4)'!$W$17:$W$27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(4)'!$AU$17:$AU$27</c:f>
              <c:numCache>
                <c:formatCode>0.00%</c:formatCode>
                <c:ptCount val="11"/>
                <c:pt idx="0">
                  <c:v>0.78072645833525145</c:v>
                </c:pt>
                <c:pt idx="1">
                  <c:v>0.57417477775372172</c:v>
                </c:pt>
                <c:pt idx="2">
                  <c:v>0.51156339334539314</c:v>
                </c:pt>
                <c:pt idx="3">
                  <c:v>0.45460526180214189</c:v>
                </c:pt>
                <c:pt idx="4">
                  <c:v>0.25582336466225053</c:v>
                </c:pt>
                <c:pt idx="5">
                  <c:v>0.20832958627018489</c:v>
                </c:pt>
                <c:pt idx="6">
                  <c:v>0.19663679622699196</c:v>
                </c:pt>
                <c:pt idx="7">
                  <c:v>8.5439630750746245E-2</c:v>
                </c:pt>
                <c:pt idx="8">
                  <c:v>2.6770692103381209E-2</c:v>
                </c:pt>
                <c:pt idx="9">
                  <c:v>7.8548450008788032E-3</c:v>
                </c:pt>
                <c:pt idx="10">
                  <c:v>2.2933491611564841E-3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82-45A0-9CD6-EF498143F74D}"/>
            </c:ext>
          </c:extLst>
        </c:ser>
        <c:ser>
          <c:idx val="2"/>
          <c:order val="6"/>
          <c:tx>
            <c:strRef>
              <c:f>'SS3-Orifice1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'SS3-Orifice1 (4)'!$W$6:$W$16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'SS3-Orifice1 (4)'!$AU$6:$AU$16</c:f>
              <c:numCache>
                <c:formatCode>0.00%</c:formatCode>
                <c:ptCount val="11"/>
                <c:pt idx="0">
                  <c:v>0.77931508522630666</c:v>
                </c:pt>
                <c:pt idx="1">
                  <c:v>0.56763953185709837</c:v>
                </c:pt>
                <c:pt idx="2">
                  <c:v>0.50379174723414077</c:v>
                </c:pt>
                <c:pt idx="3">
                  <c:v>0.44508489685674746</c:v>
                </c:pt>
                <c:pt idx="4">
                  <c:v>0.21278722645866197</c:v>
                </c:pt>
                <c:pt idx="5">
                  <c:v>0.12871149660238837</c:v>
                </c:pt>
                <c:pt idx="6">
                  <c:v>0.10346373505739934</c:v>
                </c:pt>
                <c:pt idx="7">
                  <c:v>2.2710945881759682E-2</c:v>
                </c:pt>
                <c:pt idx="8">
                  <c:v>1.4051139107301911E-2</c:v>
                </c:pt>
                <c:pt idx="9">
                  <c:v>9.2392514967023307E-3</c:v>
                </c:pt>
                <c:pt idx="10">
                  <c:v>3.0884114977670764E-3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82-45A0-9CD6-EF498143F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(4)'!$AR$72:$AR$82</c:f>
              <c:numCache>
                <c:formatCode>General</c:formatCode>
                <c:ptCount val="11"/>
                <c:pt idx="0">
                  <c:v>9832.7730303525805</c:v>
                </c:pt>
                <c:pt idx="1">
                  <c:v>9833.9112781347703</c:v>
                </c:pt>
                <c:pt idx="2">
                  <c:v>9831.9265353412702</c:v>
                </c:pt>
                <c:pt idx="3">
                  <c:v>9832.7261440475195</c:v>
                </c:pt>
                <c:pt idx="4">
                  <c:v>9831.8384574986994</c:v>
                </c:pt>
                <c:pt idx="5">
                  <c:v>9832.8147253318893</c:v>
                </c:pt>
                <c:pt idx="6">
                  <c:v>9832.3225733936306</c:v>
                </c:pt>
                <c:pt idx="7">
                  <c:v>9832.0261183509501</c:v>
                </c:pt>
                <c:pt idx="8">
                  <c:v>9832.4526522493907</c:v>
                </c:pt>
                <c:pt idx="9">
                  <c:v>9831.9893482000207</c:v>
                </c:pt>
                <c:pt idx="10">
                  <c:v>9826.9955762557202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F-43BD-AACF-20397AB855A8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(4)'!$AR$61:$AR$71</c:f>
              <c:numCache>
                <c:formatCode>General</c:formatCode>
                <c:ptCount val="11"/>
                <c:pt idx="0">
                  <c:v>8594.23662394454</c:v>
                </c:pt>
                <c:pt idx="1">
                  <c:v>8593.8749232992395</c:v>
                </c:pt>
                <c:pt idx="2">
                  <c:v>8594.0294071953704</c:v>
                </c:pt>
                <c:pt idx="3">
                  <c:v>8593.7303902981403</c:v>
                </c:pt>
                <c:pt idx="4">
                  <c:v>8594.1321149945707</c:v>
                </c:pt>
                <c:pt idx="5">
                  <c:v>8594.1320929632893</c:v>
                </c:pt>
                <c:pt idx="6">
                  <c:v>8593.8833148064496</c:v>
                </c:pt>
                <c:pt idx="7">
                  <c:v>8592.8224351218505</c:v>
                </c:pt>
                <c:pt idx="8">
                  <c:v>8593.6207522642999</c:v>
                </c:pt>
                <c:pt idx="9">
                  <c:v>8591.9826404962205</c:v>
                </c:pt>
                <c:pt idx="10">
                  <c:v>8587.6733841088007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6F-43BD-AACF-20397AB855A8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(4)'!$AR$50:$AR$60</c:f>
              <c:numCache>
                <c:formatCode>General</c:formatCode>
                <c:ptCount val="11"/>
                <c:pt idx="0">
                  <c:v>7373.1377405455896</c:v>
                </c:pt>
                <c:pt idx="1">
                  <c:v>7372.95658739379</c:v>
                </c:pt>
                <c:pt idx="2">
                  <c:v>7372.7650306736195</c:v>
                </c:pt>
                <c:pt idx="3">
                  <c:v>7373.15216971681</c:v>
                </c:pt>
                <c:pt idx="4">
                  <c:v>7372.1432460535998</c:v>
                </c:pt>
                <c:pt idx="5">
                  <c:v>7372.7428136131803</c:v>
                </c:pt>
                <c:pt idx="6">
                  <c:v>7372.93397656051</c:v>
                </c:pt>
                <c:pt idx="7">
                  <c:v>7372.5866104747201</c:v>
                </c:pt>
                <c:pt idx="8">
                  <c:v>7371.8284931784701</c:v>
                </c:pt>
                <c:pt idx="9">
                  <c:v>7370.9156200857196</c:v>
                </c:pt>
                <c:pt idx="10">
                  <c:v>7367.0178155979802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6F-43BD-AACF-20397AB855A8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(4)'!$AR$39:$AR$49</c:f>
              <c:numCache>
                <c:formatCode>General</c:formatCode>
                <c:ptCount val="11"/>
                <c:pt idx="0">
                  <c:v>6171.0655663512298</c:v>
                </c:pt>
                <c:pt idx="1">
                  <c:v>6170.9879093746704</c:v>
                </c:pt>
                <c:pt idx="2">
                  <c:v>6171.0281794577304</c:v>
                </c:pt>
                <c:pt idx="3">
                  <c:v>6170.9231954976603</c:v>
                </c:pt>
                <c:pt idx="4">
                  <c:v>6170.8408829404998</c:v>
                </c:pt>
                <c:pt idx="5">
                  <c:v>6170.8726869202201</c:v>
                </c:pt>
                <c:pt idx="6">
                  <c:v>6170.6458780808398</c:v>
                </c:pt>
                <c:pt idx="7">
                  <c:v>6170.5917829361497</c:v>
                </c:pt>
                <c:pt idx="8">
                  <c:v>6170.4291582895003</c:v>
                </c:pt>
                <c:pt idx="9">
                  <c:v>6169.9178568733596</c:v>
                </c:pt>
                <c:pt idx="10">
                  <c:v>6152.8553081868304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6F-43BD-AACF-20397AB855A8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(4)'!$AR$28:$AR$38</c:f>
              <c:numCache>
                <c:formatCode>General</c:formatCode>
                <c:ptCount val="11"/>
                <c:pt idx="0">
                  <c:v>4986.4976904704399</c:v>
                </c:pt>
                <c:pt idx="1">
                  <c:v>4986.2812733359497</c:v>
                </c:pt>
                <c:pt idx="2">
                  <c:v>4986.5052891192699</c:v>
                </c:pt>
                <c:pt idx="3">
                  <c:v>4986.3819202249197</c:v>
                </c:pt>
                <c:pt idx="4">
                  <c:v>4986.3008889221401</c:v>
                </c:pt>
                <c:pt idx="5">
                  <c:v>4986.1976345394396</c:v>
                </c:pt>
                <c:pt idx="6">
                  <c:v>4986.2736417186497</c:v>
                </c:pt>
                <c:pt idx="7">
                  <c:v>4986.2170395165003</c:v>
                </c:pt>
                <c:pt idx="8">
                  <c:v>4986.0453481990598</c:v>
                </c:pt>
                <c:pt idx="9">
                  <c:v>4985.5905349474597</c:v>
                </c:pt>
                <c:pt idx="10">
                  <c:v>4937.1187947757999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6F-43BD-AACF-20397AB855A8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(4)'!$AR$17:$AR$27</c:f>
              <c:numCache>
                <c:formatCode>General</c:formatCode>
                <c:ptCount val="11"/>
                <c:pt idx="0">
                  <c:v>3807.4485519864802</c:v>
                </c:pt>
                <c:pt idx="1">
                  <c:v>3807.4379454364398</c:v>
                </c:pt>
                <c:pt idx="2">
                  <c:v>3807.3533461980401</c:v>
                </c:pt>
                <c:pt idx="3">
                  <c:v>3807.3229330325698</c:v>
                </c:pt>
                <c:pt idx="4">
                  <c:v>3807.2043294034002</c:v>
                </c:pt>
                <c:pt idx="5">
                  <c:v>3807.1942211165101</c:v>
                </c:pt>
                <c:pt idx="6">
                  <c:v>3807.3023517118099</c:v>
                </c:pt>
                <c:pt idx="7">
                  <c:v>3807.1402239519298</c:v>
                </c:pt>
                <c:pt idx="8">
                  <c:v>3807.1163828379899</c:v>
                </c:pt>
                <c:pt idx="9">
                  <c:v>3806.0363400122201</c:v>
                </c:pt>
                <c:pt idx="10">
                  <c:v>3735.58405120506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6F-43BD-AACF-20397AB855A8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(4)'!$AR$6:$AR$16</c:f>
              <c:numCache>
                <c:formatCode>General</c:formatCode>
                <c:ptCount val="11"/>
                <c:pt idx="0">
                  <c:v>2629.2243134871901</c:v>
                </c:pt>
                <c:pt idx="1">
                  <c:v>2629.2630262249399</c:v>
                </c:pt>
                <c:pt idx="2">
                  <c:v>2629.2324800705601</c:v>
                </c:pt>
                <c:pt idx="3">
                  <c:v>2629.2146945130098</c:v>
                </c:pt>
                <c:pt idx="4">
                  <c:v>2629.19128275192</c:v>
                </c:pt>
                <c:pt idx="5">
                  <c:v>2629.1284601053899</c:v>
                </c:pt>
                <c:pt idx="6">
                  <c:v>2629.1642172647298</c:v>
                </c:pt>
                <c:pt idx="7">
                  <c:v>2628.5172393927601</c:v>
                </c:pt>
                <c:pt idx="8">
                  <c:v>2627.4624162332002</c:v>
                </c:pt>
                <c:pt idx="9">
                  <c:v>2611.7588333632302</c:v>
                </c:pt>
                <c:pt idx="10">
                  <c:v>2531.9442342186298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6F-43BD-AACF-20397AB85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(4)'!$AL$72:$AL$82</c:f>
              <c:numCache>
                <c:formatCode>General</c:formatCode>
                <c:ptCount val="11"/>
                <c:pt idx="0">
                  <c:v>0.91420184230162804</c:v>
                </c:pt>
                <c:pt idx="1">
                  <c:v>0.88448073633111401</c:v>
                </c:pt>
                <c:pt idx="2">
                  <c:v>0.87902489055403599</c:v>
                </c:pt>
                <c:pt idx="3">
                  <c:v>0.862588846304849</c:v>
                </c:pt>
                <c:pt idx="4">
                  <c:v>0.79330224987459996</c:v>
                </c:pt>
                <c:pt idx="5">
                  <c:v>0.75887748657790299</c:v>
                </c:pt>
                <c:pt idx="6">
                  <c:v>0.75287209420369805</c:v>
                </c:pt>
                <c:pt idx="7">
                  <c:v>0.70434551381987398</c:v>
                </c:pt>
                <c:pt idx="8">
                  <c:v>0.69457750267572704</c:v>
                </c:pt>
                <c:pt idx="9">
                  <c:v>0.59162118126851804</c:v>
                </c:pt>
                <c:pt idx="10">
                  <c:v>0.414693609043643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5-44D0-A06B-3506072222A3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(4)'!$AL$61:$AL$71</c:f>
              <c:numCache>
                <c:formatCode>General</c:formatCode>
                <c:ptCount val="11"/>
                <c:pt idx="0">
                  <c:v>0.91167257638994204</c:v>
                </c:pt>
                <c:pt idx="1">
                  <c:v>0.89433163567496898</c:v>
                </c:pt>
                <c:pt idx="2">
                  <c:v>0.87826220608922501</c:v>
                </c:pt>
                <c:pt idx="3">
                  <c:v>0.87460356597931899</c:v>
                </c:pt>
                <c:pt idx="4">
                  <c:v>0.78481449883701404</c:v>
                </c:pt>
                <c:pt idx="5">
                  <c:v>0.75439421678645802</c:v>
                </c:pt>
                <c:pt idx="6">
                  <c:v>0.74790198632679095</c:v>
                </c:pt>
                <c:pt idx="7">
                  <c:v>0.70328218408870802</c:v>
                </c:pt>
                <c:pt idx="8">
                  <c:v>0.68528780709509196</c:v>
                </c:pt>
                <c:pt idx="9">
                  <c:v>0.59076811779907901</c:v>
                </c:pt>
                <c:pt idx="10">
                  <c:v>0.37092867281793002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85-44D0-A06B-3506072222A3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(4)'!$AL$50:$AL$60</c:f>
              <c:numCache>
                <c:formatCode>General</c:formatCode>
                <c:ptCount val="11"/>
                <c:pt idx="0">
                  <c:v>0.90928840409969403</c:v>
                </c:pt>
                <c:pt idx="1">
                  <c:v>0.88617491174766305</c:v>
                </c:pt>
                <c:pt idx="2">
                  <c:v>0.87871416793530299</c:v>
                </c:pt>
                <c:pt idx="3">
                  <c:v>0.87180833179328299</c:v>
                </c:pt>
                <c:pt idx="4">
                  <c:v>0.78172411756186999</c:v>
                </c:pt>
                <c:pt idx="5">
                  <c:v>0.75290440941841297</c:v>
                </c:pt>
                <c:pt idx="6">
                  <c:v>0.74518517833901798</c:v>
                </c:pt>
                <c:pt idx="7">
                  <c:v>0.67945652113912502</c:v>
                </c:pt>
                <c:pt idx="8">
                  <c:v>0.64504247341779197</c:v>
                </c:pt>
                <c:pt idx="9">
                  <c:v>0.58136262970369001</c:v>
                </c:pt>
                <c:pt idx="10">
                  <c:v>0.30732389720373199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85-44D0-A06B-3506072222A3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(4)'!$AL$39:$AL$49</c:f>
              <c:numCache>
                <c:formatCode>General</c:formatCode>
                <c:ptCount val="11"/>
                <c:pt idx="0">
                  <c:v>0.90406341965563097</c:v>
                </c:pt>
                <c:pt idx="1">
                  <c:v>0.88348531157472798</c:v>
                </c:pt>
                <c:pt idx="2">
                  <c:v>0.87758312085101797</c:v>
                </c:pt>
                <c:pt idx="3">
                  <c:v>0.86536013204236695</c:v>
                </c:pt>
                <c:pt idx="4">
                  <c:v>0.77084303051605896</c:v>
                </c:pt>
                <c:pt idx="5">
                  <c:v>0.75042328081875598</c:v>
                </c:pt>
                <c:pt idx="6">
                  <c:v>0.73684805742065196</c:v>
                </c:pt>
                <c:pt idx="7">
                  <c:v>0.69381427028703502</c:v>
                </c:pt>
                <c:pt idx="8">
                  <c:v>0.61838077707583905</c:v>
                </c:pt>
                <c:pt idx="9">
                  <c:v>0.55484191592023901</c:v>
                </c:pt>
                <c:pt idx="10">
                  <c:v>0.184711927808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85-44D0-A06B-3506072222A3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(4)'!$AL$28:$AL$38</c:f>
              <c:numCache>
                <c:formatCode>General</c:formatCode>
                <c:ptCount val="11"/>
                <c:pt idx="0">
                  <c:v>0.90257436517946199</c:v>
                </c:pt>
                <c:pt idx="1">
                  <c:v>0.87970620314866899</c:v>
                </c:pt>
                <c:pt idx="2">
                  <c:v>0.86937581428508603</c:v>
                </c:pt>
                <c:pt idx="3">
                  <c:v>0.85703122796381304</c:v>
                </c:pt>
                <c:pt idx="4">
                  <c:v>0.76523903139848604</c:v>
                </c:pt>
                <c:pt idx="5">
                  <c:v>0.74756115951862201</c:v>
                </c:pt>
                <c:pt idx="6">
                  <c:v>0.715244809624206</c:v>
                </c:pt>
                <c:pt idx="7">
                  <c:v>0.64340671657151005</c:v>
                </c:pt>
                <c:pt idx="8">
                  <c:v>0.60825496103935806</c:v>
                </c:pt>
                <c:pt idx="9">
                  <c:v>0.52196855212182003</c:v>
                </c:pt>
                <c:pt idx="10">
                  <c:v>5.3526546912992599E-2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85-44D0-A06B-3506072222A3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(4)'!$AL$17:$AL$27</c:f>
              <c:numCache>
                <c:formatCode>General</c:formatCode>
                <c:ptCount val="11"/>
                <c:pt idx="0">
                  <c:v>0.90122173320194399</c:v>
                </c:pt>
                <c:pt idx="1">
                  <c:v>0.87767119346920697</c:v>
                </c:pt>
                <c:pt idx="2">
                  <c:v>0.86399101868717498</c:v>
                </c:pt>
                <c:pt idx="3">
                  <c:v>0.85030355487250098</c:v>
                </c:pt>
                <c:pt idx="4">
                  <c:v>0.75543690328197599</c:v>
                </c:pt>
                <c:pt idx="5">
                  <c:v>0.70347491348413804</c:v>
                </c:pt>
                <c:pt idx="6">
                  <c:v>0.70345569147113196</c:v>
                </c:pt>
                <c:pt idx="7">
                  <c:v>0.61302955271598103</c:v>
                </c:pt>
                <c:pt idx="8">
                  <c:v>0.54468364720664098</c:v>
                </c:pt>
                <c:pt idx="9">
                  <c:v>0.43811519531312798</c:v>
                </c:pt>
                <c:pt idx="10">
                  <c:v>1.5197348988862901E-2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85-44D0-A06B-3506072222A3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(4)'!$AL$6:$AL$16</c:f>
              <c:numCache>
                <c:formatCode>General</c:formatCode>
                <c:ptCount val="11"/>
                <c:pt idx="0">
                  <c:v>0.89054344257120599</c:v>
                </c:pt>
                <c:pt idx="1">
                  <c:v>0.85917583451644297</c:v>
                </c:pt>
                <c:pt idx="2">
                  <c:v>0.84477933293636998</c:v>
                </c:pt>
                <c:pt idx="3">
                  <c:v>0.83767020096224099</c:v>
                </c:pt>
                <c:pt idx="4">
                  <c:v>0.71940386233855502</c:v>
                </c:pt>
                <c:pt idx="5">
                  <c:v>0.67929200708008897</c:v>
                </c:pt>
                <c:pt idx="6">
                  <c:v>0.66433386725358301</c:v>
                </c:pt>
                <c:pt idx="7">
                  <c:v>0.56045227012066001</c:v>
                </c:pt>
                <c:pt idx="8">
                  <c:v>0.46714686378235198</c:v>
                </c:pt>
                <c:pt idx="9">
                  <c:v>0.19088254555943901</c:v>
                </c:pt>
                <c:pt idx="10">
                  <c:v>1.23851192115193E-2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85-44D0-A06B-350607222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F-472E-8E3E-EC5B6CF537EA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8F-472E-8E3E-EC5B6CF537EA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F-472E-8E3E-EC5B6CF537EA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8F-472E-8E3E-EC5B6CF537EA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8F-472E-8E3E-EC5B6CF537EA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8F-472E-8E3E-EC5B6CF537EA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8F-472E-8E3E-EC5B6CF53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E-4F3A-9C8F-CED0834BCBDD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E-4F3A-9C8F-CED0834BCBDD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FE-4F3A-9C8F-CED0834BCBDD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FE-4F3A-9C8F-CED0834BCBDD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FE-4F3A-9C8F-CED0834BCBDD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FE-4F3A-9C8F-CED0834BCBDD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FE-4F3A-9C8F-CED0834BC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(4)'!$AM$72:$AM$82</c:f>
              <c:numCache>
                <c:formatCode>General</c:formatCode>
                <c:ptCount val="11"/>
                <c:pt idx="0">
                  <c:v>175.61865569553001</c:v>
                </c:pt>
                <c:pt idx="1">
                  <c:v>181.465160851723</c:v>
                </c:pt>
                <c:pt idx="2">
                  <c:v>182.57147279030099</c:v>
                </c:pt>
                <c:pt idx="3">
                  <c:v>186.013561130928</c:v>
                </c:pt>
                <c:pt idx="4">
                  <c:v>201.95458861789001</c:v>
                </c:pt>
                <c:pt idx="5">
                  <c:v>210.84885400284401</c:v>
                </c:pt>
                <c:pt idx="6">
                  <c:v>212.44334425747701</c:v>
                </c:pt>
                <c:pt idx="7">
                  <c:v>212.50632592197201</c:v>
                </c:pt>
                <c:pt idx="8">
                  <c:v>199.69145460151799</c:v>
                </c:pt>
                <c:pt idx="9">
                  <c:v>199.67133951173199</c:v>
                </c:pt>
                <c:pt idx="10">
                  <c:v>212.29014043263001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1-40FA-9ACC-2E225CEB3C6A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(4)'!$AM$61:$AM$71</c:f>
              <c:numCache>
                <c:formatCode>General</c:formatCode>
                <c:ptCount val="11"/>
                <c:pt idx="0">
                  <c:v>176.10270193714399</c:v>
                </c:pt>
                <c:pt idx="1">
                  <c:v>179.47890369171401</c:v>
                </c:pt>
                <c:pt idx="2">
                  <c:v>182.72897061038299</c:v>
                </c:pt>
                <c:pt idx="3">
                  <c:v>183.47410396122299</c:v>
                </c:pt>
                <c:pt idx="4">
                  <c:v>204.110151744223</c:v>
                </c:pt>
                <c:pt idx="5">
                  <c:v>212.08985093631799</c:v>
                </c:pt>
                <c:pt idx="6">
                  <c:v>213.83702250952399</c:v>
                </c:pt>
                <c:pt idx="7">
                  <c:v>214.18350205811899</c:v>
                </c:pt>
                <c:pt idx="8">
                  <c:v>200.846898509163</c:v>
                </c:pt>
                <c:pt idx="9">
                  <c:v>200.15124282364499</c:v>
                </c:pt>
                <c:pt idx="10">
                  <c:v>220.24537194364001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1-40FA-9ACC-2E225CEB3C6A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(4)'!$AM$50:$AM$60</c:f>
              <c:numCache>
                <c:formatCode>General</c:formatCode>
                <c:ptCount val="11"/>
                <c:pt idx="0">
                  <c:v>176.56130410254201</c:v>
                </c:pt>
                <c:pt idx="1">
                  <c:v>181.119445845635</c:v>
                </c:pt>
                <c:pt idx="2">
                  <c:v>182.634327319741</c:v>
                </c:pt>
                <c:pt idx="3">
                  <c:v>184.06004828648199</c:v>
                </c:pt>
                <c:pt idx="4">
                  <c:v>204.90152997809</c:v>
                </c:pt>
                <c:pt idx="5">
                  <c:v>212.50688685757899</c:v>
                </c:pt>
                <c:pt idx="6">
                  <c:v>214.59684303707201</c:v>
                </c:pt>
                <c:pt idx="7">
                  <c:v>219.79875101735399</c:v>
                </c:pt>
                <c:pt idx="8">
                  <c:v>209.06910465338399</c:v>
                </c:pt>
                <c:pt idx="9">
                  <c:v>202.759584875466</c:v>
                </c:pt>
                <c:pt idx="10">
                  <c:v>242.399254842727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1-40FA-9ACC-2E225CEB3C6A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(4)'!$AM$39:$AM$49</c:f>
              <c:numCache>
                <c:formatCode>General</c:formatCode>
                <c:ptCount val="11"/>
                <c:pt idx="0">
                  <c:v>177.57510888470401</c:v>
                </c:pt>
                <c:pt idx="1">
                  <c:v>181.66476712271401</c:v>
                </c:pt>
                <c:pt idx="2">
                  <c:v>182.86772297983001</c:v>
                </c:pt>
                <c:pt idx="3">
                  <c:v>185.41968893980501</c:v>
                </c:pt>
                <c:pt idx="4">
                  <c:v>207.765007886566</c:v>
                </c:pt>
                <c:pt idx="5">
                  <c:v>213.20349560046699</c:v>
                </c:pt>
                <c:pt idx="6">
                  <c:v>216.975022257658</c:v>
                </c:pt>
                <c:pt idx="7">
                  <c:v>214.08831058561901</c:v>
                </c:pt>
                <c:pt idx="8">
                  <c:v>215.16423640875999</c:v>
                </c:pt>
                <c:pt idx="9">
                  <c:v>205.15966279688499</c:v>
                </c:pt>
                <c:pt idx="10">
                  <c:v>337.85344715958502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21-40FA-9ACC-2E225CEB3C6A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(4)'!$AM$28:$AM$38</c:f>
              <c:numCache>
                <c:formatCode>General</c:formatCode>
                <c:ptCount val="11"/>
                <c:pt idx="0">
                  <c:v>177.865682067384</c:v>
                </c:pt>
                <c:pt idx="1">
                  <c:v>182.43869513332299</c:v>
                </c:pt>
                <c:pt idx="2">
                  <c:v>184.58211750364299</c:v>
                </c:pt>
                <c:pt idx="3">
                  <c:v>187.20485500898599</c:v>
                </c:pt>
                <c:pt idx="4">
                  <c:v>209.26109651313701</c:v>
                </c:pt>
                <c:pt idx="5">
                  <c:v>213.976987180203</c:v>
                </c:pt>
                <c:pt idx="6">
                  <c:v>223.42633849362201</c:v>
                </c:pt>
                <c:pt idx="7">
                  <c:v>226.24228579955599</c:v>
                </c:pt>
                <c:pt idx="8">
                  <c:v>217.293024911402</c:v>
                </c:pt>
                <c:pt idx="9">
                  <c:v>215.43841426524801</c:v>
                </c:pt>
                <c:pt idx="10">
                  <c:v>777.69324828348499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21-40FA-9ACC-2E225CEB3C6A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(4)'!$AM$17:$AM$27</c:f>
              <c:numCache>
                <c:formatCode>General</c:formatCode>
                <c:ptCount val="11"/>
                <c:pt idx="0">
                  <c:v>178.13113510433701</c:v>
                </c:pt>
                <c:pt idx="1">
                  <c:v>182.85973856297099</c:v>
                </c:pt>
                <c:pt idx="2">
                  <c:v>185.72284927537501</c:v>
                </c:pt>
                <c:pt idx="3">
                  <c:v>188.672776932738</c:v>
                </c:pt>
                <c:pt idx="4">
                  <c:v>211.946009990101</c:v>
                </c:pt>
                <c:pt idx="5">
                  <c:v>227.20626083918501</c:v>
                </c:pt>
                <c:pt idx="6">
                  <c:v>227.103832401847</c:v>
                </c:pt>
                <c:pt idx="7">
                  <c:v>235.58541237875599</c:v>
                </c:pt>
                <c:pt idx="8">
                  <c:v>232.982442759783</c:v>
                </c:pt>
                <c:pt idx="9">
                  <c:v>236.530111968471</c:v>
                </c:pt>
                <c:pt idx="10">
                  <c:v>291.23569330055102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21-40FA-9ACC-2E225CEB3C6A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(4)'!$AM$6:$AM$16</c:f>
              <c:numCache>
                <c:formatCode>General</c:formatCode>
                <c:ptCount val="11"/>
                <c:pt idx="0">
                  <c:v>180.253218039047</c:v>
                </c:pt>
                <c:pt idx="1">
                  <c:v>186.766141495445</c:v>
                </c:pt>
                <c:pt idx="2">
                  <c:v>189.91290965190899</c:v>
                </c:pt>
                <c:pt idx="3">
                  <c:v>191.496277345583</c:v>
                </c:pt>
                <c:pt idx="4">
                  <c:v>222.42703843798</c:v>
                </c:pt>
                <c:pt idx="5">
                  <c:v>235.17239974341601</c:v>
                </c:pt>
                <c:pt idx="6">
                  <c:v>240.231243852234</c:v>
                </c:pt>
                <c:pt idx="7">
                  <c:v>249.90066447600299</c:v>
                </c:pt>
                <c:pt idx="8">
                  <c:v>255.44774554710401</c:v>
                </c:pt>
                <c:pt idx="9">
                  <c:v>417.73369625964301</c:v>
                </c:pt>
                <c:pt idx="10">
                  <c:v>286.31295851658501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21-40FA-9ACC-2E225CEB3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(4)'!$AQ$72:$AQ$82</c:f>
              <c:numCache>
                <c:formatCode>General</c:formatCode>
                <c:ptCount val="11"/>
                <c:pt idx="0">
                  <c:v>13228.6348804226</c:v>
                </c:pt>
                <c:pt idx="1">
                  <c:v>13228.5464660905</c:v>
                </c:pt>
                <c:pt idx="2">
                  <c:v>13228.624101471099</c:v>
                </c:pt>
                <c:pt idx="3">
                  <c:v>13228.5739400825</c:v>
                </c:pt>
                <c:pt idx="4">
                  <c:v>13228.3309361473</c:v>
                </c:pt>
                <c:pt idx="5">
                  <c:v>13228.227165484401</c:v>
                </c:pt>
                <c:pt idx="6">
                  <c:v>13228.1903074657</c:v>
                </c:pt>
                <c:pt idx="7">
                  <c:v>13227.824591525599</c:v>
                </c:pt>
                <c:pt idx="8">
                  <c:v>13227.5504568383</c:v>
                </c:pt>
                <c:pt idx="9">
                  <c:v>13226.5522804309</c:v>
                </c:pt>
                <c:pt idx="10">
                  <c:v>13219.836841677101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4-4DB5-B6D6-71A4FF6E2C11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(4)'!$AQ$61:$AQ$71</c:f>
              <c:numCache>
                <c:formatCode>General</c:formatCode>
                <c:ptCount val="11"/>
                <c:pt idx="0">
                  <c:v>11555.361251451801</c:v>
                </c:pt>
                <c:pt idx="1">
                  <c:v>11555.2839271095</c:v>
                </c:pt>
                <c:pt idx="2">
                  <c:v>11555.272701734</c:v>
                </c:pt>
                <c:pt idx="3">
                  <c:v>11555.233601423901</c:v>
                </c:pt>
                <c:pt idx="4">
                  <c:v>11555.028642774299</c:v>
                </c:pt>
                <c:pt idx="5">
                  <c:v>11554.9870823157</c:v>
                </c:pt>
                <c:pt idx="6">
                  <c:v>11554.8949923336</c:v>
                </c:pt>
                <c:pt idx="7">
                  <c:v>11554.70261029</c:v>
                </c:pt>
                <c:pt idx="8">
                  <c:v>11554.350666517401</c:v>
                </c:pt>
                <c:pt idx="9">
                  <c:v>11553.477736889299</c:v>
                </c:pt>
                <c:pt idx="10">
                  <c:v>11547.6631947645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F4-4DB5-B6D6-71A4FF6E2C11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(4)'!$AQ$50:$AQ$60</c:f>
              <c:numCache>
                <c:formatCode>General</c:formatCode>
                <c:ptCount val="11"/>
                <c:pt idx="0">
                  <c:v>9903.1754505445606</c:v>
                </c:pt>
                <c:pt idx="1">
                  <c:v>9903.1091721232006</c:v>
                </c:pt>
                <c:pt idx="2">
                  <c:v>9903.0435497154594</c:v>
                </c:pt>
                <c:pt idx="3">
                  <c:v>9902.9860906290996</c:v>
                </c:pt>
                <c:pt idx="4">
                  <c:v>9902.7994405142708</c:v>
                </c:pt>
                <c:pt idx="5">
                  <c:v>9902.82864169819</c:v>
                </c:pt>
                <c:pt idx="6">
                  <c:v>9902.6943589612201</c:v>
                </c:pt>
                <c:pt idx="7">
                  <c:v>9902.4776079931798</c:v>
                </c:pt>
                <c:pt idx="8">
                  <c:v>9902.2199557679796</c:v>
                </c:pt>
                <c:pt idx="9">
                  <c:v>9901.5756407059307</c:v>
                </c:pt>
                <c:pt idx="10">
                  <c:v>9896.7128010743108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F4-4DB5-B6D6-71A4FF6E2C11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(4)'!$AQ$39:$AQ$49</c:f>
              <c:numCache>
                <c:formatCode>General</c:formatCode>
                <c:ptCount val="11"/>
                <c:pt idx="0">
                  <c:v>8269.2731697804393</c:v>
                </c:pt>
                <c:pt idx="1">
                  <c:v>8269.1668139499907</c:v>
                </c:pt>
                <c:pt idx="2">
                  <c:v>8269.1845614148097</c:v>
                </c:pt>
                <c:pt idx="3">
                  <c:v>8269.1602239747408</c:v>
                </c:pt>
                <c:pt idx="4">
                  <c:v>8268.9281940244691</c:v>
                </c:pt>
                <c:pt idx="5">
                  <c:v>8268.9168924386195</c:v>
                </c:pt>
                <c:pt idx="6">
                  <c:v>8268.9123525033301</c:v>
                </c:pt>
                <c:pt idx="7">
                  <c:v>8268.7302757905909</c:v>
                </c:pt>
                <c:pt idx="8">
                  <c:v>8268.4963200623497</c:v>
                </c:pt>
                <c:pt idx="9">
                  <c:v>8267.8713193664807</c:v>
                </c:pt>
                <c:pt idx="10">
                  <c:v>8263.8368546142901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F4-4DB5-B6D6-71A4FF6E2C11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(4)'!$AQ$28:$AQ$38</c:f>
              <c:numCache>
                <c:formatCode>General</c:formatCode>
                <c:ptCount val="11"/>
                <c:pt idx="0">
                  <c:v>6650.7043190491004</c:v>
                </c:pt>
                <c:pt idx="1">
                  <c:v>6650.6788740879401</c:v>
                </c:pt>
                <c:pt idx="2">
                  <c:v>6650.5988057916802</c:v>
                </c:pt>
                <c:pt idx="3">
                  <c:v>6650.6103355816404</c:v>
                </c:pt>
                <c:pt idx="4">
                  <c:v>6650.6751453053203</c:v>
                </c:pt>
                <c:pt idx="5">
                  <c:v>6650.6179881097696</c:v>
                </c:pt>
                <c:pt idx="6">
                  <c:v>6650.4111477449896</c:v>
                </c:pt>
                <c:pt idx="7">
                  <c:v>6650.4394494468797</c:v>
                </c:pt>
                <c:pt idx="8">
                  <c:v>6650.2505885514101</c:v>
                </c:pt>
                <c:pt idx="9">
                  <c:v>6649.7022364640798</c:v>
                </c:pt>
                <c:pt idx="10">
                  <c:v>6646.2828811118698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F4-4DB5-B6D6-71A4FF6E2C11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(4)'!$AQ$17:$AQ$27</c:f>
              <c:numCache>
                <c:formatCode>General</c:formatCode>
                <c:ptCount val="11"/>
                <c:pt idx="0">
                  <c:v>5044.4095025325596</c:v>
                </c:pt>
                <c:pt idx="1">
                  <c:v>5044.39856656337</c:v>
                </c:pt>
                <c:pt idx="2">
                  <c:v>5044.3804780465398</c:v>
                </c:pt>
                <c:pt idx="3">
                  <c:v>5044.3579346349097</c:v>
                </c:pt>
                <c:pt idx="4">
                  <c:v>5044.2349157941499</c:v>
                </c:pt>
                <c:pt idx="5">
                  <c:v>5044.1958769387002</c:v>
                </c:pt>
                <c:pt idx="6">
                  <c:v>5044.1819423332599</c:v>
                </c:pt>
                <c:pt idx="7">
                  <c:v>5044.0727798220396</c:v>
                </c:pt>
                <c:pt idx="8">
                  <c:v>5043.9426382492502</c:v>
                </c:pt>
                <c:pt idx="9">
                  <c:v>5043.5664687352</c:v>
                </c:pt>
                <c:pt idx="10">
                  <c:v>5028.8914944448998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F4-4DB5-B6D6-71A4FF6E2C11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(4)'!$AQ$6:$AQ$16</c:f>
              <c:numCache>
                <c:formatCode>General</c:formatCode>
                <c:ptCount val="11"/>
                <c:pt idx="0">
                  <c:v>3447.2947584161998</c:v>
                </c:pt>
                <c:pt idx="1">
                  <c:v>3447.2714880768999</c:v>
                </c:pt>
                <c:pt idx="2">
                  <c:v>3447.2621928067201</c:v>
                </c:pt>
                <c:pt idx="3">
                  <c:v>3447.3231851411701</c:v>
                </c:pt>
                <c:pt idx="4">
                  <c:v>3447.2582586539302</c:v>
                </c:pt>
                <c:pt idx="5">
                  <c:v>3447.2310828701502</c:v>
                </c:pt>
                <c:pt idx="6">
                  <c:v>3447.15290876266</c:v>
                </c:pt>
                <c:pt idx="7">
                  <c:v>3447.09557605481</c:v>
                </c:pt>
                <c:pt idx="8">
                  <c:v>3446.9936925368502</c:v>
                </c:pt>
                <c:pt idx="9">
                  <c:v>3446.7435138474402</c:v>
                </c:pt>
                <c:pt idx="10">
                  <c:v>3408.5138690323402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F4-4DB5-B6D6-71A4FF6E2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(4)'!$AP$72:$AP$82</c:f>
              <c:numCache>
                <c:formatCode>General</c:formatCode>
                <c:ptCount val="11"/>
                <c:pt idx="0">
                  <c:v>4554.2429480187202</c:v>
                </c:pt>
                <c:pt idx="1">
                  <c:v>4719.5708559325103</c:v>
                </c:pt>
                <c:pt idx="2">
                  <c:v>4533.0369390079504</c:v>
                </c:pt>
                <c:pt idx="3">
                  <c:v>4189.6746665014298</c:v>
                </c:pt>
                <c:pt idx="4">
                  <c:v>4479.6033879258302</c:v>
                </c:pt>
                <c:pt idx="5">
                  <c:v>4320.2246605110504</c:v>
                </c:pt>
                <c:pt idx="6">
                  <c:v>4057.2368163368801</c:v>
                </c:pt>
                <c:pt idx="7">
                  <c:v>4013.3162163591901</c:v>
                </c:pt>
                <c:pt idx="8">
                  <c:v>4048.96716640763</c:v>
                </c:pt>
                <c:pt idx="9">
                  <c:v>3583.3101321158101</c:v>
                </c:pt>
                <c:pt idx="10">
                  <c:v>3211.4042377974201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8-4739-A843-B6CDE5D114B5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(4)'!$AP$61:$AP$71</c:f>
              <c:numCache>
                <c:formatCode>General</c:formatCode>
                <c:ptCount val="11"/>
                <c:pt idx="0">
                  <c:v>4113.3665305100203</c:v>
                </c:pt>
                <c:pt idx="1">
                  <c:v>4012.3194861641</c:v>
                </c:pt>
                <c:pt idx="2">
                  <c:v>4007.42871281425</c:v>
                </c:pt>
                <c:pt idx="3">
                  <c:v>4139.85051734229</c:v>
                </c:pt>
                <c:pt idx="4">
                  <c:v>3847.42159173973</c:v>
                </c:pt>
                <c:pt idx="5">
                  <c:v>3828.5541883994802</c:v>
                </c:pt>
                <c:pt idx="6">
                  <c:v>3832.2260639564902</c:v>
                </c:pt>
                <c:pt idx="7">
                  <c:v>3554.5328069116599</c:v>
                </c:pt>
                <c:pt idx="8">
                  <c:v>3531.1819222672302</c:v>
                </c:pt>
                <c:pt idx="9">
                  <c:v>3271.4267894223399</c:v>
                </c:pt>
                <c:pt idx="10">
                  <c:v>2692.2042909799302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E8-4739-A843-B6CDE5D114B5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(4)'!$AP$50:$AP$60</c:f>
              <c:numCache>
                <c:formatCode>General</c:formatCode>
                <c:ptCount val="11"/>
                <c:pt idx="0">
                  <c:v>3549.6886712435098</c:v>
                </c:pt>
                <c:pt idx="1">
                  <c:v>3442.4255216375</c:v>
                </c:pt>
                <c:pt idx="2">
                  <c:v>3512.2639730832998</c:v>
                </c:pt>
                <c:pt idx="3">
                  <c:v>3407.4709025124498</c:v>
                </c:pt>
                <c:pt idx="4">
                  <c:v>3333.7182130933802</c:v>
                </c:pt>
                <c:pt idx="5">
                  <c:v>3249.8011358727999</c:v>
                </c:pt>
                <c:pt idx="6">
                  <c:v>3212.8042063407602</c:v>
                </c:pt>
                <c:pt idx="7">
                  <c:v>3035.8422517736899</c:v>
                </c:pt>
                <c:pt idx="8">
                  <c:v>3001.5386045096102</c:v>
                </c:pt>
                <c:pt idx="9">
                  <c:v>2751.6886863411401</c:v>
                </c:pt>
                <c:pt idx="10">
                  <c:v>2124.32016211669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E8-4739-A843-B6CDE5D114B5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(4)'!$AP$39:$AP$49</c:f>
              <c:numCache>
                <c:formatCode>General</c:formatCode>
                <c:ptCount val="11"/>
                <c:pt idx="0">
                  <c:v>2907.0140616639001</c:v>
                </c:pt>
                <c:pt idx="1">
                  <c:v>2907.4514002103201</c:v>
                </c:pt>
                <c:pt idx="2">
                  <c:v>2884.26380804158</c:v>
                </c:pt>
                <c:pt idx="3">
                  <c:v>2846.27966249471</c:v>
                </c:pt>
                <c:pt idx="4">
                  <c:v>2653.9112873190502</c:v>
                </c:pt>
                <c:pt idx="5">
                  <c:v>2672.41689365507</c:v>
                </c:pt>
                <c:pt idx="6">
                  <c:v>2774.0061219874001</c:v>
                </c:pt>
                <c:pt idx="7">
                  <c:v>2508.4351455553201</c:v>
                </c:pt>
                <c:pt idx="8">
                  <c:v>2498.8545705467</c:v>
                </c:pt>
                <c:pt idx="9">
                  <c:v>2287.3752632965802</c:v>
                </c:pt>
                <c:pt idx="10">
                  <c:v>1351.72547727236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E8-4739-A843-B6CDE5D114B5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(4)'!$AP$28:$AP$38</c:f>
              <c:numCache>
                <c:formatCode>General</c:formatCode>
                <c:ptCount val="11"/>
                <c:pt idx="0">
                  <c:v>2264.8567029706601</c:v>
                </c:pt>
                <c:pt idx="1">
                  <c:v>2418.4422784605899</c:v>
                </c:pt>
                <c:pt idx="2">
                  <c:v>2336.3047767247099</c:v>
                </c:pt>
                <c:pt idx="3">
                  <c:v>2360.3816528781399</c:v>
                </c:pt>
                <c:pt idx="4">
                  <c:v>2307.97280456523</c:v>
                </c:pt>
                <c:pt idx="5">
                  <c:v>2176.2602556254501</c:v>
                </c:pt>
                <c:pt idx="6">
                  <c:v>2140.4388340857899</c:v>
                </c:pt>
                <c:pt idx="7">
                  <c:v>2164.59821329344</c:v>
                </c:pt>
                <c:pt idx="8">
                  <c:v>1999.2079240770499</c:v>
                </c:pt>
                <c:pt idx="9">
                  <c:v>1897.0905329616401</c:v>
                </c:pt>
                <c:pt idx="10">
                  <c:v>836.24283888949606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E8-4739-A843-B6CDE5D114B5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(4)'!$AP$17:$AP$27</c:f>
              <c:numCache>
                <c:formatCode>General</c:formatCode>
                <c:ptCount val="11"/>
                <c:pt idx="0">
                  <c:v>1718.4292223119901</c:v>
                </c:pt>
                <c:pt idx="1">
                  <c:v>1721.32045011338</c:v>
                </c:pt>
                <c:pt idx="2">
                  <c:v>1653.0736052188599</c:v>
                </c:pt>
                <c:pt idx="3">
                  <c:v>1670.3548444288101</c:v>
                </c:pt>
                <c:pt idx="4">
                  <c:v>1635.0739058069601</c:v>
                </c:pt>
                <c:pt idx="5">
                  <c:v>1581.10745575746</c:v>
                </c:pt>
                <c:pt idx="6">
                  <c:v>1590.1087003330099</c:v>
                </c:pt>
                <c:pt idx="7">
                  <c:v>1508.7817467989</c:v>
                </c:pt>
                <c:pt idx="8">
                  <c:v>1540.5167653552201</c:v>
                </c:pt>
                <c:pt idx="9">
                  <c:v>1314.9337522922001</c:v>
                </c:pt>
                <c:pt idx="10">
                  <c:v>490.31347298247601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E8-4739-A843-B6CDE5D114B5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(4)'!$AP$6:$AP$16</c:f>
              <c:numCache>
                <c:formatCode>General</c:formatCode>
                <c:ptCount val="11"/>
                <c:pt idx="0">
                  <c:v>1241.0268480675199</c:v>
                </c:pt>
                <c:pt idx="1">
                  <c:v>1275.0245765341199</c:v>
                </c:pt>
                <c:pt idx="2">
                  <c:v>1251.22285828962</c:v>
                </c:pt>
                <c:pt idx="3">
                  <c:v>1197.51875199508</c:v>
                </c:pt>
                <c:pt idx="4">
                  <c:v>1222.4342968957301</c:v>
                </c:pt>
                <c:pt idx="5">
                  <c:v>1136.7314569595901</c:v>
                </c:pt>
                <c:pt idx="6">
                  <c:v>1002.31141708748</c:v>
                </c:pt>
                <c:pt idx="7">
                  <c:v>1038.4265003054099</c:v>
                </c:pt>
                <c:pt idx="8">
                  <c:v>910.28589513797397</c:v>
                </c:pt>
                <c:pt idx="9">
                  <c:v>680.90963071260103</c:v>
                </c:pt>
                <c:pt idx="10">
                  <c:v>293.26272713125798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E8-4739-A843-B6CDE5D11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(4)'!$AK$72:$AK$82</c:f>
              <c:numCache>
                <c:formatCode>General</c:formatCode>
                <c:ptCount val="11"/>
                <c:pt idx="0">
                  <c:v>1.1596779329248199</c:v>
                </c:pt>
                <c:pt idx="1">
                  <c:v>1.50690446738204</c:v>
                </c:pt>
                <c:pt idx="2">
                  <c:v>1.6652446043012701</c:v>
                </c:pt>
                <c:pt idx="3">
                  <c:v>1.8279976506315601</c:v>
                </c:pt>
                <c:pt idx="4">
                  <c:v>2.7743842971374</c:v>
                </c:pt>
                <c:pt idx="5">
                  <c:v>3.1408524126803301</c:v>
                </c:pt>
                <c:pt idx="6">
                  <c:v>3.2802162165137698</c:v>
                </c:pt>
                <c:pt idx="7">
                  <c:v>4.3454200724499303</c:v>
                </c:pt>
                <c:pt idx="8">
                  <c:v>5.6577999474076401</c:v>
                </c:pt>
                <c:pt idx="9">
                  <c:v>8.6731580805943693</c:v>
                </c:pt>
                <c:pt idx="10">
                  <c:v>23.8264393554526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4-4AE3-87D2-59337048176B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(4)'!$AK$61:$AK$71</c:f>
              <c:numCache>
                <c:formatCode>General</c:formatCode>
                <c:ptCount val="11"/>
                <c:pt idx="0">
                  <c:v>1.15695667307508</c:v>
                </c:pt>
                <c:pt idx="1">
                  <c:v>1.51866853799002</c:v>
                </c:pt>
                <c:pt idx="2">
                  <c:v>1.66429441854292</c:v>
                </c:pt>
                <c:pt idx="3">
                  <c:v>1.84366933008276</c:v>
                </c:pt>
                <c:pt idx="4">
                  <c:v>2.7601692508075799</c:v>
                </c:pt>
                <c:pt idx="5">
                  <c:v>3.13276487944447</c:v>
                </c:pt>
                <c:pt idx="6">
                  <c:v>3.2708456961411398</c:v>
                </c:pt>
                <c:pt idx="7">
                  <c:v>4.3433354709459699</c:v>
                </c:pt>
                <c:pt idx="8">
                  <c:v>5.6282824305493797</c:v>
                </c:pt>
                <c:pt idx="9">
                  <c:v>8.6531150811665807</c:v>
                </c:pt>
                <c:pt idx="10">
                  <c:v>22.235553927471202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D4-4AE3-87D2-59337048176B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(4)'!$AK$50:$AK$60</c:f>
              <c:numCache>
                <c:formatCode>General</c:formatCode>
                <c:ptCount val="11"/>
                <c:pt idx="0">
                  <c:v>1.1543905780833701</c:v>
                </c:pt>
                <c:pt idx="1">
                  <c:v>1.50891581715573</c:v>
                </c:pt>
                <c:pt idx="2">
                  <c:v>1.66483980847058</c:v>
                </c:pt>
                <c:pt idx="3">
                  <c:v>1.8400440559779001</c:v>
                </c:pt>
                <c:pt idx="4">
                  <c:v>2.7548914209336099</c:v>
                </c:pt>
                <c:pt idx="5">
                  <c:v>3.1300626125447901</c:v>
                </c:pt>
                <c:pt idx="6">
                  <c:v>3.2657321260965499</c:v>
                </c:pt>
                <c:pt idx="7">
                  <c:v>4.2877362707481499</c:v>
                </c:pt>
                <c:pt idx="8">
                  <c:v>5.5073727269966204</c:v>
                </c:pt>
                <c:pt idx="9">
                  <c:v>8.6079054380920397</c:v>
                </c:pt>
                <c:pt idx="10">
                  <c:v>20.948563084074799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D4-4AE3-87D2-59337048176B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(4)'!$AK$39:$AK$49</c:f>
              <c:numCache>
                <c:formatCode>General</c:formatCode>
                <c:ptCount val="11"/>
                <c:pt idx="0">
                  <c:v>1.1487694021272501</c:v>
                </c:pt>
                <c:pt idx="1">
                  <c:v>1.5056692703119401</c:v>
                </c:pt>
                <c:pt idx="2">
                  <c:v>1.6634237753539101</c:v>
                </c:pt>
                <c:pt idx="3">
                  <c:v>1.8315799332659199</c:v>
                </c:pt>
                <c:pt idx="4">
                  <c:v>2.7367509026011301</c:v>
                </c:pt>
                <c:pt idx="5">
                  <c:v>3.1256404491148202</c:v>
                </c:pt>
                <c:pt idx="6">
                  <c:v>3.2498906568080099</c:v>
                </c:pt>
                <c:pt idx="7">
                  <c:v>4.3211474667768002</c:v>
                </c:pt>
                <c:pt idx="8">
                  <c:v>5.4280022712946101</c:v>
                </c:pt>
                <c:pt idx="9">
                  <c:v>8.4432009972713402</c:v>
                </c:pt>
                <c:pt idx="10">
                  <c:v>18.612807467460499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D4-4AE3-87D2-59337048176B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(4)'!$AK$28:$AK$38</c:f>
              <c:numCache>
                <c:formatCode>General</c:formatCode>
                <c:ptCount val="11"/>
                <c:pt idx="0">
                  <c:v>1.1471639741225601</c:v>
                </c:pt>
                <c:pt idx="1">
                  <c:v>1.5011368817333499</c:v>
                </c:pt>
                <c:pt idx="2">
                  <c:v>1.6531813646612401</c:v>
                </c:pt>
                <c:pt idx="3">
                  <c:v>1.8206293063296699</c:v>
                </c:pt>
                <c:pt idx="4">
                  <c:v>2.7272829899964002</c:v>
                </c:pt>
                <c:pt idx="5">
                  <c:v>3.12012824180061</c:v>
                </c:pt>
                <c:pt idx="6">
                  <c:v>3.2091930187200899</c:v>
                </c:pt>
                <c:pt idx="7">
                  <c:v>4.2026813307879101</c:v>
                </c:pt>
                <c:pt idx="8">
                  <c:v>5.3954801625990001</c:v>
                </c:pt>
                <c:pt idx="9">
                  <c:v>8.2563245666443397</c:v>
                </c:pt>
                <c:pt idx="10">
                  <c:v>15.1096625549999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D4-4AE3-87D2-59337048176B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(4)'!$AK$17:$AK$27</c:f>
              <c:numCache>
                <c:formatCode>General</c:formatCode>
                <c:ptCount val="11"/>
                <c:pt idx="0">
                  <c:v>1.1457104118540999</c:v>
                </c:pt>
                <c:pt idx="1">
                  <c:v>1.4987159658374301</c:v>
                </c:pt>
                <c:pt idx="2">
                  <c:v>1.64643199871978</c:v>
                </c:pt>
                <c:pt idx="3">
                  <c:v>1.81178329801381</c:v>
                </c:pt>
                <c:pt idx="4">
                  <c:v>2.7109540726555101</c:v>
                </c:pt>
                <c:pt idx="5">
                  <c:v>3.0395757447736398</c:v>
                </c:pt>
                <c:pt idx="6">
                  <c:v>3.1869245583239798</c:v>
                </c:pt>
                <c:pt idx="7">
                  <c:v>4.1316226709657498</c:v>
                </c:pt>
                <c:pt idx="8">
                  <c:v>5.19693442810948</c:v>
                </c:pt>
                <c:pt idx="9">
                  <c:v>7.7758484571840603</c:v>
                </c:pt>
                <c:pt idx="10">
                  <c:v>11.3776005810632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D4-4AE3-87D2-59337048176B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(4)'!$AK$6:$AK$16</c:f>
              <c:numCache>
                <c:formatCode>General</c:formatCode>
                <c:ptCount val="11"/>
                <c:pt idx="0">
                  <c:v>1.1342217224848199</c:v>
                </c:pt>
                <c:pt idx="1">
                  <c:v>1.47656192882113</c:v>
                </c:pt>
                <c:pt idx="2">
                  <c:v>1.62239005874852</c:v>
                </c:pt>
                <c:pt idx="3">
                  <c:v>1.7952450163260101</c:v>
                </c:pt>
                <c:pt idx="4">
                  <c:v>2.6504596237738398</c:v>
                </c:pt>
                <c:pt idx="5">
                  <c:v>2.9953111085852901</c:v>
                </c:pt>
                <c:pt idx="6">
                  <c:v>3.1129780397548101</c:v>
                </c:pt>
                <c:pt idx="7">
                  <c:v>4.0074221751725299</c:v>
                </c:pt>
                <c:pt idx="8">
                  <c:v>4.9541377879610504</c:v>
                </c:pt>
                <c:pt idx="9">
                  <c:v>6.2789131790071098</c:v>
                </c:pt>
                <c:pt idx="10">
                  <c:v>8.0798538675098595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D4-4AE3-87D2-593370481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(4)'!$AU$72:$AU$82</c:f>
              <c:numCache>
                <c:formatCode>0.00%</c:formatCode>
                <c:ptCount val="11"/>
                <c:pt idx="0">
                  <c:v>0.78832390989446743</c:v>
                </c:pt>
                <c:pt idx="1">
                  <c:v>0.58695209648407976</c:v>
                </c:pt>
                <c:pt idx="2">
                  <c:v>0.52786532878325776</c:v>
                </c:pt>
                <c:pt idx="3">
                  <c:v>0.47187634295198944</c:v>
                </c:pt>
                <c:pt idx="4">
                  <c:v>0.28593812713441552</c:v>
                </c:pt>
                <c:pt idx="5">
                  <c:v>0.24161513718828154</c:v>
                </c:pt>
                <c:pt idx="6">
                  <c:v>0.22951904524264996</c:v>
                </c:pt>
                <c:pt idx="7">
                  <c:v>0.16208916562185594</c:v>
                </c:pt>
                <c:pt idx="8">
                  <c:v>0.12276459209095526</c:v>
                </c:pt>
                <c:pt idx="9">
                  <c:v>6.8212890364840947E-2</c:v>
                </c:pt>
                <c:pt idx="10">
                  <c:v>1.7404766312627478E-2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5-46D5-87D8-D7749B6780FE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(4)'!$AU$61:$AU$71</c:f>
              <c:numCache>
                <c:formatCode>0.00%</c:formatCode>
                <c:ptCount val="11"/>
                <c:pt idx="0">
                  <c:v>0.78799197723351533</c:v>
                </c:pt>
                <c:pt idx="1">
                  <c:v>0.58889192295945625</c:v>
                </c:pt>
                <c:pt idx="2">
                  <c:v>0.52770843686307523</c:v>
                </c:pt>
                <c:pt idx="3">
                  <c:v>0.47438201184377199</c:v>
                </c:pt>
                <c:pt idx="4">
                  <c:v>0.28433564304340769</c:v>
                </c:pt>
                <c:pt idx="5">
                  <c:v>0.24080779944144226</c:v>
                </c:pt>
                <c:pt idx="6">
                  <c:v>0.22865706786753853</c:v>
                </c:pt>
                <c:pt idx="7">
                  <c:v>0.16192214227825569</c:v>
                </c:pt>
                <c:pt idx="8">
                  <c:v>0.12175789249229282</c:v>
                </c:pt>
                <c:pt idx="9">
                  <c:v>6.827230566768723E-2</c:v>
                </c:pt>
                <c:pt idx="10">
                  <c:v>1.6681782429519842E-2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5-46D5-87D8-D7749B6780FE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(4)'!$AU$50:$AU$60</c:f>
              <c:numCache>
                <c:formatCode>0.00%</c:formatCode>
                <c:ptCount val="11"/>
                <c:pt idx="0">
                  <c:v>0.78767829655139932</c:v>
                </c:pt>
                <c:pt idx="1">
                  <c:v>0.58729247958847797</c:v>
                </c:pt>
                <c:pt idx="2">
                  <c:v>0.52780703792909756</c:v>
                </c:pt>
                <c:pt idx="3">
                  <c:v>0.47379753161940263</c:v>
                </c:pt>
                <c:pt idx="4">
                  <c:v>0.28375859448462404</c:v>
                </c:pt>
                <c:pt idx="5">
                  <c:v>0.24053972799166781</c:v>
                </c:pt>
                <c:pt idx="6">
                  <c:v>0.22818319126183803</c:v>
                </c:pt>
                <c:pt idx="7">
                  <c:v>0.15846509165559508</c:v>
                </c:pt>
                <c:pt idx="8">
                  <c:v>0.11712344622252545</c:v>
                </c:pt>
                <c:pt idx="9">
                  <c:v>6.7538222147634358E-2</c:v>
                </c:pt>
                <c:pt idx="10">
                  <c:v>1.4670404646386517E-2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05-46D5-87D8-D7749B6780FE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(4)'!$AU$39:$AU$49</c:f>
              <c:numCache>
                <c:formatCode>0.00%</c:formatCode>
                <c:ptCount val="11"/>
                <c:pt idx="0">
                  <c:v>0.78698424416729651</c:v>
                </c:pt>
                <c:pt idx="1">
                  <c:v>0.58677249313303059</c:v>
                </c:pt>
                <c:pt idx="2">
                  <c:v>0.52757639625795505</c:v>
                </c:pt>
                <c:pt idx="3">
                  <c:v>0.47246648444074685</c:v>
                </c:pt>
                <c:pt idx="4">
                  <c:v>0.28166357039780837</c:v>
                </c:pt>
                <c:pt idx="5">
                  <c:v>0.24008624569447054</c:v>
                </c:pt>
                <c:pt idx="6">
                  <c:v>0.2267301073274792</c:v>
                </c:pt>
                <c:pt idx="7">
                  <c:v>0.16056250697793475</c:v>
                </c:pt>
                <c:pt idx="8">
                  <c:v>0.11392419276352875</c:v>
                </c:pt>
                <c:pt idx="9">
                  <c:v>6.571464022940493E-2</c:v>
                </c:pt>
                <c:pt idx="10">
                  <c:v>9.923915461486358E-3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05-46D5-87D8-D7749B6780FE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(4)'!$AU$28:$AU$38</c:f>
              <c:numCache>
                <c:formatCode>0.00%</c:formatCode>
                <c:ptCount val="11"/>
                <c:pt idx="0">
                  <c:v>0.78678757835802926</c:v>
                </c:pt>
                <c:pt idx="1">
                  <c:v>0.58602664011084704</c:v>
                </c:pt>
                <c:pt idx="2">
                  <c:v>0.52588048284903888</c:v>
                </c:pt>
                <c:pt idx="3">
                  <c:v>0.47073351229941496</c:v>
                </c:pt>
                <c:pt idx="4">
                  <c:v>0.28058658899914751</c:v>
                </c:pt>
                <c:pt idx="5">
                  <c:v>0.23959308771462814</c:v>
                </c:pt>
                <c:pt idx="6">
                  <c:v>0.22287372727411214</c:v>
                </c:pt>
                <c:pt idx="7">
                  <c:v>0.15309433809745587</c:v>
                </c:pt>
                <c:pt idx="8">
                  <c:v>0.11273416687836768</c:v>
                </c:pt>
                <c:pt idx="9">
                  <c:v>6.3220449718096094E-2</c:v>
                </c:pt>
                <c:pt idx="10">
                  <c:v>3.5425375462988262E-3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05-46D5-87D8-D7749B6780FE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(4)'!$AU$17:$AU$27</c:f>
              <c:numCache>
                <c:formatCode>0.00%</c:formatCode>
                <c:ptCount val="11"/>
                <c:pt idx="0">
                  <c:v>0.78660516992553065</c:v>
                </c:pt>
                <c:pt idx="1">
                  <c:v>0.58561542912422038</c:v>
                </c:pt>
                <c:pt idx="2">
                  <c:v>0.52476568686650316</c:v>
                </c:pt>
                <c:pt idx="3">
                  <c:v>0.46931857458044612</c:v>
                </c:pt>
                <c:pt idx="4">
                  <c:v>0.2786609005670056</c:v>
                </c:pt>
                <c:pt idx="5">
                  <c:v>0.23143852055462646</c:v>
                </c:pt>
                <c:pt idx="6">
                  <c:v>0.22073183051470882</c:v>
                </c:pt>
                <c:pt idx="7">
                  <c:v>0.14837500941795537</c:v>
                </c:pt>
                <c:pt idx="8">
                  <c:v>0.10480864339186666</c:v>
                </c:pt>
                <c:pt idx="9">
                  <c:v>5.6343072749618202E-2</c:v>
                </c:pt>
                <c:pt idx="10">
                  <c:v>1.3357253034666434E-3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05-46D5-87D8-D7749B6780FE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(4)'!$AU$6:$AU$16</c:f>
              <c:numCache>
                <c:formatCode>0.00%</c:formatCode>
                <c:ptCount val="11"/>
                <c:pt idx="0">
                  <c:v>0.7851581616866139</c:v>
                </c:pt>
                <c:pt idx="1">
                  <c:v>0.58187592253743059</c:v>
                </c:pt>
                <c:pt idx="2">
                  <c:v>0.52070051118780658</c:v>
                </c:pt>
                <c:pt idx="3">
                  <c:v>0.46660494436382999</c:v>
                </c:pt>
                <c:pt idx="4">
                  <c:v>0.27142607866413615</c:v>
                </c:pt>
                <c:pt idx="5">
                  <c:v>0.22678512597007799</c:v>
                </c:pt>
                <c:pt idx="6">
                  <c:v>0.21340782323858232</c:v>
                </c:pt>
                <c:pt idx="7">
                  <c:v>0.13985356311917177</c:v>
                </c:pt>
                <c:pt idx="8">
                  <c:v>9.429428162405093E-2</c:v>
                </c:pt>
                <c:pt idx="9">
                  <c:v>3.0400570945563456E-2</c:v>
                </c:pt>
                <c:pt idx="10">
                  <c:v>1.5328395060858057E-3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05-46D5-87D8-D7749B678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GlobeValve!$D$15</c:f>
              <c:strCache>
                <c:ptCount val="1"/>
                <c:pt idx="0">
                  <c:v>10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GlobeValve!$P$15:$Y$15</c:f>
              <c:numCache>
                <c:formatCode>0.0</c:formatCode>
                <c:ptCount val="10"/>
                <c:pt idx="0">
                  <c:v>158.24702726958864</c:v>
                </c:pt>
                <c:pt idx="1">
                  <c:v>45.882274178756461</c:v>
                </c:pt>
                <c:pt idx="2">
                  <c:v>23.932420790771118</c:v>
                </c:pt>
                <c:pt idx="3">
                  <c:v>22.413297306653494</c:v>
                </c:pt>
                <c:pt idx="4">
                  <c:v>21.034354210638682</c:v>
                </c:pt>
                <c:pt idx="5">
                  <c:v>20.184569804794474</c:v>
                </c:pt>
                <c:pt idx="6">
                  <c:v>19.778860157662084</c:v>
                </c:pt>
                <c:pt idx="7">
                  <c:v>19.385260840524612</c:v>
                </c:pt>
                <c:pt idx="8">
                  <c:v>19.385260840524612</c:v>
                </c:pt>
                <c:pt idx="9">
                  <c:v>19.385260840524612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7A7D-4493-B4C0-317A4B825E6F}"/>
            </c:ext>
          </c:extLst>
        </c:ser>
        <c:ser>
          <c:idx val="2"/>
          <c:order val="1"/>
          <c:tx>
            <c:strRef>
              <c:f>GlobeValve!$D$17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GlobeValve!$P$17:$Y$17</c:f>
              <c:numCache>
                <c:formatCode>0.0</c:formatCode>
                <c:ptCount val="10"/>
                <c:pt idx="0">
                  <c:v>632.98810907835457</c:v>
                </c:pt>
                <c:pt idx="1">
                  <c:v>183.52909671502584</c:v>
                </c:pt>
                <c:pt idx="2">
                  <c:v>95.729683163084474</c:v>
                </c:pt>
                <c:pt idx="3">
                  <c:v>89.653189226613975</c:v>
                </c:pt>
                <c:pt idx="4">
                  <c:v>84.137416842554728</c:v>
                </c:pt>
                <c:pt idx="5">
                  <c:v>80.738279219177898</c:v>
                </c:pt>
                <c:pt idx="6">
                  <c:v>79.115440630648337</c:v>
                </c:pt>
                <c:pt idx="7">
                  <c:v>77.541043362098449</c:v>
                </c:pt>
                <c:pt idx="8">
                  <c:v>77.541043362098449</c:v>
                </c:pt>
                <c:pt idx="9">
                  <c:v>77.541043362098449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7A7D-4493-B4C0-317A4B825E6F}"/>
            </c:ext>
          </c:extLst>
        </c:ser>
        <c:ser>
          <c:idx val="3"/>
          <c:order val="2"/>
          <c:tx>
            <c:strRef>
              <c:f>GlobeValve!$D$19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GlobeValve!$P$19:$Y$19</c:f>
              <c:numCache>
                <c:formatCode>0.0</c:formatCode>
                <c:ptCount val="10"/>
                <c:pt idx="0">
                  <c:v>1424.2232454262983</c:v>
                </c:pt>
                <c:pt idx="1">
                  <c:v>412.94046760880815</c:v>
                </c:pt>
                <c:pt idx="2">
                  <c:v>215.39178711694007</c:v>
                </c:pt>
                <c:pt idx="3">
                  <c:v>201.71967575988143</c:v>
                </c:pt>
                <c:pt idx="4">
                  <c:v>189.30918789574815</c:v>
                </c:pt>
                <c:pt idx="5">
                  <c:v>181.66112824315027</c:v>
                </c:pt>
                <c:pt idx="6">
                  <c:v>178.00974141895881</c:v>
                </c:pt>
                <c:pt idx="7">
                  <c:v>174.46734756472148</c:v>
                </c:pt>
                <c:pt idx="8">
                  <c:v>174.46734756472148</c:v>
                </c:pt>
                <c:pt idx="9">
                  <c:v>174.46734756472148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7A7D-4493-B4C0-317A4B825E6F}"/>
            </c:ext>
          </c:extLst>
        </c:ser>
        <c:ser>
          <c:idx val="4"/>
          <c:order val="3"/>
          <c:tx>
            <c:strRef>
              <c:f>GlobeValve!$D$21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GlobeValve!$P$21:$Y$21</c:f>
              <c:numCache>
                <c:formatCode>0.0</c:formatCode>
                <c:ptCount val="10"/>
                <c:pt idx="0">
                  <c:v>2531.9524363134183</c:v>
                </c:pt>
                <c:pt idx="1">
                  <c:v>734.11638686010338</c:v>
                </c:pt>
                <c:pt idx="2">
                  <c:v>382.91873265233789</c:v>
                </c:pt>
                <c:pt idx="3">
                  <c:v>358.6127569064559</c:v>
                </c:pt>
                <c:pt idx="4">
                  <c:v>336.54966737021891</c:v>
                </c:pt>
                <c:pt idx="5">
                  <c:v>322.95311687671159</c:v>
                </c:pt>
                <c:pt idx="6">
                  <c:v>316.46176252259335</c:v>
                </c:pt>
                <c:pt idx="7">
                  <c:v>310.1641734483938</c:v>
                </c:pt>
                <c:pt idx="8">
                  <c:v>310.1641734483938</c:v>
                </c:pt>
                <c:pt idx="9">
                  <c:v>310.1641734483938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7A7D-4493-B4C0-317A4B825E6F}"/>
            </c:ext>
          </c:extLst>
        </c:ser>
        <c:ser>
          <c:idx val="5"/>
          <c:order val="4"/>
          <c:tx>
            <c:strRef>
              <c:f>GlobeValve!$D$23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GlobeValve!$P$23:$Y$23</c:f>
              <c:numCache>
                <c:formatCode>0.0</c:formatCode>
                <c:ptCount val="10"/>
                <c:pt idx="0">
                  <c:v>3956.1756817397163</c:v>
                </c:pt>
                <c:pt idx="1">
                  <c:v>1147.0568544689115</c:v>
                </c:pt>
                <c:pt idx="2">
                  <c:v>598.3105197692779</c:v>
                </c:pt>
                <c:pt idx="3">
                  <c:v>560.33243266633735</c:v>
                </c:pt>
                <c:pt idx="4">
                  <c:v>525.85885526596712</c:v>
                </c:pt>
                <c:pt idx="5">
                  <c:v>504.61424511986189</c:v>
                </c:pt>
                <c:pt idx="6">
                  <c:v>494.47150394155221</c:v>
                </c:pt>
                <c:pt idx="7">
                  <c:v>484.63152101311539</c:v>
                </c:pt>
                <c:pt idx="8">
                  <c:v>484.63152101311539</c:v>
                </c:pt>
                <c:pt idx="9">
                  <c:v>484.63152101311539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7A7D-4493-B4C0-317A4B825E6F}"/>
            </c:ext>
          </c:extLst>
        </c:ser>
        <c:ser>
          <c:idx val="6"/>
          <c:order val="5"/>
          <c:tx>
            <c:strRef>
              <c:f>GlobeValve!$D$25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GlobeValve!$P$25:$Y$25</c:f>
              <c:numCache>
                <c:formatCode>0.0</c:formatCode>
                <c:ptCount val="10"/>
                <c:pt idx="0">
                  <c:v>5696.8929817051931</c:v>
                </c:pt>
                <c:pt idx="1">
                  <c:v>1651.7618704352326</c:v>
                </c:pt>
                <c:pt idx="2">
                  <c:v>861.56714846776026</c:v>
                </c:pt>
                <c:pt idx="3">
                  <c:v>806.8787030395257</c:v>
                </c:pt>
                <c:pt idx="4">
                  <c:v>757.23675158299261</c:v>
                </c:pt>
                <c:pt idx="5">
                  <c:v>726.64451297260109</c:v>
                </c:pt>
                <c:pt idx="6">
                  <c:v>712.03896567583524</c:v>
                </c:pt>
                <c:pt idx="7">
                  <c:v>697.86939025888591</c:v>
                </c:pt>
                <c:pt idx="8">
                  <c:v>697.86939025888591</c:v>
                </c:pt>
                <c:pt idx="9">
                  <c:v>697.86939025888591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7A7D-4493-B4C0-317A4B825E6F}"/>
            </c:ext>
          </c:extLst>
        </c:ser>
        <c:ser>
          <c:idx val="7"/>
          <c:order val="6"/>
          <c:tx>
            <c:strRef>
              <c:f>GlobeValve!$D$27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GlobeValve!$P$27:$Y$27</c:f>
              <c:numCache>
                <c:formatCode>0.0</c:formatCode>
                <c:ptCount val="10"/>
                <c:pt idx="0">
                  <c:v>7754.1043362098462</c:v>
                </c:pt>
                <c:pt idx="1">
                  <c:v>2248.2314347590673</c:v>
                </c:pt>
                <c:pt idx="2">
                  <c:v>1172.6886187477851</c:v>
                </c:pt>
                <c:pt idx="3">
                  <c:v>1098.2515680260212</c:v>
                </c:pt>
                <c:pt idx="4">
                  <c:v>1030.6833563212954</c:v>
                </c:pt>
                <c:pt idx="5">
                  <c:v>989.0439204349293</c:v>
                </c:pt>
                <c:pt idx="6">
                  <c:v>969.16414772544226</c:v>
                </c:pt>
                <c:pt idx="7">
                  <c:v>949.877781185706</c:v>
                </c:pt>
                <c:pt idx="8">
                  <c:v>949.877781185706</c:v>
                </c:pt>
                <c:pt idx="9">
                  <c:v>949.877781185706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7A7D-4493-B4C0-317A4B825E6F}"/>
            </c:ext>
          </c:extLst>
        </c:ser>
        <c:ser>
          <c:idx val="8"/>
          <c:order val="7"/>
          <c:tx>
            <c:strRef>
              <c:f>GlobeValve!$D$29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GlobeValve!$P$29:$Y$29</c:f>
              <c:numCache>
                <c:formatCode>0.0</c:formatCode>
                <c:ptCount val="10"/>
                <c:pt idx="0">
                  <c:v>10127.809745253673</c:v>
                </c:pt>
                <c:pt idx="1">
                  <c:v>2936.4655474404135</c:v>
                </c:pt>
                <c:pt idx="2">
                  <c:v>1531.6749306093516</c:v>
                </c:pt>
                <c:pt idx="3">
                  <c:v>1434.4510276258236</c:v>
                </c:pt>
                <c:pt idx="4">
                  <c:v>1346.1986694808757</c:v>
                </c:pt>
                <c:pt idx="5">
                  <c:v>1291.8124675068464</c:v>
                </c:pt>
                <c:pt idx="6">
                  <c:v>1265.8470500903734</c:v>
                </c:pt>
                <c:pt idx="7">
                  <c:v>1240.6566937935752</c:v>
                </c:pt>
                <c:pt idx="8">
                  <c:v>1240.6566937935752</c:v>
                </c:pt>
                <c:pt idx="9">
                  <c:v>1240.6566937935752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7A7D-4493-B4C0-317A4B825E6F}"/>
            </c:ext>
          </c:extLst>
        </c:ser>
        <c:ser>
          <c:idx val="9"/>
          <c:order val="8"/>
          <c:tx>
            <c:strRef>
              <c:f>GlobeValve!$D$31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GlobeValve!$P$31:$Y$31</c:f>
              <c:numCache>
                <c:formatCode>0.0</c:formatCode>
                <c:ptCount val="10"/>
                <c:pt idx="0">
                  <c:v>12818.009208836678</c:v>
                </c:pt>
                <c:pt idx="1">
                  <c:v>3716.4642084792736</c:v>
                </c:pt>
                <c:pt idx="2">
                  <c:v>1938.5260840524602</c:v>
                </c:pt>
                <c:pt idx="3">
                  <c:v>1815.4770818389325</c:v>
                </c:pt>
                <c:pt idx="4">
                  <c:v>1703.7826910617334</c:v>
                </c:pt>
                <c:pt idx="5">
                  <c:v>1634.9501541883521</c:v>
                </c:pt>
                <c:pt idx="6">
                  <c:v>1602.0876727706291</c:v>
                </c:pt>
                <c:pt idx="7">
                  <c:v>1570.2061280824933</c:v>
                </c:pt>
                <c:pt idx="8">
                  <c:v>1570.2061280824933</c:v>
                </c:pt>
                <c:pt idx="9">
                  <c:v>1570.2061280824933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7A7D-4493-B4C0-317A4B825E6F}"/>
            </c:ext>
          </c:extLst>
        </c:ser>
        <c:ser>
          <c:idx val="0"/>
          <c:order val="9"/>
          <c:tx>
            <c:strRef>
              <c:f>GlobeValve!$D$33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GlobeValve!$P$33:$Y$33</c:f>
              <c:numCache>
                <c:formatCode>0.0</c:formatCode>
                <c:ptCount val="10"/>
                <c:pt idx="0">
                  <c:v>15824.702726958865</c:v>
                </c:pt>
                <c:pt idx="1">
                  <c:v>4588.2274178756461</c:v>
                </c:pt>
                <c:pt idx="2">
                  <c:v>2393.2420790771116</c:v>
                </c:pt>
                <c:pt idx="3">
                  <c:v>2241.3297306653494</c:v>
                </c:pt>
                <c:pt idx="4">
                  <c:v>2103.4354210638685</c:v>
                </c:pt>
                <c:pt idx="5">
                  <c:v>2018.4569804794476</c:v>
                </c:pt>
                <c:pt idx="6">
                  <c:v>1977.8860157662089</c:v>
                </c:pt>
                <c:pt idx="7">
                  <c:v>1938.5260840524616</c:v>
                </c:pt>
                <c:pt idx="8">
                  <c:v>1938.5260840524616</c:v>
                </c:pt>
                <c:pt idx="9">
                  <c:v>1938.5260840524616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7A7D-4493-B4C0-317A4B825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25183"/>
        <c:axId val="1548724767"/>
      </c:scatterChart>
      <c:valAx>
        <c:axId val="15487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Valve Open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4767"/>
        <c:crosses val="autoZero"/>
        <c:crossBetween val="midCat"/>
      </c:valAx>
      <c:valAx>
        <c:axId val="154872476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[psig]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51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(4)'!$AT$72:$AT$82</c:f>
              <c:numCache>
                <c:formatCode>General</c:formatCode>
                <c:ptCount val="11"/>
                <c:pt idx="0">
                  <c:v>-9832.7730303525805</c:v>
                </c:pt>
                <c:pt idx="1">
                  <c:v>-9833.9112781347703</c:v>
                </c:pt>
                <c:pt idx="2">
                  <c:v>-9831.9265353412702</c:v>
                </c:pt>
                <c:pt idx="3">
                  <c:v>-9832.7261440475195</c:v>
                </c:pt>
                <c:pt idx="4">
                  <c:v>-9831.8384574986994</c:v>
                </c:pt>
                <c:pt idx="5">
                  <c:v>-9832.8147253318893</c:v>
                </c:pt>
                <c:pt idx="6">
                  <c:v>-9832.3225733936306</c:v>
                </c:pt>
                <c:pt idx="7">
                  <c:v>-9832.0261183509501</c:v>
                </c:pt>
                <c:pt idx="8">
                  <c:v>-9832.4526522493907</c:v>
                </c:pt>
                <c:pt idx="9">
                  <c:v>-9831.9893482000207</c:v>
                </c:pt>
                <c:pt idx="10">
                  <c:v>-9826.9955762557202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0-40A1-B0B4-6744F2BC26E6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(4)'!$AT$61:$AT$71</c:f>
              <c:numCache>
                <c:formatCode>General</c:formatCode>
                <c:ptCount val="11"/>
                <c:pt idx="0">
                  <c:v>-8594.23662394454</c:v>
                </c:pt>
                <c:pt idx="1">
                  <c:v>-8593.8749232992395</c:v>
                </c:pt>
                <c:pt idx="2">
                  <c:v>-8594.0294071953704</c:v>
                </c:pt>
                <c:pt idx="3">
                  <c:v>-8593.7303902981403</c:v>
                </c:pt>
                <c:pt idx="4">
                  <c:v>-8594.1321149945707</c:v>
                </c:pt>
                <c:pt idx="5">
                  <c:v>-8594.1320929632893</c:v>
                </c:pt>
                <c:pt idx="6">
                  <c:v>-8593.8833148064496</c:v>
                </c:pt>
                <c:pt idx="7">
                  <c:v>-8592.8224351218505</c:v>
                </c:pt>
                <c:pt idx="8">
                  <c:v>-8593.6207522642999</c:v>
                </c:pt>
                <c:pt idx="9">
                  <c:v>-8591.9826404962205</c:v>
                </c:pt>
                <c:pt idx="10">
                  <c:v>-8587.6733841088007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10-40A1-B0B4-6744F2BC26E6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(4)'!$AT$50:$AT$60</c:f>
              <c:numCache>
                <c:formatCode>General</c:formatCode>
                <c:ptCount val="11"/>
                <c:pt idx="0">
                  <c:v>-7373.1377405455896</c:v>
                </c:pt>
                <c:pt idx="1">
                  <c:v>-7372.95658739379</c:v>
                </c:pt>
                <c:pt idx="2">
                  <c:v>-7372.7650306736195</c:v>
                </c:pt>
                <c:pt idx="3">
                  <c:v>-7373.15216971681</c:v>
                </c:pt>
                <c:pt idx="4">
                  <c:v>-7372.1432460535998</c:v>
                </c:pt>
                <c:pt idx="5">
                  <c:v>-7372.7428136131803</c:v>
                </c:pt>
                <c:pt idx="6">
                  <c:v>-7372.93397656051</c:v>
                </c:pt>
                <c:pt idx="7">
                  <c:v>-7372.5866104747201</c:v>
                </c:pt>
                <c:pt idx="8">
                  <c:v>-7371.8284931784701</c:v>
                </c:pt>
                <c:pt idx="9">
                  <c:v>-7370.9156200857196</c:v>
                </c:pt>
                <c:pt idx="10">
                  <c:v>-7367.0178155979802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10-40A1-B0B4-6744F2BC26E6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(4)'!$AT$39:$AT$49</c:f>
              <c:numCache>
                <c:formatCode>General</c:formatCode>
                <c:ptCount val="11"/>
                <c:pt idx="0">
                  <c:v>-6171.0655663512298</c:v>
                </c:pt>
                <c:pt idx="1">
                  <c:v>-6170.9879093746704</c:v>
                </c:pt>
                <c:pt idx="2">
                  <c:v>-6171.0281794577304</c:v>
                </c:pt>
                <c:pt idx="3">
                  <c:v>-6170.9231954976603</c:v>
                </c:pt>
                <c:pt idx="4">
                  <c:v>-6170.8408829404998</c:v>
                </c:pt>
                <c:pt idx="5">
                  <c:v>-6170.8726869202201</c:v>
                </c:pt>
                <c:pt idx="6">
                  <c:v>-6170.6458780808398</c:v>
                </c:pt>
                <c:pt idx="7">
                  <c:v>-6170.5917829361497</c:v>
                </c:pt>
                <c:pt idx="8">
                  <c:v>-6170.4291582895003</c:v>
                </c:pt>
                <c:pt idx="9">
                  <c:v>-6169.9178568733596</c:v>
                </c:pt>
                <c:pt idx="10">
                  <c:v>-6152.8553081868304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10-40A1-B0B4-6744F2BC26E6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(4)'!$AT$28:$AT$38</c:f>
              <c:numCache>
                <c:formatCode>General</c:formatCode>
                <c:ptCount val="11"/>
                <c:pt idx="0">
                  <c:v>-4986.4976904704399</c:v>
                </c:pt>
                <c:pt idx="1">
                  <c:v>-4986.2812733359497</c:v>
                </c:pt>
                <c:pt idx="2">
                  <c:v>-4986.5052891192699</c:v>
                </c:pt>
                <c:pt idx="3">
                  <c:v>-4986.3819202249197</c:v>
                </c:pt>
                <c:pt idx="4">
                  <c:v>-4986.3008889221401</c:v>
                </c:pt>
                <c:pt idx="5">
                  <c:v>-4986.1976345394396</c:v>
                </c:pt>
                <c:pt idx="6">
                  <c:v>-4986.2736417186497</c:v>
                </c:pt>
                <c:pt idx="7">
                  <c:v>-4986.2170395165003</c:v>
                </c:pt>
                <c:pt idx="8">
                  <c:v>-4986.0453481990598</c:v>
                </c:pt>
                <c:pt idx="9">
                  <c:v>-4985.5905349474597</c:v>
                </c:pt>
                <c:pt idx="10">
                  <c:v>-4937.1187947757999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10-40A1-B0B4-6744F2BC26E6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(4)'!$AT$17:$AT$27</c:f>
              <c:numCache>
                <c:formatCode>General</c:formatCode>
                <c:ptCount val="11"/>
                <c:pt idx="0">
                  <c:v>-3807.4485519864802</c:v>
                </c:pt>
                <c:pt idx="1">
                  <c:v>-3807.4379454364398</c:v>
                </c:pt>
                <c:pt idx="2">
                  <c:v>-3807.3533461980401</c:v>
                </c:pt>
                <c:pt idx="3">
                  <c:v>-3807.3229330325698</c:v>
                </c:pt>
                <c:pt idx="4">
                  <c:v>-3807.2043294034002</c:v>
                </c:pt>
                <c:pt idx="5">
                  <c:v>-3807.1942211165101</c:v>
                </c:pt>
                <c:pt idx="6">
                  <c:v>-3807.3023517118099</c:v>
                </c:pt>
                <c:pt idx="7">
                  <c:v>-3807.1402239519298</c:v>
                </c:pt>
                <c:pt idx="8">
                  <c:v>-3807.1163828379899</c:v>
                </c:pt>
                <c:pt idx="9">
                  <c:v>-3806.0363400122201</c:v>
                </c:pt>
                <c:pt idx="10">
                  <c:v>-3735.58405120506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10-40A1-B0B4-6744F2BC26E6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(4)'!$AT$6:$AT$16</c:f>
              <c:numCache>
                <c:formatCode>General</c:formatCode>
                <c:ptCount val="11"/>
                <c:pt idx="0">
                  <c:v>-2629.2243134871901</c:v>
                </c:pt>
                <c:pt idx="1">
                  <c:v>-2629.2630262249399</c:v>
                </c:pt>
                <c:pt idx="2">
                  <c:v>-2629.2324800705601</c:v>
                </c:pt>
                <c:pt idx="3">
                  <c:v>-2629.2146945130098</c:v>
                </c:pt>
                <c:pt idx="4">
                  <c:v>-2629.19128275192</c:v>
                </c:pt>
                <c:pt idx="5">
                  <c:v>-2629.1284601053899</c:v>
                </c:pt>
                <c:pt idx="6">
                  <c:v>-2629.1642172647298</c:v>
                </c:pt>
                <c:pt idx="7">
                  <c:v>-2628.5172393927601</c:v>
                </c:pt>
                <c:pt idx="8">
                  <c:v>-2627.4624162332002</c:v>
                </c:pt>
                <c:pt idx="9">
                  <c:v>-2611.7588333632302</c:v>
                </c:pt>
                <c:pt idx="10">
                  <c:v>-2531.9442342186298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10-40A1-B0B4-6744F2BC2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'SS6-Orifice1 (4)'!$W$72:$W$82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(4)'!$AJ$72:$AJ$82</c:f>
              <c:numCache>
                <c:formatCode>0.00E+00</c:formatCode>
                <c:ptCount val="11"/>
                <c:pt idx="0">
                  <c:v>1.55008087058364</c:v>
                </c:pt>
                <c:pt idx="1">
                  <c:v>1.97314184414327</c:v>
                </c:pt>
                <c:pt idx="2">
                  <c:v>2.15755303774593</c:v>
                </c:pt>
                <c:pt idx="3">
                  <c:v>2.3636596658908098</c:v>
                </c:pt>
                <c:pt idx="4" formatCode="General">
                  <c:v>3.5596204949930099</c:v>
                </c:pt>
                <c:pt idx="5" formatCode="General">
                  <c:v>4.0559035601301403</c:v>
                </c:pt>
                <c:pt idx="6" formatCode="General">
                  <c:v>4.2321789657798803</c:v>
                </c:pt>
                <c:pt idx="7" formatCode="General">
                  <c:v>5.6179748471207001</c:v>
                </c:pt>
                <c:pt idx="8" formatCode="General">
                  <c:v>7.2695398015950303</c:v>
                </c:pt>
                <c:pt idx="9" formatCode="General">
                  <c:v>12.0425354007319</c:v>
                </c:pt>
                <c:pt idx="10" formatCode="General">
                  <c:v>43.652783527743999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8-4B48-9422-442131078908}"/>
            </c:ext>
          </c:extLst>
        </c:ser>
        <c:ser>
          <c:idx val="9"/>
          <c:order val="1"/>
          <c:tx>
            <c:strRef>
              <c:f>'SS6-Orifice1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'SS6-Orifice1 (4)'!$W$61:$W$71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(4)'!$AJ$61:$AJ$71</c:f>
              <c:numCache>
                <c:formatCode>0.00E+00</c:formatCode>
                <c:ptCount val="11"/>
                <c:pt idx="0">
                  <c:v>1.55008087058364</c:v>
                </c:pt>
                <c:pt idx="1">
                  <c:v>1.97314184414327</c:v>
                </c:pt>
                <c:pt idx="2">
                  <c:v>2.15755303774593</c:v>
                </c:pt>
                <c:pt idx="3">
                  <c:v>2.3636596658908098</c:v>
                </c:pt>
                <c:pt idx="4" formatCode="General">
                  <c:v>3.5596204949930099</c:v>
                </c:pt>
                <c:pt idx="5" formatCode="General">
                  <c:v>4.0559035601301403</c:v>
                </c:pt>
                <c:pt idx="6" formatCode="General">
                  <c:v>4.2321789657798803</c:v>
                </c:pt>
                <c:pt idx="7" formatCode="General">
                  <c:v>5.6179748471207001</c:v>
                </c:pt>
                <c:pt idx="8" formatCode="General">
                  <c:v>7.2695398015950303</c:v>
                </c:pt>
                <c:pt idx="9" formatCode="General">
                  <c:v>12.0425354007319</c:v>
                </c:pt>
                <c:pt idx="10" formatCode="General">
                  <c:v>43.652783527743999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8-4B48-9422-442131078908}"/>
            </c:ext>
          </c:extLst>
        </c:ser>
        <c:ser>
          <c:idx val="4"/>
          <c:order val="2"/>
          <c:tx>
            <c:strRef>
              <c:f>'SS6-Orifice1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'SS6-Orifice1 (4)'!$W$50:$W$60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(4)'!$AJ$50:$AJ$60</c:f>
              <c:numCache>
                <c:formatCode>0.00E+00</c:formatCode>
                <c:ptCount val="11"/>
                <c:pt idx="0">
                  <c:v>1.55008087058364</c:v>
                </c:pt>
                <c:pt idx="1">
                  <c:v>1.97314184414327</c:v>
                </c:pt>
                <c:pt idx="2">
                  <c:v>2.15755303774593</c:v>
                </c:pt>
                <c:pt idx="3">
                  <c:v>2.3636596658908098</c:v>
                </c:pt>
                <c:pt idx="4" formatCode="General">
                  <c:v>3.5596204949930099</c:v>
                </c:pt>
                <c:pt idx="5" formatCode="General">
                  <c:v>4.0559035601301403</c:v>
                </c:pt>
                <c:pt idx="6" formatCode="General">
                  <c:v>4.2321789657798803</c:v>
                </c:pt>
                <c:pt idx="7" formatCode="General">
                  <c:v>5.6179748471207001</c:v>
                </c:pt>
                <c:pt idx="8" formatCode="General">
                  <c:v>7.2695398015950303</c:v>
                </c:pt>
                <c:pt idx="9" formatCode="General">
                  <c:v>12.0425354007319</c:v>
                </c:pt>
                <c:pt idx="10" formatCode="General">
                  <c:v>43.652783527743999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78-4B48-9422-442131078908}"/>
            </c:ext>
          </c:extLst>
        </c:ser>
        <c:ser>
          <c:idx val="8"/>
          <c:order val="3"/>
          <c:tx>
            <c:strRef>
              <c:f>'SS6-Orifice1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'SS6-Orifice1 (4)'!$W$39:$W$49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(4)'!$AJ$39:$AJ$49</c:f>
              <c:numCache>
                <c:formatCode>0.00E+00</c:formatCode>
                <c:ptCount val="11"/>
                <c:pt idx="0">
                  <c:v>1.55008087058364</c:v>
                </c:pt>
                <c:pt idx="1">
                  <c:v>1.97314184414327</c:v>
                </c:pt>
                <c:pt idx="2">
                  <c:v>2.15755303774593</c:v>
                </c:pt>
                <c:pt idx="3">
                  <c:v>2.3636596658908098</c:v>
                </c:pt>
                <c:pt idx="4" formatCode="General">
                  <c:v>3.5596204949930099</c:v>
                </c:pt>
                <c:pt idx="5" formatCode="General">
                  <c:v>4.0559035601301403</c:v>
                </c:pt>
                <c:pt idx="6" formatCode="General">
                  <c:v>4.2321789657798803</c:v>
                </c:pt>
                <c:pt idx="7" formatCode="General">
                  <c:v>5.6179748471207001</c:v>
                </c:pt>
                <c:pt idx="8" formatCode="General">
                  <c:v>7.2695398015950303</c:v>
                </c:pt>
                <c:pt idx="9" formatCode="General">
                  <c:v>12.0425354007319</c:v>
                </c:pt>
                <c:pt idx="10" formatCode="General">
                  <c:v>43.652783527743999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78-4B48-9422-442131078908}"/>
            </c:ext>
          </c:extLst>
        </c:ser>
        <c:ser>
          <c:idx val="3"/>
          <c:order val="4"/>
          <c:tx>
            <c:strRef>
              <c:f>'SS6-Orifice1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'SS6-Orifice1 (4)'!$W$28:$W$38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(4)'!$AJ$28:$AJ$38</c:f>
              <c:numCache>
                <c:formatCode>0.00E+00</c:formatCode>
                <c:ptCount val="11"/>
                <c:pt idx="0">
                  <c:v>1.55008087058364</c:v>
                </c:pt>
                <c:pt idx="1">
                  <c:v>1.97314184414327</c:v>
                </c:pt>
                <c:pt idx="2">
                  <c:v>2.15755303774593</c:v>
                </c:pt>
                <c:pt idx="3">
                  <c:v>2.3636596658908098</c:v>
                </c:pt>
                <c:pt idx="4" formatCode="General">
                  <c:v>3.5596204949930099</c:v>
                </c:pt>
                <c:pt idx="5" formatCode="General">
                  <c:v>4.0559035601301403</c:v>
                </c:pt>
                <c:pt idx="6" formatCode="General">
                  <c:v>4.2321789657798803</c:v>
                </c:pt>
                <c:pt idx="7" formatCode="General">
                  <c:v>5.6179748471207001</c:v>
                </c:pt>
                <c:pt idx="8" formatCode="General">
                  <c:v>7.2695398015950303</c:v>
                </c:pt>
                <c:pt idx="9" formatCode="General">
                  <c:v>12.0425354007319</c:v>
                </c:pt>
                <c:pt idx="10" formatCode="General">
                  <c:v>43.652783527743999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78-4B48-9422-442131078908}"/>
            </c:ext>
          </c:extLst>
        </c:ser>
        <c:ser>
          <c:idx val="0"/>
          <c:order val="5"/>
          <c:tx>
            <c:strRef>
              <c:f>'SS6-Orifice1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'SS6-Orifice1 (4)'!$W$17:$W$27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(4)'!$AJ$17:$AJ$27</c:f>
              <c:numCache>
                <c:formatCode>0.00E+00</c:formatCode>
                <c:ptCount val="11"/>
                <c:pt idx="0">
                  <c:v>1.55008087058364</c:v>
                </c:pt>
                <c:pt idx="1">
                  <c:v>1.97314184414327</c:v>
                </c:pt>
                <c:pt idx="2">
                  <c:v>2.15755303774593</c:v>
                </c:pt>
                <c:pt idx="3">
                  <c:v>2.3636596658908098</c:v>
                </c:pt>
                <c:pt idx="4" formatCode="General">
                  <c:v>3.5596204949930099</c:v>
                </c:pt>
                <c:pt idx="5" formatCode="General">
                  <c:v>4.0559035601301403</c:v>
                </c:pt>
                <c:pt idx="6" formatCode="General">
                  <c:v>4.2321789657798803</c:v>
                </c:pt>
                <c:pt idx="7" formatCode="General">
                  <c:v>5.6179748471207001</c:v>
                </c:pt>
                <c:pt idx="8" formatCode="General">
                  <c:v>7.2695398015950303</c:v>
                </c:pt>
                <c:pt idx="9" formatCode="General">
                  <c:v>12.0425354007319</c:v>
                </c:pt>
                <c:pt idx="10" formatCode="General">
                  <c:v>43.652783527743999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78-4B48-9422-442131078908}"/>
            </c:ext>
          </c:extLst>
        </c:ser>
        <c:ser>
          <c:idx val="2"/>
          <c:order val="6"/>
          <c:tx>
            <c:strRef>
              <c:f>'SS6-Orifice1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'SS6-Orifice1 (4)'!$W$6:$W$16</c:f>
              <c:numCache>
                <c:formatCode>0.00</c:formatCode>
                <c:ptCount val="11"/>
                <c:pt idx="0">
                  <c:v>9.9999999999999985E-3</c:v>
                </c:pt>
                <c:pt idx="1">
                  <c:v>1.6000000000000011E-2</c:v>
                </c:pt>
                <c:pt idx="2">
                  <c:v>1.7999999999999992E-2</c:v>
                </c:pt>
                <c:pt idx="3">
                  <c:v>1.999999999999999E-2</c:v>
                </c:pt>
                <c:pt idx="4">
                  <c:v>2.8999999999999998E-2</c:v>
                </c:pt>
                <c:pt idx="5">
                  <c:v>3.2000000000000001E-2</c:v>
                </c:pt>
                <c:pt idx="6">
                  <c:v>3.2999999999999995E-2</c:v>
                </c:pt>
                <c:pt idx="7">
                  <c:v>4.0000000000000042E-2</c:v>
                </c:pt>
                <c:pt idx="8">
                  <c:v>4.6999999999999952E-2</c:v>
                </c:pt>
                <c:pt idx="9">
                  <c:v>6.2999999999999987E-2</c:v>
                </c:pt>
                <c:pt idx="10">
                  <c:v>0.12499999999999985</c:v>
                </c:pt>
              </c:numCache>
            </c:numRef>
          </c:xVal>
          <c:yVal>
            <c:numRef>
              <c:f>'SS6-Orifice1 (4)'!$AJ$6:$AJ$16</c:f>
              <c:numCache>
                <c:formatCode>0.00E+00</c:formatCode>
                <c:ptCount val="11"/>
                <c:pt idx="0">
                  <c:v>1.55008087058364</c:v>
                </c:pt>
                <c:pt idx="1">
                  <c:v>1.97314184414327</c:v>
                </c:pt>
                <c:pt idx="2">
                  <c:v>2.15755303774593</c:v>
                </c:pt>
                <c:pt idx="3">
                  <c:v>2.3636596658908098</c:v>
                </c:pt>
                <c:pt idx="4" formatCode="General">
                  <c:v>3.5596204949930099</c:v>
                </c:pt>
                <c:pt idx="5" formatCode="General">
                  <c:v>4.0559035601301403</c:v>
                </c:pt>
                <c:pt idx="6" formatCode="General">
                  <c:v>4.2321789657798803</c:v>
                </c:pt>
                <c:pt idx="7" formatCode="General">
                  <c:v>5.6179748471207001</c:v>
                </c:pt>
                <c:pt idx="8" formatCode="General">
                  <c:v>7.2695398015950303</c:v>
                </c:pt>
                <c:pt idx="9" formatCode="General">
                  <c:v>12.0425354007319</c:v>
                </c:pt>
                <c:pt idx="10" formatCode="General">
                  <c:v>43.652783527743999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78-4B48-9422-4421310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</a:t>
                </a:r>
                <a:r>
                  <a:rPr lang="en-US" baseline="0"/>
                  <a:t>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'SS6-Globe (4)'!$W$72:$W$82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(4)'!$AR$72:$AR$82</c:f>
              <c:numCache>
                <c:formatCode>General</c:formatCode>
                <c:ptCount val="11"/>
                <c:pt idx="0">
                  <c:v>9583.2653463234601</c:v>
                </c:pt>
                <c:pt idx="1">
                  <c:v>9812.2699268304696</c:v>
                </c:pt>
                <c:pt idx="2">
                  <c:v>9822.9208750368507</c:v>
                </c:pt>
                <c:pt idx="3">
                  <c:v>9824.8345249900303</c:v>
                </c:pt>
                <c:pt idx="4">
                  <c:v>9826.7877388878896</c:v>
                </c:pt>
                <c:pt idx="5">
                  <c:v>9827.0869049061694</c:v>
                </c:pt>
                <c:pt idx="6">
                  <c:v>9828.0926391188295</c:v>
                </c:pt>
                <c:pt idx="7">
                  <c:v>9827.5325309663203</c:v>
                </c:pt>
                <c:pt idx="8">
                  <c:v>9829.0046753603801</c:v>
                </c:pt>
                <c:pt idx="9">
                  <c:v>9829.4484046794896</c:v>
                </c:pt>
                <c:pt idx="10">
                  <c:v>9828.5587469454204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1-4DAC-BFD8-FB040ED58EB7}"/>
            </c:ext>
          </c:extLst>
        </c:ser>
        <c:ser>
          <c:idx val="9"/>
          <c:order val="1"/>
          <c:tx>
            <c:strRef>
              <c:f>'SS6-Globe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'SS6-Globe (4)'!$W$61:$W$71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(4)'!$AR$61:$AR$71</c:f>
              <c:numCache>
                <c:formatCode>General</c:formatCode>
                <c:ptCount val="11"/>
                <c:pt idx="0">
                  <c:v>8304.8603507053303</c:v>
                </c:pt>
                <c:pt idx="1">
                  <c:v>8546.3946092795104</c:v>
                </c:pt>
                <c:pt idx="2">
                  <c:v>8584.1920386353504</c:v>
                </c:pt>
                <c:pt idx="3">
                  <c:v>8586.6239203793102</c:v>
                </c:pt>
                <c:pt idx="4">
                  <c:v>8588.52075591629</c:v>
                </c:pt>
                <c:pt idx="5">
                  <c:v>8589.4318471979695</c:v>
                </c:pt>
                <c:pt idx="6">
                  <c:v>8589.2064366456107</c:v>
                </c:pt>
                <c:pt idx="7">
                  <c:v>8589.31597851275</c:v>
                </c:pt>
                <c:pt idx="8">
                  <c:v>8590.7310707503402</c:v>
                </c:pt>
                <c:pt idx="9">
                  <c:v>8589.9256817430505</c:v>
                </c:pt>
                <c:pt idx="10">
                  <c:v>8590.8574718972195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E1-4DAC-BFD8-FB040ED58EB7}"/>
            </c:ext>
          </c:extLst>
        </c:ser>
        <c:ser>
          <c:idx val="4"/>
          <c:order val="2"/>
          <c:tx>
            <c:strRef>
              <c:f>'SS6-Globe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'SS6-Globe (4)'!$W$50:$W$60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(4)'!$AR$50:$AR$60</c:f>
              <c:numCache>
                <c:formatCode>General</c:formatCode>
                <c:ptCount val="11"/>
                <c:pt idx="0">
                  <c:v>7059.7575039254198</c:v>
                </c:pt>
                <c:pt idx="1">
                  <c:v>7263.9356493109699</c:v>
                </c:pt>
                <c:pt idx="2">
                  <c:v>7348.5171445846599</c:v>
                </c:pt>
                <c:pt idx="3">
                  <c:v>7365.6103077731004</c:v>
                </c:pt>
                <c:pt idx="4">
                  <c:v>7367.3216272643403</c:v>
                </c:pt>
                <c:pt idx="5">
                  <c:v>7367.8754932835</c:v>
                </c:pt>
                <c:pt idx="6">
                  <c:v>7368.4545451290296</c:v>
                </c:pt>
                <c:pt idx="7">
                  <c:v>7369.1826393465899</c:v>
                </c:pt>
                <c:pt idx="8">
                  <c:v>7369.4218009829201</c:v>
                </c:pt>
                <c:pt idx="9">
                  <c:v>7369.5718384501397</c:v>
                </c:pt>
                <c:pt idx="10">
                  <c:v>7370.0118081717901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E1-4DAC-BFD8-FB040ED58EB7}"/>
            </c:ext>
          </c:extLst>
        </c:ser>
        <c:ser>
          <c:idx val="8"/>
          <c:order val="3"/>
          <c:tx>
            <c:strRef>
              <c:f>'SS6-Globe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'SS6-Globe (4)'!$W$39:$W$49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(4)'!$AR$39:$AR$49</c:f>
              <c:numCache>
                <c:formatCode>General</c:formatCode>
                <c:ptCount val="11"/>
                <c:pt idx="0">
                  <c:v>5848.3876009876103</c:v>
                </c:pt>
                <c:pt idx="1">
                  <c:v>6016.2064863176402</c:v>
                </c:pt>
                <c:pt idx="2">
                  <c:v>6120.0735600622202</c:v>
                </c:pt>
                <c:pt idx="3">
                  <c:v>6137.5358457614302</c:v>
                </c:pt>
                <c:pt idx="4">
                  <c:v>6156.6626592441598</c:v>
                </c:pt>
                <c:pt idx="5">
                  <c:v>6166.98160053831</c:v>
                </c:pt>
                <c:pt idx="6">
                  <c:v>6167.5976249183204</c:v>
                </c:pt>
                <c:pt idx="7">
                  <c:v>6167.96050171143</c:v>
                </c:pt>
                <c:pt idx="8">
                  <c:v>6168.47010272036</c:v>
                </c:pt>
                <c:pt idx="9">
                  <c:v>6168.7144825040205</c:v>
                </c:pt>
                <c:pt idx="10">
                  <c:v>6168.8662335822601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E1-4DAC-BFD8-FB040ED58EB7}"/>
            </c:ext>
          </c:extLst>
        </c:ser>
        <c:ser>
          <c:idx val="3"/>
          <c:order val="4"/>
          <c:tx>
            <c:strRef>
              <c:f>'SS6-Globe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'SS6-Globe (4)'!$W$28:$W$38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(4)'!$AR$28:$AR$38</c:f>
              <c:numCache>
                <c:formatCode>General</c:formatCode>
                <c:ptCount val="11"/>
                <c:pt idx="0">
                  <c:v>4667.4933943898204</c:v>
                </c:pt>
                <c:pt idx="1">
                  <c:v>4798.9271477258199</c:v>
                </c:pt>
                <c:pt idx="2">
                  <c:v>4881.0908847234004</c:v>
                </c:pt>
                <c:pt idx="3">
                  <c:v>4929.8694084231802</c:v>
                </c:pt>
                <c:pt idx="4">
                  <c:v>4936.8679139841997</c:v>
                </c:pt>
                <c:pt idx="5">
                  <c:v>4937.4902890332696</c:v>
                </c:pt>
                <c:pt idx="6">
                  <c:v>4961.4331644641297</c:v>
                </c:pt>
                <c:pt idx="7">
                  <c:v>4972.6137919990097</c:v>
                </c:pt>
                <c:pt idx="8">
                  <c:v>4978.4936681374202</c:v>
                </c:pt>
                <c:pt idx="9">
                  <c:v>4980.5957534953804</c:v>
                </c:pt>
                <c:pt idx="10">
                  <c:v>4982.3509214804899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E1-4DAC-BFD8-FB040ED58EB7}"/>
            </c:ext>
          </c:extLst>
        </c:ser>
        <c:ser>
          <c:idx val="0"/>
          <c:order val="5"/>
          <c:tx>
            <c:strRef>
              <c:f>'SS6-Globe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'SS6-Globe (4)'!$W$17:$W$27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(4)'!$AR$17:$AR$27</c:f>
              <c:numCache>
                <c:formatCode>General</c:formatCode>
                <c:ptCount val="11"/>
                <c:pt idx="0">
                  <c:v>3514.7238944661899</c:v>
                </c:pt>
                <c:pt idx="1">
                  <c:v>3611.5385681174298</c:v>
                </c:pt>
                <c:pt idx="2">
                  <c:v>3672.09139953971</c:v>
                </c:pt>
                <c:pt idx="3">
                  <c:v>3707.7277897952999</c:v>
                </c:pt>
                <c:pt idx="4">
                  <c:v>3727.7190444732701</c:v>
                </c:pt>
                <c:pt idx="5">
                  <c:v>3744.9984203672798</c:v>
                </c:pt>
                <c:pt idx="6">
                  <c:v>3745.1967798550199</c:v>
                </c:pt>
                <c:pt idx="7">
                  <c:v>3745.3646765687299</c:v>
                </c:pt>
                <c:pt idx="8">
                  <c:v>3745.59180167049</c:v>
                </c:pt>
                <c:pt idx="9">
                  <c:v>3762.6233422415698</c:v>
                </c:pt>
                <c:pt idx="10">
                  <c:v>3774.6510022307998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E1-4DAC-BFD8-FB040ED58EB7}"/>
            </c:ext>
          </c:extLst>
        </c:ser>
        <c:ser>
          <c:idx val="2"/>
          <c:order val="6"/>
          <c:tx>
            <c:strRef>
              <c:f>'SS6-Globe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'SS6-Globe (4)'!$W$6:$W$16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(4)'!$AR$6:$AR$16</c:f>
              <c:numCache>
                <c:formatCode>General</c:formatCode>
                <c:ptCount val="11"/>
                <c:pt idx="0">
                  <c:v>2387.42729525598</c:v>
                </c:pt>
                <c:pt idx="1">
                  <c:v>2451.1067019041402</c:v>
                </c:pt>
                <c:pt idx="2">
                  <c:v>2490.7290907311899</c:v>
                </c:pt>
                <c:pt idx="3">
                  <c:v>2513.8266355568198</c:v>
                </c:pt>
                <c:pt idx="4">
                  <c:v>2526.9269022188601</c:v>
                </c:pt>
                <c:pt idx="5">
                  <c:v>2540.23616551125</c:v>
                </c:pt>
                <c:pt idx="6">
                  <c:v>2545.7552274119098</c:v>
                </c:pt>
                <c:pt idx="7">
                  <c:v>2550.3882514270899</c:v>
                </c:pt>
                <c:pt idx="8">
                  <c:v>2556.9033325058599</c:v>
                </c:pt>
                <c:pt idx="9">
                  <c:v>2559.8031285371198</c:v>
                </c:pt>
                <c:pt idx="10">
                  <c:v>2559.8902807908598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E1-4DAC-BFD8-FB040ED58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'SS6-Globe (4)'!$W$72:$W$82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(4)'!$AL$72:$AL$82</c:f>
              <c:numCache>
                <c:formatCode>General</c:formatCode>
                <c:ptCount val="11"/>
                <c:pt idx="0">
                  <c:v>4.5111845427004901E-2</c:v>
                </c:pt>
                <c:pt idx="1">
                  <c:v>0.16910493282960401</c:v>
                </c:pt>
                <c:pt idx="2">
                  <c:v>0.32831801181432402</c:v>
                </c:pt>
                <c:pt idx="3">
                  <c:v>0.40467759128986702</c:v>
                </c:pt>
                <c:pt idx="4">
                  <c:v>0.44609628586212402</c:v>
                </c:pt>
                <c:pt idx="5">
                  <c:v>0.46761564299516001</c:v>
                </c:pt>
                <c:pt idx="6">
                  <c:v>0.49081365057426102</c:v>
                </c:pt>
                <c:pt idx="7">
                  <c:v>0.49328411743735001</c:v>
                </c:pt>
                <c:pt idx="8">
                  <c:v>0.53550563477811197</c:v>
                </c:pt>
                <c:pt idx="9">
                  <c:v>0.54030917421384295</c:v>
                </c:pt>
                <c:pt idx="10">
                  <c:v>0.53579544109941801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0-47FD-BB93-3132145A2A73}"/>
            </c:ext>
          </c:extLst>
        </c:ser>
        <c:ser>
          <c:idx val="9"/>
          <c:order val="1"/>
          <c:tx>
            <c:strRef>
              <c:f>'SS6-Globe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'SS6-Globe (4)'!$W$61:$W$71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(4)'!$AL$61:$AL$71</c:f>
              <c:numCache>
                <c:formatCode>General</c:formatCode>
                <c:ptCount val="11"/>
                <c:pt idx="0">
                  <c:v>2.0665694636930399E-2</c:v>
                </c:pt>
                <c:pt idx="1">
                  <c:v>0.114091343526391</c:v>
                </c:pt>
                <c:pt idx="2">
                  <c:v>0.26638169209753298</c:v>
                </c:pt>
                <c:pt idx="3">
                  <c:v>0.37838618447389699</c:v>
                </c:pt>
                <c:pt idx="4">
                  <c:v>0.42041885042817201</c:v>
                </c:pt>
                <c:pt idx="5">
                  <c:v>0.45643905459636802</c:v>
                </c:pt>
                <c:pt idx="6">
                  <c:v>0.493590806946895</c:v>
                </c:pt>
                <c:pt idx="7">
                  <c:v>0.47802681215009202</c:v>
                </c:pt>
                <c:pt idx="8">
                  <c:v>0.49155053083164202</c:v>
                </c:pt>
                <c:pt idx="9">
                  <c:v>0.515891808314908</c:v>
                </c:pt>
                <c:pt idx="10">
                  <c:v>0.51254913544762604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0-47FD-BB93-3132145A2A73}"/>
            </c:ext>
          </c:extLst>
        </c:ser>
        <c:ser>
          <c:idx val="4"/>
          <c:order val="2"/>
          <c:tx>
            <c:strRef>
              <c:f>'SS6-Globe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'SS6-Globe (4)'!$W$50:$W$60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(4)'!$AL$50:$AL$60</c:f>
              <c:numCache>
                <c:formatCode>General</c:formatCode>
                <c:ptCount val="11"/>
                <c:pt idx="0">
                  <c:v>1.04865317221006E-2</c:v>
                </c:pt>
                <c:pt idx="1">
                  <c:v>6.8002428506894599E-2</c:v>
                </c:pt>
                <c:pt idx="2">
                  <c:v>0.191756594392584</c:v>
                </c:pt>
                <c:pt idx="3">
                  <c:v>0.70301750459088796</c:v>
                </c:pt>
                <c:pt idx="4">
                  <c:v>0.34562276195975</c:v>
                </c:pt>
                <c:pt idx="5">
                  <c:v>0.425587806965187</c:v>
                </c:pt>
                <c:pt idx="6">
                  <c:v>0.42358512448750502</c:v>
                </c:pt>
                <c:pt idx="7">
                  <c:v>0.44602371015452802</c:v>
                </c:pt>
                <c:pt idx="8">
                  <c:v>0.46618543827731002</c:v>
                </c:pt>
                <c:pt idx="9">
                  <c:v>0.46753991742996698</c:v>
                </c:pt>
                <c:pt idx="10">
                  <c:v>0.51186758230153295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60-47FD-BB93-3132145A2A73}"/>
            </c:ext>
          </c:extLst>
        </c:ser>
        <c:ser>
          <c:idx val="8"/>
          <c:order val="3"/>
          <c:tx>
            <c:strRef>
              <c:f>'SS6-Globe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'SS6-Globe (4)'!$W$39:$W$49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(4)'!$AL$39:$AL$49</c:f>
              <c:numCache>
                <c:formatCode>General</c:formatCode>
                <c:ptCount val="11"/>
                <c:pt idx="0">
                  <c:v>1.00172211607758E-2</c:v>
                </c:pt>
                <c:pt idx="1">
                  <c:v>2.4931103646985201E-2</c:v>
                </c:pt>
                <c:pt idx="2">
                  <c:v>9.3747443408050704E-2</c:v>
                </c:pt>
                <c:pt idx="3">
                  <c:v>0.17594047141052899</c:v>
                </c:pt>
                <c:pt idx="4">
                  <c:v>0.26151338436244198</c:v>
                </c:pt>
                <c:pt idx="5">
                  <c:v>0.35600564728221701</c:v>
                </c:pt>
                <c:pt idx="6">
                  <c:v>0.36830302092553502</c:v>
                </c:pt>
                <c:pt idx="7">
                  <c:v>0.399980452212851</c:v>
                </c:pt>
                <c:pt idx="8">
                  <c:v>0.41856772394871899</c:v>
                </c:pt>
                <c:pt idx="9">
                  <c:v>0.43472614754775701</c:v>
                </c:pt>
                <c:pt idx="10">
                  <c:v>0.45019015585764599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60-47FD-BB93-3132145A2A73}"/>
            </c:ext>
          </c:extLst>
        </c:ser>
        <c:ser>
          <c:idx val="3"/>
          <c:order val="4"/>
          <c:tx>
            <c:strRef>
              <c:f>'SS6-Globe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'SS6-Globe (4)'!$W$28:$W$38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(4)'!$AL$28:$AL$38</c:f>
              <c:numCache>
                <c:formatCode>General</c:formatCode>
                <c:ptCount val="11"/>
                <c:pt idx="0">
                  <c:v>8.5483490498292399E-3</c:v>
                </c:pt>
                <c:pt idx="1">
                  <c:v>1.14821277420192E-2</c:v>
                </c:pt>
                <c:pt idx="2">
                  <c:v>3.8079783053931303E-2</c:v>
                </c:pt>
                <c:pt idx="3">
                  <c:v>8.9761109062806099E-2</c:v>
                </c:pt>
                <c:pt idx="4">
                  <c:v>0.13495338404271301</c:v>
                </c:pt>
                <c:pt idx="5">
                  <c:v>0.21200761106042201</c:v>
                </c:pt>
                <c:pt idx="6">
                  <c:v>0.27087064980950498</c:v>
                </c:pt>
                <c:pt idx="7">
                  <c:v>0.301113222628</c:v>
                </c:pt>
                <c:pt idx="8">
                  <c:v>0.34025008494907399</c:v>
                </c:pt>
                <c:pt idx="9">
                  <c:v>0.37844342276038601</c:v>
                </c:pt>
                <c:pt idx="10">
                  <c:v>0.39214243636892199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60-47FD-BB93-3132145A2A73}"/>
            </c:ext>
          </c:extLst>
        </c:ser>
        <c:ser>
          <c:idx val="0"/>
          <c:order val="5"/>
          <c:tx>
            <c:strRef>
              <c:f>'SS6-Globe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'SS6-Globe (4)'!$W$17:$W$27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(4)'!$AL$17:$AL$27</c:f>
              <c:numCache>
                <c:formatCode>General</c:formatCode>
                <c:ptCount val="11"/>
                <c:pt idx="0">
                  <c:v>9.0125674560570801E-3</c:v>
                </c:pt>
                <c:pt idx="1">
                  <c:v>1.00723339993712E-2</c:v>
                </c:pt>
                <c:pt idx="2">
                  <c:v>1.31226162549705E-2</c:v>
                </c:pt>
                <c:pt idx="3">
                  <c:v>2.46275367214796E-2</c:v>
                </c:pt>
                <c:pt idx="4">
                  <c:v>4.9018179334081501E-2</c:v>
                </c:pt>
                <c:pt idx="5">
                  <c:v>9.3283041876562903E-2</c:v>
                </c:pt>
                <c:pt idx="6">
                  <c:v>0.113692744647266</c:v>
                </c:pt>
                <c:pt idx="7">
                  <c:v>0.139090086613955</c:v>
                </c:pt>
                <c:pt idx="8">
                  <c:v>0.18772188127088699</c:v>
                </c:pt>
                <c:pt idx="9">
                  <c:v>0.22698647280553599</c:v>
                </c:pt>
                <c:pt idx="10">
                  <c:v>0.265100425099217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60-47FD-BB93-3132145A2A73}"/>
            </c:ext>
          </c:extLst>
        </c:ser>
        <c:ser>
          <c:idx val="2"/>
          <c:order val="6"/>
          <c:tx>
            <c:strRef>
              <c:f>'SS6-Globe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'SS6-Globe (4)'!$W$6:$W$16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(4)'!$AL$6:$AL$16</c:f>
              <c:numCache>
                <c:formatCode>General</c:formatCode>
                <c:ptCount val="11"/>
                <c:pt idx="0">
                  <c:v>8.4902609321021293E-3</c:v>
                </c:pt>
                <c:pt idx="1">
                  <c:v>8.6205975205202196E-3</c:v>
                </c:pt>
                <c:pt idx="2">
                  <c:v>9.5977687375992399E-3</c:v>
                </c:pt>
                <c:pt idx="3">
                  <c:v>1.2317871231738799E-2</c:v>
                </c:pt>
                <c:pt idx="4">
                  <c:v>1.4771604787314501E-2</c:v>
                </c:pt>
                <c:pt idx="5">
                  <c:v>1.61590175478049E-2</c:v>
                </c:pt>
                <c:pt idx="6">
                  <c:v>2.18334560644773E-2</c:v>
                </c:pt>
                <c:pt idx="7">
                  <c:v>2.7205118679616402E-2</c:v>
                </c:pt>
                <c:pt idx="8">
                  <c:v>4.4080421321946901E-2</c:v>
                </c:pt>
                <c:pt idx="9">
                  <c:v>5.8176366176023502E-2</c:v>
                </c:pt>
                <c:pt idx="10">
                  <c:v>7.0841292003751194E-2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60-47FD-BB93-3132145A2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'SS6-Globe (4)'!$W$72:$W$82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(4)'!$X$72:$X$82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F-4840-8DF0-2656673E88BD}"/>
            </c:ext>
          </c:extLst>
        </c:ser>
        <c:ser>
          <c:idx val="9"/>
          <c:order val="1"/>
          <c:tx>
            <c:strRef>
              <c:f>'SS6-Globe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'SS6-Globe (4)'!$W$61:$W$71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(4)'!$X$61:$X$71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DF-4840-8DF0-2656673E88BD}"/>
            </c:ext>
          </c:extLst>
        </c:ser>
        <c:ser>
          <c:idx val="4"/>
          <c:order val="2"/>
          <c:tx>
            <c:strRef>
              <c:f>'SS6-Globe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'SS6-Globe (4)'!$W$50:$W$60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(4)'!$X$50:$X$60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DF-4840-8DF0-2656673E88BD}"/>
            </c:ext>
          </c:extLst>
        </c:ser>
        <c:ser>
          <c:idx val="8"/>
          <c:order val="3"/>
          <c:tx>
            <c:strRef>
              <c:f>'SS6-Globe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'SS6-Globe (4)'!$W$39:$W$49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(4)'!$X$39:$X$49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DF-4840-8DF0-2656673E88BD}"/>
            </c:ext>
          </c:extLst>
        </c:ser>
        <c:ser>
          <c:idx val="3"/>
          <c:order val="4"/>
          <c:tx>
            <c:strRef>
              <c:f>'SS6-Globe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'SS6-Globe (4)'!$W$28:$W$38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(4)'!$X$28:$X$38</c:f>
              <c:numCache>
                <c:formatCode>0.00E+00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 formatCode="General">
                  <c:v>14308630989.1064</c:v>
                </c:pt>
                <c:pt idx="8" formatCode="General">
                  <c:v>16359534764.2117</c:v>
                </c:pt>
                <c:pt idx="9" formatCode="General">
                  <c:v>17885788736.383099</c:v>
                </c:pt>
                <c:pt idx="10" formatCode="General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DF-4840-8DF0-2656673E88BD}"/>
            </c:ext>
          </c:extLst>
        </c:ser>
        <c:ser>
          <c:idx val="0"/>
          <c:order val="5"/>
          <c:tx>
            <c:strRef>
              <c:f>'SS6-Globe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'SS6-Globe (4)'!$W$17:$W$27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(4)'!$X$17:$X$27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DF-4840-8DF0-2656673E88BD}"/>
            </c:ext>
          </c:extLst>
        </c:ser>
        <c:ser>
          <c:idx val="2"/>
          <c:order val="6"/>
          <c:tx>
            <c:strRef>
              <c:f>'SS6-Globe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'SS6-Globe (4)'!$W$6:$W$16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(4)'!$X$6:$X$16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DF-4840-8DF0-2656673E8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'SS6-Globe (4)'!$W$72:$W$82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(4)'!$X$72:$X$82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9-447E-8A07-782062FF9A99}"/>
            </c:ext>
          </c:extLst>
        </c:ser>
        <c:ser>
          <c:idx val="9"/>
          <c:order val="1"/>
          <c:tx>
            <c:strRef>
              <c:f>'SS6-Globe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'SS6-Globe (4)'!$W$61:$W$71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(4)'!$X$61:$X$71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E9-447E-8A07-782062FF9A99}"/>
            </c:ext>
          </c:extLst>
        </c:ser>
        <c:ser>
          <c:idx val="4"/>
          <c:order val="2"/>
          <c:tx>
            <c:strRef>
              <c:f>'SS6-Globe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'SS6-Globe (4)'!$W$50:$W$60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(4)'!$X$50:$X$60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E9-447E-8A07-782062FF9A99}"/>
            </c:ext>
          </c:extLst>
        </c:ser>
        <c:ser>
          <c:idx val="8"/>
          <c:order val="3"/>
          <c:tx>
            <c:strRef>
              <c:f>'SS6-Globe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'SS6-Globe (4)'!$W$39:$W$49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(4)'!$X$39:$X$49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E9-447E-8A07-782062FF9A99}"/>
            </c:ext>
          </c:extLst>
        </c:ser>
        <c:ser>
          <c:idx val="3"/>
          <c:order val="4"/>
          <c:tx>
            <c:strRef>
              <c:f>'SS6-Globe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'SS6-Globe (4)'!$W$28:$W$38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(4)'!$X$28:$X$38</c:f>
              <c:numCache>
                <c:formatCode>0.00E+00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 formatCode="General">
                  <c:v>14308630989.1064</c:v>
                </c:pt>
                <c:pt idx="8" formatCode="General">
                  <c:v>16359534764.2117</c:v>
                </c:pt>
                <c:pt idx="9" formatCode="General">
                  <c:v>17885788736.383099</c:v>
                </c:pt>
                <c:pt idx="10" formatCode="General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E9-447E-8A07-782062FF9A99}"/>
            </c:ext>
          </c:extLst>
        </c:ser>
        <c:ser>
          <c:idx val="0"/>
          <c:order val="5"/>
          <c:tx>
            <c:strRef>
              <c:f>'SS6-Globe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'SS6-Globe (4)'!$W$17:$W$27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(4)'!$X$17:$X$27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E9-447E-8A07-782062FF9A99}"/>
            </c:ext>
          </c:extLst>
        </c:ser>
        <c:ser>
          <c:idx val="2"/>
          <c:order val="6"/>
          <c:tx>
            <c:strRef>
              <c:f>'SS6-Globe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'SS6-Globe (4)'!$W$6:$W$16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(4)'!$X$6:$X$16</c:f>
              <c:numCache>
                <c:formatCode>General</c:formatCode>
                <c:ptCount val="11"/>
                <c:pt idx="0">
                  <c:v>3267137409.1792998</c:v>
                </c:pt>
                <c:pt idx="1">
                  <c:v>4769543663.0354795</c:v>
                </c:pt>
                <c:pt idx="2">
                  <c:v>6558122536.6737804</c:v>
                </c:pt>
                <c:pt idx="3">
                  <c:v>8346701410.3120899</c:v>
                </c:pt>
                <c:pt idx="4">
                  <c:v>9825259945.8530903</c:v>
                </c:pt>
                <c:pt idx="5">
                  <c:v>11923859157.588699</c:v>
                </c:pt>
                <c:pt idx="6">
                  <c:v>13092397355.0324</c:v>
                </c:pt>
                <c:pt idx="7">
                  <c:v>14308630989.1064</c:v>
                </c:pt>
                <c:pt idx="8">
                  <c:v>16359534764.2117</c:v>
                </c:pt>
                <c:pt idx="9">
                  <c:v>17885788736.383099</c:v>
                </c:pt>
                <c:pt idx="10">
                  <c:v>19650519891.7062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E9-447E-8A07-782062FF9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'SS6-Globe (4)'!$W$72:$W$82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(4)'!$AM$72:$AM$82</c:f>
              <c:numCache>
                <c:formatCode>General</c:formatCode>
                <c:ptCount val="11"/>
                <c:pt idx="0">
                  <c:v>965.64211661905495</c:v>
                </c:pt>
                <c:pt idx="1">
                  <c:v>394.06967720584902</c:v>
                </c:pt>
                <c:pt idx="2">
                  <c:v>249.84411773824999</c:v>
                </c:pt>
                <c:pt idx="3">
                  <c:v>225.24488782853999</c:v>
                </c:pt>
                <c:pt idx="4">
                  <c:v>214.90823226419801</c:v>
                </c:pt>
                <c:pt idx="5">
                  <c:v>208.700560772823</c:v>
                </c:pt>
                <c:pt idx="6">
                  <c:v>203.65597824534601</c:v>
                </c:pt>
                <c:pt idx="7">
                  <c:v>202.91229536486699</c:v>
                </c:pt>
                <c:pt idx="8">
                  <c:v>202.96495396857</c:v>
                </c:pt>
                <c:pt idx="9">
                  <c:v>200.36941138710301</c:v>
                </c:pt>
                <c:pt idx="10">
                  <c:v>200.209924977122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1-4A9B-B2EC-FD49C1A438CD}"/>
            </c:ext>
          </c:extLst>
        </c:ser>
        <c:ser>
          <c:idx val="9"/>
          <c:order val="1"/>
          <c:tx>
            <c:strRef>
              <c:f>'SS6-Globe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'SS6-Globe (4)'!$W$61:$W$71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(4)'!$AM$61:$AM$71</c:f>
              <c:numCache>
                <c:formatCode>General</c:formatCode>
                <c:ptCount val="11"/>
                <c:pt idx="0">
                  <c:v>1051.02557132628</c:v>
                </c:pt>
                <c:pt idx="1">
                  <c:v>536.95698674208995</c:v>
                </c:pt>
                <c:pt idx="2">
                  <c:v>283.41508155914698</c:v>
                </c:pt>
                <c:pt idx="3">
                  <c:v>236.676747300372</c:v>
                </c:pt>
                <c:pt idx="4">
                  <c:v>221.90307121632901</c:v>
                </c:pt>
                <c:pt idx="5">
                  <c:v>214.43631710908301</c:v>
                </c:pt>
                <c:pt idx="6">
                  <c:v>209.03513019841799</c:v>
                </c:pt>
                <c:pt idx="7">
                  <c:v>206.38524374727101</c:v>
                </c:pt>
                <c:pt idx="8">
                  <c:v>205.58157681193299</c:v>
                </c:pt>
                <c:pt idx="9">
                  <c:v>204.490681032438</c:v>
                </c:pt>
                <c:pt idx="10">
                  <c:v>201.719125156903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91-4A9B-B2EC-FD49C1A438CD}"/>
            </c:ext>
          </c:extLst>
        </c:ser>
        <c:ser>
          <c:idx val="4"/>
          <c:order val="2"/>
          <c:tx>
            <c:strRef>
              <c:f>'SS6-Globe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'SS6-Globe (4)'!$W$50:$W$60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(4)'!$AM$50:$AM$60</c:f>
              <c:numCache>
                <c:formatCode>General</c:formatCode>
                <c:ptCount val="11"/>
                <c:pt idx="0">
                  <c:v>319.00638145128897</c:v>
                </c:pt>
                <c:pt idx="1">
                  <c:v>800.26012368871602</c:v>
                </c:pt>
                <c:pt idx="2">
                  <c:v>390.93103225779498</c:v>
                </c:pt>
                <c:pt idx="3">
                  <c:v>217.78623395957999</c:v>
                </c:pt>
                <c:pt idx="4">
                  <c:v>237.54237281298401</c:v>
                </c:pt>
                <c:pt idx="5">
                  <c:v>223.06961220826699</c:v>
                </c:pt>
                <c:pt idx="6">
                  <c:v>218.35486065964301</c:v>
                </c:pt>
                <c:pt idx="7">
                  <c:v>213.42456556905799</c:v>
                </c:pt>
                <c:pt idx="8">
                  <c:v>211.292124346219</c:v>
                </c:pt>
                <c:pt idx="9">
                  <c:v>210.22944577939899</c:v>
                </c:pt>
                <c:pt idx="10">
                  <c:v>208.36325955118201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91-4A9B-B2EC-FD49C1A438CD}"/>
            </c:ext>
          </c:extLst>
        </c:ser>
        <c:ser>
          <c:idx val="8"/>
          <c:order val="3"/>
          <c:tx>
            <c:strRef>
              <c:f>'SS6-Globe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'SS6-Globe (4)'!$W$39:$W$49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(4)'!$AM$39:$AM$49</c:f>
              <c:numCache>
                <c:formatCode>General</c:formatCode>
                <c:ptCount val="11"/>
                <c:pt idx="0">
                  <c:v>289.36841875076601</c:v>
                </c:pt>
                <c:pt idx="1">
                  <c:v>1112.49291163163</c:v>
                </c:pt>
                <c:pt idx="2">
                  <c:v>608.16551808289705</c:v>
                </c:pt>
                <c:pt idx="3">
                  <c:v>370.76020058530497</c:v>
                </c:pt>
                <c:pt idx="4">
                  <c:v>284.25234966160099</c:v>
                </c:pt>
                <c:pt idx="5">
                  <c:v>241.54052115171299</c:v>
                </c:pt>
                <c:pt idx="6">
                  <c:v>235.800768809917</c:v>
                </c:pt>
                <c:pt idx="7">
                  <c:v>228.53273349051199</c:v>
                </c:pt>
                <c:pt idx="8">
                  <c:v>220.42274411573399</c:v>
                </c:pt>
                <c:pt idx="9">
                  <c:v>215.85524585942801</c:v>
                </c:pt>
                <c:pt idx="10">
                  <c:v>217.68867395733699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91-4A9B-B2EC-FD49C1A438CD}"/>
            </c:ext>
          </c:extLst>
        </c:ser>
        <c:ser>
          <c:idx val="3"/>
          <c:order val="4"/>
          <c:tx>
            <c:strRef>
              <c:f>'SS6-Globe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'SS6-Globe (4)'!$W$28:$W$38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(4)'!$AM$28:$AM$38</c:f>
              <c:numCache>
                <c:formatCode>General</c:formatCode>
                <c:ptCount val="11"/>
                <c:pt idx="0">
                  <c:v>241.04869584596901</c:v>
                </c:pt>
                <c:pt idx="1">
                  <c:v>320.82465923991998</c:v>
                </c:pt>
                <c:pt idx="2">
                  <c:v>1055.7537534020601</c:v>
                </c:pt>
                <c:pt idx="3">
                  <c:v>627.70939016573902</c:v>
                </c:pt>
                <c:pt idx="4">
                  <c:v>454.17179740657099</c:v>
                </c:pt>
                <c:pt idx="5">
                  <c:v>335.221699519786</c:v>
                </c:pt>
                <c:pt idx="6">
                  <c:v>291.30766309103899</c:v>
                </c:pt>
                <c:pt idx="7">
                  <c:v>268.98781645403199</c:v>
                </c:pt>
                <c:pt idx="8">
                  <c:v>246.789986838115</c:v>
                </c:pt>
                <c:pt idx="9">
                  <c:v>240.09679205212899</c:v>
                </c:pt>
                <c:pt idx="10">
                  <c:v>232.504603490417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91-4A9B-B2EC-FD49C1A438CD}"/>
            </c:ext>
          </c:extLst>
        </c:ser>
        <c:ser>
          <c:idx val="0"/>
          <c:order val="5"/>
          <c:tx>
            <c:strRef>
              <c:f>'SS6-Globe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'SS6-Globe (4)'!$W$17:$W$27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(4)'!$AM$17:$AM$27</c:f>
              <c:numCache>
                <c:formatCode>General</c:formatCode>
                <c:ptCount val="11"/>
                <c:pt idx="0">
                  <c:v>214.82930207466501</c:v>
                </c:pt>
                <c:pt idx="1">
                  <c:v>261.22671706325599</c:v>
                </c:pt>
                <c:pt idx="2">
                  <c:v>305.48414447736297</c:v>
                </c:pt>
                <c:pt idx="3">
                  <c:v>1001.33313922567</c:v>
                </c:pt>
                <c:pt idx="4">
                  <c:v>933.01317856081198</c:v>
                </c:pt>
                <c:pt idx="5">
                  <c:v>626.63325260825297</c:v>
                </c:pt>
                <c:pt idx="6">
                  <c:v>534.25443125227798</c:v>
                </c:pt>
                <c:pt idx="7">
                  <c:v>467.44605876710801</c:v>
                </c:pt>
                <c:pt idx="8">
                  <c:v>378.19008360990199</c:v>
                </c:pt>
                <c:pt idx="9">
                  <c:v>335.26726836401298</c:v>
                </c:pt>
                <c:pt idx="10">
                  <c:v>290.06832643029003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91-4A9B-B2EC-FD49C1A438CD}"/>
            </c:ext>
          </c:extLst>
        </c:ser>
        <c:ser>
          <c:idx val="2"/>
          <c:order val="6"/>
          <c:tx>
            <c:strRef>
              <c:f>'SS6-Globe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'SS6-Globe (4)'!$W$6:$W$16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(4)'!$AM$6:$AM$16</c:f>
              <c:numCache>
                <c:formatCode>General</c:formatCode>
                <c:ptCount val="11"/>
                <c:pt idx="0">
                  <c:v>206.34003497381599</c:v>
                </c:pt>
                <c:pt idx="1">
                  <c:v>259.26253652137302</c:v>
                </c:pt>
                <c:pt idx="2">
                  <c:v>253.187758215782</c:v>
                </c:pt>
                <c:pt idx="3">
                  <c:v>298.087168097036</c:v>
                </c:pt>
                <c:pt idx="4">
                  <c:v>316.99336672958799</c:v>
                </c:pt>
                <c:pt idx="5">
                  <c:v>298.97109444898899</c:v>
                </c:pt>
                <c:pt idx="6">
                  <c:v>600.59200611978395</c:v>
                </c:pt>
                <c:pt idx="7">
                  <c:v>1017.37094239841</c:v>
                </c:pt>
                <c:pt idx="8">
                  <c:v>962.44099877594704</c:v>
                </c:pt>
                <c:pt idx="9">
                  <c:v>823.42393785382501</c:v>
                </c:pt>
                <c:pt idx="10">
                  <c:v>734.55637260745505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91-4A9B-B2EC-FD49C1A43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'SS6-Globe (4)'!$W$72:$W$82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(4)'!$AQ$72:$AQ$82</c:f>
              <c:numCache>
                <c:formatCode>General</c:formatCode>
                <c:ptCount val="11"/>
                <c:pt idx="0">
                  <c:v>12900.890007353801</c:v>
                </c:pt>
                <c:pt idx="1">
                  <c:v>13255.171655542899</c:v>
                </c:pt>
                <c:pt idx="2">
                  <c:v>13214.800701445</c:v>
                </c:pt>
                <c:pt idx="3">
                  <c:v>13217.5216392273</c:v>
                </c:pt>
                <c:pt idx="4">
                  <c:v>13219.2577078497</c:v>
                </c:pt>
                <c:pt idx="5">
                  <c:v>13221.0455988702</c:v>
                </c:pt>
                <c:pt idx="6">
                  <c:v>13221.641260001799</c:v>
                </c:pt>
                <c:pt idx="7">
                  <c:v>13222.1439376902</c:v>
                </c:pt>
                <c:pt idx="8">
                  <c:v>13222.964609985</c:v>
                </c:pt>
                <c:pt idx="9">
                  <c:v>13223.516414427701</c:v>
                </c:pt>
                <c:pt idx="10">
                  <c:v>13224.036639387001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3-4741-8A15-F466FCE2B1E7}"/>
            </c:ext>
          </c:extLst>
        </c:ser>
        <c:ser>
          <c:idx val="9"/>
          <c:order val="1"/>
          <c:tx>
            <c:strRef>
              <c:f>'SS6-Globe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'SS6-Globe (4)'!$W$61:$W$71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(4)'!$AQ$61:$AQ$71</c:f>
              <c:numCache>
                <c:formatCode>General</c:formatCode>
                <c:ptCount val="11"/>
                <c:pt idx="0">
                  <c:v>11180.067341021</c:v>
                </c:pt>
                <c:pt idx="1">
                  <c:v>11505.1723396821</c:v>
                </c:pt>
                <c:pt idx="2">
                  <c:v>11542.9316205635</c:v>
                </c:pt>
                <c:pt idx="3">
                  <c:v>11545.8021282881</c:v>
                </c:pt>
                <c:pt idx="4">
                  <c:v>11547.112927961</c:v>
                </c:pt>
                <c:pt idx="5">
                  <c:v>11548.563711692201</c:v>
                </c:pt>
                <c:pt idx="6">
                  <c:v>11549.169971335599</c:v>
                </c:pt>
                <c:pt idx="7">
                  <c:v>11549.6819948422</c:v>
                </c:pt>
                <c:pt idx="8">
                  <c:v>11550.399756377101</c:v>
                </c:pt>
                <c:pt idx="9">
                  <c:v>11550.8546424341</c:v>
                </c:pt>
                <c:pt idx="10">
                  <c:v>11551.265627696899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13-4741-8A15-F466FCE2B1E7}"/>
            </c:ext>
          </c:extLst>
        </c:ser>
        <c:ser>
          <c:idx val="4"/>
          <c:order val="2"/>
          <c:tx>
            <c:strRef>
              <c:f>'SS6-Globe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'SS6-Globe (4)'!$W$50:$W$60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(4)'!$AQ$50:$AQ$60</c:f>
              <c:numCache>
                <c:formatCode>General</c:formatCode>
                <c:ptCount val="11"/>
                <c:pt idx="0">
                  <c:v>9503.8438144524698</c:v>
                </c:pt>
                <c:pt idx="1">
                  <c:v>9778.6166343062396</c:v>
                </c:pt>
                <c:pt idx="2">
                  <c:v>9892.4886231767996</c:v>
                </c:pt>
                <c:pt idx="3">
                  <c:v>9894.9563458908397</c:v>
                </c:pt>
                <c:pt idx="4">
                  <c:v>9896.03977538246</c:v>
                </c:pt>
                <c:pt idx="5">
                  <c:v>9897.3023426055006</c:v>
                </c:pt>
                <c:pt idx="6">
                  <c:v>9897.8415467057494</c:v>
                </c:pt>
                <c:pt idx="7">
                  <c:v>9898.30199489189</c:v>
                </c:pt>
                <c:pt idx="8">
                  <c:v>9898.9184098760197</c:v>
                </c:pt>
                <c:pt idx="9">
                  <c:v>9899.2406028938804</c:v>
                </c:pt>
                <c:pt idx="10">
                  <c:v>9899.6852319111294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13-4741-8A15-F466FCE2B1E7}"/>
            </c:ext>
          </c:extLst>
        </c:ser>
        <c:ser>
          <c:idx val="8"/>
          <c:order val="3"/>
          <c:tx>
            <c:strRef>
              <c:f>'SS6-Globe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'SS6-Globe (4)'!$W$39:$W$49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(4)'!$AQ$39:$AQ$49</c:f>
              <c:numCache>
                <c:formatCode>General</c:formatCode>
                <c:ptCount val="11"/>
                <c:pt idx="0">
                  <c:v>7873.0718324912305</c:v>
                </c:pt>
                <c:pt idx="1">
                  <c:v>8098.96626821877</c:v>
                </c:pt>
                <c:pt idx="2">
                  <c:v>8238.7853044738094</c:v>
                </c:pt>
                <c:pt idx="3">
                  <c:v>8262.2733559420303</c:v>
                </c:pt>
                <c:pt idx="4">
                  <c:v>8263.3562871679896</c:v>
                </c:pt>
                <c:pt idx="5">
                  <c:v>8264.4629992438604</c:v>
                </c:pt>
                <c:pt idx="6">
                  <c:v>8264.8089805494692</c:v>
                </c:pt>
                <c:pt idx="7">
                  <c:v>8265.2109126027808</c:v>
                </c:pt>
                <c:pt idx="8">
                  <c:v>8265.6796745535103</c:v>
                </c:pt>
                <c:pt idx="9">
                  <c:v>8265.9993631589496</c:v>
                </c:pt>
                <c:pt idx="10">
                  <c:v>8266.2723763504491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13-4741-8A15-F466FCE2B1E7}"/>
            </c:ext>
          </c:extLst>
        </c:ser>
        <c:ser>
          <c:idx val="3"/>
          <c:order val="4"/>
          <c:tx>
            <c:strRef>
              <c:f>'SS6-Globe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'SS6-Globe (4)'!$W$28:$W$38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(4)'!$AQ$28:$AQ$38</c:f>
              <c:numCache>
                <c:formatCode>General</c:formatCode>
                <c:ptCount val="11"/>
                <c:pt idx="0">
                  <c:v>6283.3343802562904</c:v>
                </c:pt>
                <c:pt idx="1">
                  <c:v>6460.2817835408596</c:v>
                </c:pt>
                <c:pt idx="2">
                  <c:v>6570.8836000937099</c:v>
                </c:pt>
                <c:pt idx="3">
                  <c:v>6636.5049525508603</c:v>
                </c:pt>
                <c:pt idx="4">
                  <c:v>6645.9795347712998</c:v>
                </c:pt>
                <c:pt idx="5">
                  <c:v>6646.9455041344099</c:v>
                </c:pt>
                <c:pt idx="6">
                  <c:v>6647.2555819608697</c:v>
                </c:pt>
                <c:pt idx="7">
                  <c:v>6647.5130174760097</c:v>
                </c:pt>
                <c:pt idx="8">
                  <c:v>6647.8832713763204</c:v>
                </c:pt>
                <c:pt idx="9">
                  <c:v>6648.0878057442596</c:v>
                </c:pt>
                <c:pt idx="10">
                  <c:v>6648.3299803969203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13-4741-8A15-F466FCE2B1E7}"/>
            </c:ext>
          </c:extLst>
        </c:ser>
        <c:ser>
          <c:idx val="0"/>
          <c:order val="5"/>
          <c:tx>
            <c:strRef>
              <c:f>'SS6-Globe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'SS6-Globe (4)'!$W$17:$W$27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(4)'!$AQ$17:$AQ$27</c:f>
              <c:numCache>
                <c:formatCode>General</c:formatCode>
                <c:ptCount val="11"/>
                <c:pt idx="0">
                  <c:v>4731.4913914716999</c:v>
                </c:pt>
                <c:pt idx="1">
                  <c:v>4861.8158775943602</c:v>
                </c:pt>
                <c:pt idx="2">
                  <c:v>4943.3461944336404</c:v>
                </c:pt>
                <c:pt idx="3">
                  <c:v>4991.3659958940698</c:v>
                </c:pt>
                <c:pt idx="4">
                  <c:v>5018.23266349814</c:v>
                </c:pt>
                <c:pt idx="5">
                  <c:v>5041.4753518083598</c:v>
                </c:pt>
                <c:pt idx="6">
                  <c:v>5041.7854226099798</c:v>
                </c:pt>
                <c:pt idx="7">
                  <c:v>5041.9790886818701</c:v>
                </c:pt>
                <c:pt idx="8">
                  <c:v>5042.2781525857499</c:v>
                </c:pt>
                <c:pt idx="9">
                  <c:v>5042.5129219525297</c:v>
                </c:pt>
                <c:pt idx="10">
                  <c:v>5042.6692866685298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13-4741-8A15-F466FCE2B1E7}"/>
            </c:ext>
          </c:extLst>
        </c:ser>
        <c:ser>
          <c:idx val="2"/>
          <c:order val="6"/>
          <c:tx>
            <c:strRef>
              <c:f>'SS6-Globe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'SS6-Globe (4)'!$W$6:$W$16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(4)'!$AQ$6:$AQ$16</c:f>
              <c:numCache>
                <c:formatCode>General</c:formatCode>
                <c:ptCount val="11"/>
                <c:pt idx="0">
                  <c:v>3213.9151928843198</c:v>
                </c:pt>
                <c:pt idx="1">
                  <c:v>3299.7156521991801</c:v>
                </c:pt>
                <c:pt idx="2">
                  <c:v>3353.0082452154302</c:v>
                </c:pt>
                <c:pt idx="3">
                  <c:v>3384.1256148974999</c:v>
                </c:pt>
                <c:pt idx="4">
                  <c:v>3401.7645437135402</c:v>
                </c:pt>
                <c:pt idx="5">
                  <c:v>3419.6343338486899</c:v>
                </c:pt>
                <c:pt idx="6">
                  <c:v>3427.09270661358</c:v>
                </c:pt>
                <c:pt idx="7">
                  <c:v>3433.3098854560099</c:v>
                </c:pt>
                <c:pt idx="8">
                  <c:v>3442.0649131252799</c:v>
                </c:pt>
                <c:pt idx="9">
                  <c:v>3446.0576606125501</c:v>
                </c:pt>
                <c:pt idx="10">
                  <c:v>3446.0981214869398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13-4741-8A15-F466FCE2B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'SS6-Globe (4)'!$W$72:$W$82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(4)'!$AP$72:$AP$82</c:f>
              <c:numCache>
                <c:formatCode>General</c:formatCode>
                <c:ptCount val="11"/>
                <c:pt idx="0">
                  <c:v>1731.2589742216601</c:v>
                </c:pt>
                <c:pt idx="1">
                  <c:v>2200.6551955005002</c:v>
                </c:pt>
                <c:pt idx="2">
                  <c:v>3083.2816428574001</c:v>
                </c:pt>
                <c:pt idx="3">
                  <c:v>3357.8975446422401</c:v>
                </c:pt>
                <c:pt idx="4">
                  <c:v>3428.4544157883602</c:v>
                </c:pt>
                <c:pt idx="5">
                  <c:v>3289.5167946430602</c:v>
                </c:pt>
                <c:pt idx="6">
                  <c:v>3394.7091363524901</c:v>
                </c:pt>
                <c:pt idx="7">
                  <c:v>3447.5909326035098</c:v>
                </c:pt>
                <c:pt idx="8">
                  <c:v>3560.7727769118301</c:v>
                </c:pt>
                <c:pt idx="9">
                  <c:v>3560.8009244670802</c:v>
                </c:pt>
                <c:pt idx="10">
                  <c:v>3545.85241950522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F-42BE-8441-F05D2CFC449C}"/>
            </c:ext>
          </c:extLst>
        </c:ser>
        <c:ser>
          <c:idx val="9"/>
          <c:order val="1"/>
          <c:tx>
            <c:strRef>
              <c:f>'SS6-Globe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'SS6-Globe (4)'!$W$61:$W$71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(4)'!$AP$61:$AP$71</c:f>
              <c:numCache>
                <c:formatCode>General</c:formatCode>
                <c:ptCount val="11"/>
                <c:pt idx="0">
                  <c:v>1489.9481869975</c:v>
                </c:pt>
                <c:pt idx="1">
                  <c:v>1699.41039792787</c:v>
                </c:pt>
                <c:pt idx="2">
                  <c:v>2369.5155808060199</c:v>
                </c:pt>
                <c:pt idx="3">
                  <c:v>2930.1950667354499</c:v>
                </c:pt>
                <c:pt idx="4">
                  <c:v>3025.00512241461</c:v>
                </c:pt>
                <c:pt idx="5">
                  <c:v>3010.0652486459899</c:v>
                </c:pt>
                <c:pt idx="6">
                  <c:v>3177.51494851699</c:v>
                </c:pt>
                <c:pt idx="7">
                  <c:v>3069.77061546306</c:v>
                </c:pt>
                <c:pt idx="8">
                  <c:v>2956.9855971684501</c:v>
                </c:pt>
                <c:pt idx="9">
                  <c:v>3079.6126073485002</c:v>
                </c:pt>
                <c:pt idx="10">
                  <c:v>3162.9183304879698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F-42BE-8441-F05D2CFC449C}"/>
            </c:ext>
          </c:extLst>
        </c:ser>
        <c:ser>
          <c:idx val="4"/>
          <c:order val="2"/>
          <c:tx>
            <c:strRef>
              <c:f>'SS6-Globe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'SS6-Globe (4)'!$W$50:$W$60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(4)'!$AP$50:$AP$60</c:f>
              <c:numCache>
                <c:formatCode>General</c:formatCode>
                <c:ptCount val="11"/>
                <c:pt idx="0">
                  <c:v>1255.9092368269601</c:v>
                </c:pt>
                <c:pt idx="1">
                  <c:v>1429.1835479752999</c:v>
                </c:pt>
                <c:pt idx="2">
                  <c:v>1798.2749579379999</c:v>
                </c:pt>
                <c:pt idx="3">
                  <c:v>2554.55015016169</c:v>
                </c:pt>
                <c:pt idx="4">
                  <c:v>2316.6252138446998</c:v>
                </c:pt>
                <c:pt idx="5">
                  <c:v>2577.63165919024</c:v>
                </c:pt>
                <c:pt idx="6">
                  <c:v>2548.3334459498101</c:v>
                </c:pt>
                <c:pt idx="7">
                  <c:v>2528.4770806287502</c:v>
                </c:pt>
                <c:pt idx="8">
                  <c:v>2561.5071401053201</c:v>
                </c:pt>
                <c:pt idx="9">
                  <c:v>2571.2818928668898</c:v>
                </c:pt>
                <c:pt idx="10">
                  <c:v>2711.02026217411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F-42BE-8441-F05D2CFC449C}"/>
            </c:ext>
          </c:extLst>
        </c:ser>
        <c:ser>
          <c:idx val="8"/>
          <c:order val="3"/>
          <c:tx>
            <c:strRef>
              <c:f>'SS6-Globe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'SS6-Globe (4)'!$W$39:$W$49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(4)'!$AP$39:$AP$49</c:f>
              <c:numCache>
                <c:formatCode>General</c:formatCode>
                <c:ptCount val="11"/>
                <c:pt idx="0">
                  <c:v>846.944776091878</c:v>
                </c:pt>
                <c:pt idx="1">
                  <c:v>1107.5009974601301</c:v>
                </c:pt>
                <c:pt idx="2">
                  <c:v>1163.9105397088599</c:v>
                </c:pt>
                <c:pt idx="3">
                  <c:v>1333.0894211341399</c:v>
                </c:pt>
                <c:pt idx="4">
                  <c:v>1621.50413893055</c:v>
                </c:pt>
                <c:pt idx="5">
                  <c:v>1952.8198793670299</c:v>
                </c:pt>
                <c:pt idx="6">
                  <c:v>1955.39725939757</c:v>
                </c:pt>
                <c:pt idx="7">
                  <c:v>2049.7987449824</c:v>
                </c:pt>
                <c:pt idx="8">
                  <c:v>2088.54009405635</c:v>
                </c:pt>
                <c:pt idx="9">
                  <c:v>2087.6287666701601</c:v>
                </c:pt>
                <c:pt idx="10">
                  <c:v>2138.5286819082698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DF-42BE-8441-F05D2CFC449C}"/>
            </c:ext>
          </c:extLst>
        </c:ser>
        <c:ser>
          <c:idx val="3"/>
          <c:order val="4"/>
          <c:tx>
            <c:strRef>
              <c:f>'SS6-Globe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'SS6-Globe (4)'!$W$28:$W$38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(4)'!$AP$28:$AP$38</c:f>
              <c:numCache>
                <c:formatCode>General</c:formatCode>
                <c:ptCount val="11"/>
                <c:pt idx="0">
                  <c:v>593.76124939945498</c:v>
                </c:pt>
                <c:pt idx="1">
                  <c:v>802.00698613374902</c:v>
                </c:pt>
                <c:pt idx="2">
                  <c:v>916.10843739081099</c:v>
                </c:pt>
                <c:pt idx="3">
                  <c:v>944.35640092964695</c:v>
                </c:pt>
                <c:pt idx="4">
                  <c:v>1061.3799807206599</c:v>
                </c:pt>
                <c:pt idx="5">
                  <c:v>1149.7846302165101</c:v>
                </c:pt>
                <c:pt idx="6">
                  <c:v>1359.72101312823</c:v>
                </c:pt>
                <c:pt idx="7">
                  <c:v>1484.9785909002101</c:v>
                </c:pt>
                <c:pt idx="8">
                  <c:v>1509.0802508864001</c:v>
                </c:pt>
                <c:pt idx="9">
                  <c:v>1585.8353100355801</c:v>
                </c:pt>
                <c:pt idx="10">
                  <c:v>1716.3465012599099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DF-42BE-8441-F05D2CFC449C}"/>
            </c:ext>
          </c:extLst>
        </c:ser>
        <c:ser>
          <c:idx val="0"/>
          <c:order val="5"/>
          <c:tx>
            <c:strRef>
              <c:f>'SS6-Globe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'SS6-Globe (4)'!$W$17:$W$27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(4)'!$AP$17:$AP$27</c:f>
              <c:numCache>
                <c:formatCode>General</c:formatCode>
                <c:ptCount val="11"/>
                <c:pt idx="0">
                  <c:v>415.626184833933</c:v>
                </c:pt>
                <c:pt idx="1">
                  <c:v>511.39728170666098</c:v>
                </c:pt>
                <c:pt idx="2">
                  <c:v>612.65424051446598</c:v>
                </c:pt>
                <c:pt idx="3">
                  <c:v>710.71057491375996</c:v>
                </c:pt>
                <c:pt idx="4">
                  <c:v>703.73488751168304</c:v>
                </c:pt>
                <c:pt idx="5">
                  <c:v>785.74639386705996</c:v>
                </c:pt>
                <c:pt idx="6">
                  <c:v>819.94872247106696</c:v>
                </c:pt>
                <c:pt idx="7">
                  <c:v>859.57204634216498</c:v>
                </c:pt>
                <c:pt idx="8">
                  <c:v>936.25033027546101</c:v>
                </c:pt>
                <c:pt idx="9">
                  <c:v>1009.82019503254</c:v>
                </c:pt>
                <c:pt idx="10">
                  <c:v>1070.6245378680501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DF-42BE-8441-F05D2CFC449C}"/>
            </c:ext>
          </c:extLst>
        </c:ser>
        <c:ser>
          <c:idx val="2"/>
          <c:order val="6"/>
          <c:tx>
            <c:strRef>
              <c:f>'SS6-Globe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'SS6-Globe (4)'!$W$6:$W$16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(4)'!$AP$6:$AP$16</c:f>
              <c:numCache>
                <c:formatCode>General</c:formatCode>
                <c:ptCount val="11"/>
                <c:pt idx="0">
                  <c:v>280.493900726714</c:v>
                </c:pt>
                <c:pt idx="1">
                  <c:v>327.67425232279101</c:v>
                </c:pt>
                <c:pt idx="2">
                  <c:v>374.40136478008702</c:v>
                </c:pt>
                <c:pt idx="3">
                  <c:v>410.38905941871502</c:v>
                </c:pt>
                <c:pt idx="4">
                  <c:v>448.66045667462299</c:v>
                </c:pt>
                <c:pt idx="5">
                  <c:v>504.55328366312301</c:v>
                </c:pt>
                <c:pt idx="6">
                  <c:v>516.395655076097</c:v>
                </c:pt>
                <c:pt idx="7">
                  <c:v>473.5420415689</c:v>
                </c:pt>
                <c:pt idx="8">
                  <c:v>532.73396615123397</c:v>
                </c:pt>
                <c:pt idx="9">
                  <c:v>503.10704248102201</c:v>
                </c:pt>
                <c:pt idx="10">
                  <c:v>466.49441114687301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DF-42BE-8441-F05D2CFC4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'SS6-Globe (4)'!$W$72:$W$82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(4)'!$AK$72:$AK$82</c:f>
              <c:numCache>
                <c:formatCode>General</c:formatCode>
                <c:ptCount val="11"/>
                <c:pt idx="0">
                  <c:v>33.249425037132703</c:v>
                </c:pt>
                <c:pt idx="1">
                  <c:v>30.125316982495399</c:v>
                </c:pt>
                <c:pt idx="2">
                  <c:v>29.782419515856802</c:v>
                </c:pt>
                <c:pt idx="3">
                  <c:v>26.758653826368299</c:v>
                </c:pt>
                <c:pt idx="4">
                  <c:v>24.268665934348899</c:v>
                </c:pt>
                <c:pt idx="5">
                  <c:v>20.8357419548616</c:v>
                </c:pt>
                <c:pt idx="6">
                  <c:v>19.668823641610299</c:v>
                </c:pt>
                <c:pt idx="7">
                  <c:v>18.144912476027201</c:v>
                </c:pt>
                <c:pt idx="8">
                  <c:v>17.151779584059799</c:v>
                </c:pt>
                <c:pt idx="9">
                  <c:v>15.815979724261901</c:v>
                </c:pt>
                <c:pt idx="10">
                  <c:v>14.455495818907799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6-41FC-A1D2-B81603FBF45C}"/>
            </c:ext>
          </c:extLst>
        </c:ser>
        <c:ser>
          <c:idx val="9"/>
          <c:order val="1"/>
          <c:tx>
            <c:strRef>
              <c:f>'SS6-Globe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'SS6-Globe (4)'!$W$61:$W$71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(4)'!$AK$61:$AK$71</c:f>
              <c:numCache>
                <c:formatCode>General</c:formatCode>
                <c:ptCount val="11"/>
                <c:pt idx="0">
                  <c:v>30.8085091717479</c:v>
                </c:pt>
                <c:pt idx="1">
                  <c:v>26.7623440958094</c:v>
                </c:pt>
                <c:pt idx="2">
                  <c:v>26.681893169002599</c:v>
                </c:pt>
                <c:pt idx="3">
                  <c:v>26.082168238739001</c:v>
                </c:pt>
                <c:pt idx="4">
                  <c:v>23.5996825377268</c:v>
                </c:pt>
                <c:pt idx="5">
                  <c:v>20.755370338820899</c:v>
                </c:pt>
                <c:pt idx="6">
                  <c:v>20.057119429168601</c:v>
                </c:pt>
                <c:pt idx="7">
                  <c:v>17.824367814654298</c:v>
                </c:pt>
                <c:pt idx="8">
                  <c:v>16.095274628101901</c:v>
                </c:pt>
                <c:pt idx="9">
                  <c:v>15.3877130282695</c:v>
                </c:pt>
                <c:pt idx="10">
                  <c:v>14.0402370075123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6-41FC-A1D2-B81603FBF45C}"/>
            </c:ext>
          </c:extLst>
        </c:ser>
        <c:ser>
          <c:idx val="4"/>
          <c:order val="2"/>
          <c:tx>
            <c:strRef>
              <c:f>'SS6-Globe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'SS6-Globe (4)'!$W$50:$W$60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(4)'!$AK$50:$AK$60</c:f>
              <c:numCache>
                <c:formatCode>General</c:formatCode>
                <c:ptCount val="11"/>
                <c:pt idx="0">
                  <c:v>28.717713136478999</c:v>
                </c:pt>
                <c:pt idx="1">
                  <c:v>25.035790467851299</c:v>
                </c:pt>
                <c:pt idx="2">
                  <c:v>24.547354343155099</c:v>
                </c:pt>
                <c:pt idx="3">
                  <c:v>41.652764160914501</c:v>
                </c:pt>
                <c:pt idx="4">
                  <c:v>20.6651556072155</c:v>
                </c:pt>
                <c:pt idx="5">
                  <c:v>19.950309932987501</c:v>
                </c:pt>
                <c:pt idx="6">
                  <c:v>18.036492296173101</c:v>
                </c:pt>
                <c:pt idx="7">
                  <c:v>17.1516450016825</c:v>
                </c:pt>
                <c:pt idx="8">
                  <c:v>15.642954217897101</c:v>
                </c:pt>
                <c:pt idx="9">
                  <c:v>14.425438966784199</c:v>
                </c:pt>
                <c:pt idx="10">
                  <c:v>14.170988103647099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A6-41FC-A1D2-B81603FBF45C}"/>
            </c:ext>
          </c:extLst>
        </c:ser>
        <c:ser>
          <c:idx val="8"/>
          <c:order val="3"/>
          <c:tx>
            <c:strRef>
              <c:f>'SS6-Globe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'SS6-Globe (4)'!$W$39:$W$49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(4)'!$AK$39:$AK$49</c:f>
              <c:numCache>
                <c:formatCode>General</c:formatCode>
                <c:ptCount val="11"/>
                <c:pt idx="0">
                  <c:v>22.991018345138698</c:v>
                </c:pt>
                <c:pt idx="1">
                  <c:v>22.003690546745499</c:v>
                </c:pt>
                <c:pt idx="2">
                  <c:v>18.5843611690999</c:v>
                </c:pt>
                <c:pt idx="3">
                  <c:v>17.698261448518501</c:v>
                </c:pt>
                <c:pt idx="4">
                  <c:v>18.1088903972826</c:v>
                </c:pt>
                <c:pt idx="5">
                  <c:v>17.8637964851338</c:v>
                </c:pt>
                <c:pt idx="6">
                  <c:v>16.663008312565001</c:v>
                </c:pt>
                <c:pt idx="7">
                  <c:v>16.127255606212199</c:v>
                </c:pt>
                <c:pt idx="8">
                  <c:v>14.6008691680947</c:v>
                </c:pt>
                <c:pt idx="9">
                  <c:v>13.811758139240601</c:v>
                </c:pt>
                <c:pt idx="10">
                  <c:v>13.0754611120124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A6-41FC-A1D2-B81603FBF45C}"/>
            </c:ext>
          </c:extLst>
        </c:ser>
        <c:ser>
          <c:idx val="3"/>
          <c:order val="4"/>
          <c:tx>
            <c:strRef>
              <c:f>'SS6-Globe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'SS6-Globe (4)'!$W$28:$W$38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(4)'!$AK$28:$AK$38</c:f>
              <c:numCache>
                <c:formatCode>General</c:formatCode>
                <c:ptCount val="11"/>
                <c:pt idx="0">
                  <c:v>18.266930182650899</c:v>
                </c:pt>
                <c:pt idx="1">
                  <c:v>18.550595639707002</c:v>
                </c:pt>
                <c:pt idx="2">
                  <c:v>16.447048207095001</c:v>
                </c:pt>
                <c:pt idx="3">
                  <c:v>14.7343100241324</c:v>
                </c:pt>
                <c:pt idx="4">
                  <c:v>14.063850019488299</c:v>
                </c:pt>
                <c:pt idx="5">
                  <c:v>13.948141630734501</c:v>
                </c:pt>
                <c:pt idx="6">
                  <c:v>14.4097006021184</c:v>
                </c:pt>
                <c:pt idx="7">
                  <c:v>13.9372680367605</c:v>
                </c:pt>
                <c:pt idx="8">
                  <c:v>13.058952871991201</c:v>
                </c:pt>
                <c:pt idx="9">
                  <c:v>12.923736150339099</c:v>
                </c:pt>
                <c:pt idx="10">
                  <c:v>12.061886958219899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A6-41FC-A1D2-B81603FBF45C}"/>
            </c:ext>
          </c:extLst>
        </c:ser>
        <c:ser>
          <c:idx val="0"/>
          <c:order val="5"/>
          <c:tx>
            <c:strRef>
              <c:f>'SS6-Globe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'SS6-Globe (4)'!$W$17:$W$27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(4)'!$AK$17:$AK$27</c:f>
              <c:numCache>
                <c:formatCode>General</c:formatCode>
                <c:ptCount val="11"/>
                <c:pt idx="0">
                  <c:v>14.181454864079299</c:v>
                </c:pt>
                <c:pt idx="1">
                  <c:v>13.714976540201</c:v>
                </c:pt>
                <c:pt idx="2">
                  <c:v>13.431011393905999</c:v>
                </c:pt>
                <c:pt idx="3">
                  <c:v>12.7376097554466</c:v>
                </c:pt>
                <c:pt idx="4">
                  <c:v>11.554892645415</c:v>
                </c:pt>
                <c:pt idx="5">
                  <c:v>11.271716168526799</c:v>
                </c:pt>
                <c:pt idx="6">
                  <c:v>10.5282099419787</c:v>
                </c:pt>
                <c:pt idx="7">
                  <c:v>10.381611391421201</c:v>
                </c:pt>
                <c:pt idx="8">
                  <c:v>10.224797374562501</c:v>
                </c:pt>
                <c:pt idx="9">
                  <c:v>10.167169149128901</c:v>
                </c:pt>
                <c:pt idx="10">
                  <c:v>9.9705015757970301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A6-41FC-A1D2-B81603FBF45C}"/>
            </c:ext>
          </c:extLst>
        </c:ser>
        <c:ser>
          <c:idx val="2"/>
          <c:order val="6"/>
          <c:tx>
            <c:strRef>
              <c:f>'SS6-Globe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'SS6-Globe (4)'!$W$6:$W$16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(4)'!$AK$6:$AK$16</c:f>
              <c:numCache>
                <c:formatCode>General</c:formatCode>
                <c:ptCount val="11"/>
                <c:pt idx="0">
                  <c:v>9.8865765917466693</c:v>
                </c:pt>
                <c:pt idx="1">
                  <c:v>9.5552106963415699</c:v>
                </c:pt>
                <c:pt idx="2">
                  <c:v>9.1244839778071398</c:v>
                </c:pt>
                <c:pt idx="3">
                  <c:v>8.9454689017100595</c:v>
                </c:pt>
                <c:pt idx="4">
                  <c:v>8.6902374631408907</c:v>
                </c:pt>
                <c:pt idx="5">
                  <c:v>8.4877089647612607</c:v>
                </c:pt>
                <c:pt idx="6">
                  <c:v>8.4433379455019697</c:v>
                </c:pt>
                <c:pt idx="7">
                  <c:v>7.1934419149637803</c:v>
                </c:pt>
                <c:pt idx="8">
                  <c:v>7.0897777741715204</c:v>
                </c:pt>
                <c:pt idx="9">
                  <c:v>6.9110421805930802</c:v>
                </c:pt>
                <c:pt idx="10">
                  <c:v>6.5935689573298699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A6-41FC-A1D2-B81603FBF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GlobeValve!$D$33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GlobeValve!$P$33:$Y$33</c:f>
              <c:numCache>
                <c:formatCode>0.0</c:formatCode>
                <c:ptCount val="10"/>
                <c:pt idx="0">
                  <c:v>15824.702726958865</c:v>
                </c:pt>
                <c:pt idx="1">
                  <c:v>4588.2274178756461</c:v>
                </c:pt>
                <c:pt idx="2">
                  <c:v>2393.2420790771116</c:v>
                </c:pt>
                <c:pt idx="3">
                  <c:v>2241.3297306653494</c:v>
                </c:pt>
                <c:pt idx="4">
                  <c:v>2103.4354210638685</c:v>
                </c:pt>
                <c:pt idx="5">
                  <c:v>2018.4569804794476</c:v>
                </c:pt>
                <c:pt idx="6">
                  <c:v>1977.8860157662089</c:v>
                </c:pt>
                <c:pt idx="7">
                  <c:v>1938.5260840524616</c:v>
                </c:pt>
                <c:pt idx="8">
                  <c:v>1938.5260840524616</c:v>
                </c:pt>
                <c:pt idx="9">
                  <c:v>1938.5260840524616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F-481B-BDC3-731E9F57B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25183"/>
        <c:axId val="1548724767"/>
      </c:scatterChart>
      <c:valAx>
        <c:axId val="15487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Valve Open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4767"/>
        <c:crosses val="autoZero"/>
        <c:crossBetween val="midCat"/>
      </c:valAx>
      <c:valAx>
        <c:axId val="15487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[psig]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72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'SS6-Globe (4)'!$W$72:$W$82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(4)'!$AU$72:$AU$82</c:f>
              <c:numCache>
                <c:formatCode>0.00%</c:formatCode>
                <c:ptCount val="11"/>
                <c:pt idx="0">
                  <c:v>1.3567706923239826E-3</c:v>
                </c:pt>
                <c:pt idx="1">
                  <c:v>5.6133826883170736E-3</c:v>
                </c:pt>
                <c:pt idx="2">
                  <c:v>1.102388647905253E-2</c:v>
                </c:pt>
                <c:pt idx="3">
                  <c:v>1.5123241771269258E-2</c:v>
                </c:pt>
                <c:pt idx="4">
                  <c:v>1.8381574292913119E-2</c:v>
                </c:pt>
                <c:pt idx="5">
                  <c:v>2.2442956147575601E-2</c:v>
                </c:pt>
                <c:pt idx="6">
                  <c:v>2.4953889440338578E-2</c:v>
                </c:pt>
                <c:pt idx="7">
                  <c:v>2.7185808588995396E-2</c:v>
                </c:pt>
                <c:pt idx="8">
                  <c:v>3.1221578621252234E-2</c:v>
                </c:pt>
                <c:pt idx="9">
                  <c:v>3.4162232351942275E-2</c:v>
                </c:pt>
                <c:pt idx="10">
                  <c:v>3.7065172154011984E-2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A-402E-83EB-A94668B73C9C}"/>
            </c:ext>
          </c:extLst>
        </c:ser>
        <c:ser>
          <c:idx val="9"/>
          <c:order val="1"/>
          <c:tx>
            <c:strRef>
              <c:f>'SS6-Globe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'SS6-Globe (4)'!$W$61:$W$71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(4)'!$AU$61:$AU$71</c:f>
              <c:numCache>
                <c:formatCode>0.00%</c:formatCode>
                <c:ptCount val="11"/>
                <c:pt idx="0">
                  <c:v>6.7077879431703589E-4</c:v>
                </c:pt>
                <c:pt idx="1">
                  <c:v>4.2631296839298945E-3</c:v>
                </c:pt>
                <c:pt idx="2">
                  <c:v>9.9836128722304851E-3</c:v>
                </c:pt>
                <c:pt idx="3">
                  <c:v>1.4507466595966981E-2</c:v>
                </c:pt>
                <c:pt idx="4">
                  <c:v>1.7814597707239675E-2</c:v>
                </c:pt>
                <c:pt idx="5">
                  <c:v>2.1991371252125684E-2</c:v>
                </c:pt>
                <c:pt idx="6">
                  <c:v>2.4609257011706149E-2</c:v>
                </c:pt>
                <c:pt idx="7">
                  <c:v>2.6818724631405017E-2</c:v>
                </c:pt>
                <c:pt idx="8">
                  <c:v>3.0540052418453829E-2</c:v>
                </c:pt>
                <c:pt idx="9">
                  <c:v>3.3526217142673419E-2</c:v>
                </c:pt>
                <c:pt idx="10">
                  <c:v>3.6505732429828928E-2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1A-402E-83EB-A94668B73C9C}"/>
            </c:ext>
          </c:extLst>
        </c:ser>
        <c:ser>
          <c:idx val="4"/>
          <c:order val="2"/>
          <c:tx>
            <c:strRef>
              <c:f>'SS6-Globe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'SS6-Globe (4)'!$W$50:$W$60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(4)'!$AU$50:$AU$60</c:f>
              <c:numCache>
                <c:formatCode>0.00%</c:formatCode>
                <c:ptCount val="11"/>
                <c:pt idx="0">
                  <c:v>3.6515901082596875E-4</c:v>
                </c:pt>
                <c:pt idx="1">
                  <c:v>2.716208565262486E-3</c:v>
                </c:pt>
                <c:pt idx="2">
                  <c:v>7.8117010783304358E-3</c:v>
                </c:pt>
                <c:pt idx="3">
                  <c:v>1.6878051643222636E-2</c:v>
                </c:pt>
                <c:pt idx="4">
                  <c:v>1.6724904884774808E-2</c:v>
                </c:pt>
                <c:pt idx="5">
                  <c:v>2.1332390744541001E-2</c:v>
                </c:pt>
                <c:pt idx="6">
                  <c:v>2.34848948194533E-2</c:v>
                </c:pt>
                <c:pt idx="7">
                  <c:v>2.6004719087339732E-2</c:v>
                </c:pt>
                <c:pt idx="8">
                  <c:v>2.9801623899400494E-2</c:v>
                </c:pt>
                <c:pt idx="9">
                  <c:v>3.241079307926209E-2</c:v>
                </c:pt>
                <c:pt idx="10">
                  <c:v>3.6120810952469627E-2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1A-402E-83EB-A94668B73C9C}"/>
            </c:ext>
          </c:extLst>
        </c:ser>
        <c:ser>
          <c:idx val="8"/>
          <c:order val="3"/>
          <c:tx>
            <c:strRef>
              <c:f>'SS6-Globe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'SS6-Globe (4)'!$W$39:$W$49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(4)'!$AU$39:$AU$49</c:f>
              <c:numCache>
                <c:formatCode>0.00%</c:formatCode>
                <c:ptCount val="11"/>
                <c:pt idx="0">
                  <c:v>4.3570149918539282E-4</c:v>
                </c:pt>
                <c:pt idx="1">
                  <c:v>1.1330419137653563E-3</c:v>
                </c:pt>
                <c:pt idx="2">
                  <c:v>5.0444264699248302E-3</c:v>
                </c:pt>
                <c:pt idx="3">
                  <c:v>9.9411160764187236E-3</c:v>
                </c:pt>
                <c:pt idx="4">
                  <c:v>1.4441160039363007E-2</c:v>
                </c:pt>
                <c:pt idx="5">
                  <c:v>1.9928890680012162E-2</c:v>
                </c:pt>
                <c:pt idx="6">
                  <c:v>2.2103032898795973E-2</c:v>
                </c:pt>
                <c:pt idx="7">
                  <c:v>2.4801519984514849E-2</c:v>
                </c:pt>
                <c:pt idx="8">
                  <c:v>2.8667315563881517E-2</c:v>
                </c:pt>
                <c:pt idx="9">
                  <c:v>3.1475076754541198E-2</c:v>
                </c:pt>
                <c:pt idx="10">
                  <c:v>3.4430155235141743E-2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1A-402E-83EB-A94668B73C9C}"/>
            </c:ext>
          </c:extLst>
        </c:ser>
        <c:ser>
          <c:idx val="3"/>
          <c:order val="4"/>
          <c:tx>
            <c:strRef>
              <c:f>'SS6-Globe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'SS6-Globe (4)'!$W$28:$W$38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(4)'!$AU$28:$AU$38</c:f>
              <c:numCache>
                <c:formatCode>0.00%</c:formatCode>
                <c:ptCount val="11"/>
                <c:pt idx="0">
                  <c:v>4.6796856200545804E-4</c:v>
                </c:pt>
                <c:pt idx="1">
                  <c:v>6.1896275273458303E-4</c:v>
                </c:pt>
                <c:pt idx="2">
                  <c:v>2.3152958861945984E-3</c:v>
                </c:pt>
                <c:pt idx="3">
                  <c:v>6.0919791232702464E-3</c:v>
                </c:pt>
                <c:pt idx="4">
                  <c:v>9.595763880851111E-3</c:v>
                </c:pt>
                <c:pt idx="5">
                  <c:v>1.5199703062468675E-2</c:v>
                </c:pt>
                <c:pt idx="6">
                  <c:v>1.8797798600318157E-2</c:v>
                </c:pt>
                <c:pt idx="7">
                  <c:v>2.1604895725173198E-2</c:v>
                </c:pt>
                <c:pt idx="8">
                  <c:v>2.6054928621332362E-2</c:v>
                </c:pt>
                <c:pt idx="9">
                  <c:v>2.9282818711093558E-2</c:v>
                </c:pt>
                <c:pt idx="10">
                  <c:v>3.2510869794023886E-2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1A-402E-83EB-A94668B73C9C}"/>
            </c:ext>
          </c:extLst>
        </c:ser>
        <c:ser>
          <c:idx val="0"/>
          <c:order val="5"/>
          <c:tx>
            <c:strRef>
              <c:f>'SS6-Globe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'SS6-Globe (4)'!$W$17:$W$27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(4)'!$AU$17:$AU$27</c:f>
              <c:numCache>
                <c:formatCode>0.00%</c:formatCode>
                <c:ptCount val="11"/>
                <c:pt idx="0">
                  <c:v>6.3551783243941541E-4</c:v>
                </c:pt>
                <c:pt idx="1">
                  <c:v>7.3440402685687601E-4</c:v>
                </c:pt>
                <c:pt idx="2">
                  <c:v>9.7703857662756314E-4</c:v>
                </c:pt>
                <c:pt idx="3">
                  <c:v>1.9334504035145893E-3</c:v>
                </c:pt>
                <c:pt idx="4">
                  <c:v>4.2422011902924946E-3</c:v>
                </c:pt>
                <c:pt idx="5">
                  <c:v>8.275850853752903E-3</c:v>
                </c:pt>
                <c:pt idx="6">
                  <c:v>1.0798867544799196E-2</c:v>
                </c:pt>
                <c:pt idx="7">
                  <c:v>1.3397735801292995E-2</c:v>
                </c:pt>
                <c:pt idx="8">
                  <c:v>1.8359472016326314E-2</c:v>
                </c:pt>
                <c:pt idx="9">
                  <c:v>2.2325434885184698E-2</c:v>
                </c:pt>
                <c:pt idx="10">
                  <c:v>2.6588474319359925E-2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1A-402E-83EB-A94668B73C9C}"/>
            </c:ext>
          </c:extLst>
        </c:ser>
        <c:ser>
          <c:idx val="2"/>
          <c:order val="6"/>
          <c:tx>
            <c:strRef>
              <c:f>'SS6-Globe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'SS6-Globe (4)'!$W$6:$W$16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(4)'!$AU$6:$AU$16</c:f>
              <c:numCache>
                <c:formatCode>0.00%</c:formatCode>
                <c:ptCount val="11"/>
                <c:pt idx="0">
                  <c:v>8.5876651572090322E-4</c:v>
                </c:pt>
                <c:pt idx="1">
                  <c:v>9.0218811436788219E-4</c:v>
                </c:pt>
                <c:pt idx="2">
                  <c:v>1.0518697562452012E-3</c:v>
                </c:pt>
                <c:pt idx="3">
                  <c:v>1.3769955904026512E-3</c:v>
                </c:pt>
                <c:pt idx="4">
                  <c:v>1.699792997598438E-3</c:v>
                </c:pt>
                <c:pt idx="5">
                  <c:v>1.9038138106399381E-3</c:v>
                </c:pt>
                <c:pt idx="6">
                  <c:v>2.5858796847174244E-3</c:v>
                </c:pt>
                <c:pt idx="7">
                  <c:v>3.7819334612300658E-3</c:v>
                </c:pt>
                <c:pt idx="8">
                  <c:v>6.217461636461228E-3</c:v>
                </c:pt>
                <c:pt idx="9">
                  <c:v>8.4178861387054962E-3</c:v>
                </c:pt>
                <c:pt idx="10">
                  <c:v>1.0743998047521606E-2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1A-402E-83EB-A94668B73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'SS6-Globe (4)'!$W$72:$W$82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(4)'!$AT$72:$AT$82</c:f>
              <c:numCache>
                <c:formatCode>General</c:formatCode>
                <c:ptCount val="11"/>
                <c:pt idx="0">
                  <c:v>-9583.2653463234601</c:v>
                </c:pt>
                <c:pt idx="1">
                  <c:v>-9812.2699268304696</c:v>
                </c:pt>
                <c:pt idx="2">
                  <c:v>-9822.9208750368507</c:v>
                </c:pt>
                <c:pt idx="3">
                  <c:v>-9824.8345249900303</c:v>
                </c:pt>
                <c:pt idx="4">
                  <c:v>-9826.7877388878896</c:v>
                </c:pt>
                <c:pt idx="5">
                  <c:v>-9827.0869049061694</c:v>
                </c:pt>
                <c:pt idx="6">
                  <c:v>-9828.0926391188295</c:v>
                </c:pt>
                <c:pt idx="7">
                  <c:v>-9827.5325309663203</c:v>
                </c:pt>
                <c:pt idx="8">
                  <c:v>-9829.0046753603801</c:v>
                </c:pt>
                <c:pt idx="9">
                  <c:v>-9829.4484046794896</c:v>
                </c:pt>
                <c:pt idx="10">
                  <c:v>-9828.5587469454204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9-42CE-B420-FA9E85EAD04C}"/>
            </c:ext>
          </c:extLst>
        </c:ser>
        <c:ser>
          <c:idx val="9"/>
          <c:order val="1"/>
          <c:tx>
            <c:strRef>
              <c:f>'SS6-Globe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'SS6-Globe (4)'!$W$61:$W$71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(4)'!$AT$61:$AT$71</c:f>
              <c:numCache>
                <c:formatCode>General</c:formatCode>
                <c:ptCount val="11"/>
                <c:pt idx="0">
                  <c:v>-8304.8603507053303</c:v>
                </c:pt>
                <c:pt idx="1">
                  <c:v>-8546.3946092795104</c:v>
                </c:pt>
                <c:pt idx="2">
                  <c:v>-8584.1920386353504</c:v>
                </c:pt>
                <c:pt idx="3">
                  <c:v>-8586.6239203793102</c:v>
                </c:pt>
                <c:pt idx="4">
                  <c:v>-8588.52075591629</c:v>
                </c:pt>
                <c:pt idx="5">
                  <c:v>-8589.4318471979695</c:v>
                </c:pt>
                <c:pt idx="6">
                  <c:v>-8589.2064366456107</c:v>
                </c:pt>
                <c:pt idx="7">
                  <c:v>-8589.31597851275</c:v>
                </c:pt>
                <c:pt idx="8">
                  <c:v>-8590.7310707503402</c:v>
                </c:pt>
                <c:pt idx="9">
                  <c:v>-8589.9256817430505</c:v>
                </c:pt>
                <c:pt idx="10">
                  <c:v>-8590.8574718972195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D9-42CE-B420-FA9E85EAD04C}"/>
            </c:ext>
          </c:extLst>
        </c:ser>
        <c:ser>
          <c:idx val="4"/>
          <c:order val="2"/>
          <c:tx>
            <c:strRef>
              <c:f>'SS6-Globe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'SS6-Globe (4)'!$W$50:$W$60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(4)'!$AT$50:$AT$60</c:f>
              <c:numCache>
                <c:formatCode>General</c:formatCode>
                <c:ptCount val="11"/>
                <c:pt idx="0">
                  <c:v>-7059.7575039254198</c:v>
                </c:pt>
                <c:pt idx="1">
                  <c:v>-7263.9356493109699</c:v>
                </c:pt>
                <c:pt idx="2">
                  <c:v>-7348.5171445846599</c:v>
                </c:pt>
                <c:pt idx="3">
                  <c:v>-7365.6103077731004</c:v>
                </c:pt>
                <c:pt idx="4">
                  <c:v>-7367.3216272643403</c:v>
                </c:pt>
                <c:pt idx="5">
                  <c:v>-7367.8754932835</c:v>
                </c:pt>
                <c:pt idx="6">
                  <c:v>-7368.4545451290296</c:v>
                </c:pt>
                <c:pt idx="7">
                  <c:v>-7369.1826393465899</c:v>
                </c:pt>
                <c:pt idx="8">
                  <c:v>-7369.4218009829201</c:v>
                </c:pt>
                <c:pt idx="9">
                  <c:v>-7369.5718384501397</c:v>
                </c:pt>
                <c:pt idx="10">
                  <c:v>-7370.0118081717901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9-42CE-B420-FA9E85EAD04C}"/>
            </c:ext>
          </c:extLst>
        </c:ser>
        <c:ser>
          <c:idx val="8"/>
          <c:order val="3"/>
          <c:tx>
            <c:strRef>
              <c:f>'SS6-Globe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'SS6-Globe (4)'!$W$39:$W$49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(4)'!$AT$39:$AT$49</c:f>
              <c:numCache>
                <c:formatCode>General</c:formatCode>
                <c:ptCount val="11"/>
                <c:pt idx="0">
                  <c:v>-5848.3876009876103</c:v>
                </c:pt>
                <c:pt idx="1">
                  <c:v>-6016.2064863176402</c:v>
                </c:pt>
                <c:pt idx="2">
                  <c:v>-6120.0735600622202</c:v>
                </c:pt>
                <c:pt idx="3">
                  <c:v>-6137.5358457614302</c:v>
                </c:pt>
                <c:pt idx="4">
                  <c:v>-6156.6626592441598</c:v>
                </c:pt>
                <c:pt idx="5">
                  <c:v>-6166.98160053831</c:v>
                </c:pt>
                <c:pt idx="6">
                  <c:v>-6167.5976249183204</c:v>
                </c:pt>
                <c:pt idx="7">
                  <c:v>-6167.96050171143</c:v>
                </c:pt>
                <c:pt idx="8">
                  <c:v>-6168.47010272036</c:v>
                </c:pt>
                <c:pt idx="9">
                  <c:v>-6168.7144825040205</c:v>
                </c:pt>
                <c:pt idx="10">
                  <c:v>-6168.8662335822601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D9-42CE-B420-FA9E85EAD04C}"/>
            </c:ext>
          </c:extLst>
        </c:ser>
        <c:ser>
          <c:idx val="3"/>
          <c:order val="4"/>
          <c:tx>
            <c:strRef>
              <c:f>'SS6-Globe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'SS6-Globe (4)'!$W$28:$W$38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(4)'!$AT$28:$AT$38</c:f>
              <c:numCache>
                <c:formatCode>General</c:formatCode>
                <c:ptCount val="11"/>
                <c:pt idx="0">
                  <c:v>-4667.4933943898204</c:v>
                </c:pt>
                <c:pt idx="1">
                  <c:v>-4798.9271477258199</c:v>
                </c:pt>
                <c:pt idx="2">
                  <c:v>-4881.0908847234004</c:v>
                </c:pt>
                <c:pt idx="3">
                  <c:v>-4929.8694084231802</c:v>
                </c:pt>
                <c:pt idx="4">
                  <c:v>-4936.8679139841997</c:v>
                </c:pt>
                <c:pt idx="5">
                  <c:v>-4937.4902890332696</c:v>
                </c:pt>
                <c:pt idx="6">
                  <c:v>-4961.4331644641297</c:v>
                </c:pt>
                <c:pt idx="7">
                  <c:v>-4972.6137919990097</c:v>
                </c:pt>
                <c:pt idx="8">
                  <c:v>-4978.4936681374202</c:v>
                </c:pt>
                <c:pt idx="9">
                  <c:v>-4980.5957534953804</c:v>
                </c:pt>
                <c:pt idx="10">
                  <c:v>-4982.3509214804899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D9-42CE-B420-FA9E85EAD04C}"/>
            </c:ext>
          </c:extLst>
        </c:ser>
        <c:ser>
          <c:idx val="0"/>
          <c:order val="5"/>
          <c:tx>
            <c:strRef>
              <c:f>'SS6-Globe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'SS6-Globe (4)'!$W$17:$W$27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(4)'!$AT$17:$AT$27</c:f>
              <c:numCache>
                <c:formatCode>General</c:formatCode>
                <c:ptCount val="11"/>
                <c:pt idx="0">
                  <c:v>-3514.7238944661899</c:v>
                </c:pt>
                <c:pt idx="1">
                  <c:v>-3611.5385681174298</c:v>
                </c:pt>
                <c:pt idx="2">
                  <c:v>-3672.09139953971</c:v>
                </c:pt>
                <c:pt idx="3">
                  <c:v>-3707.7277897952999</c:v>
                </c:pt>
                <c:pt idx="4">
                  <c:v>-3727.7190444732701</c:v>
                </c:pt>
                <c:pt idx="5">
                  <c:v>-3744.9984203672798</c:v>
                </c:pt>
                <c:pt idx="6">
                  <c:v>-3745.1967798550199</c:v>
                </c:pt>
                <c:pt idx="7">
                  <c:v>-3745.3646765687299</c:v>
                </c:pt>
                <c:pt idx="8">
                  <c:v>-3745.59180167049</c:v>
                </c:pt>
                <c:pt idx="9">
                  <c:v>-3762.6233422415698</c:v>
                </c:pt>
                <c:pt idx="10">
                  <c:v>-3774.6510022307998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D9-42CE-B420-FA9E85EAD04C}"/>
            </c:ext>
          </c:extLst>
        </c:ser>
        <c:ser>
          <c:idx val="2"/>
          <c:order val="6"/>
          <c:tx>
            <c:strRef>
              <c:f>'SS6-Globe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'SS6-Globe (4)'!$W$6:$W$16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(4)'!$AT$6:$AT$16</c:f>
              <c:numCache>
                <c:formatCode>General</c:formatCode>
                <c:ptCount val="11"/>
                <c:pt idx="0">
                  <c:v>-2387.42729525598</c:v>
                </c:pt>
                <c:pt idx="1">
                  <c:v>-2451.1067019041402</c:v>
                </c:pt>
                <c:pt idx="2">
                  <c:v>-2490.7290907311899</c:v>
                </c:pt>
                <c:pt idx="3">
                  <c:v>-2513.8266355568198</c:v>
                </c:pt>
                <c:pt idx="4">
                  <c:v>-2526.9269022188601</c:v>
                </c:pt>
                <c:pt idx="5">
                  <c:v>-2540.23616551125</c:v>
                </c:pt>
                <c:pt idx="6">
                  <c:v>-2545.7552274119098</c:v>
                </c:pt>
                <c:pt idx="7">
                  <c:v>-2550.3882514270899</c:v>
                </c:pt>
                <c:pt idx="8">
                  <c:v>-2556.9033325058599</c:v>
                </c:pt>
                <c:pt idx="9">
                  <c:v>-2559.8031285371198</c:v>
                </c:pt>
                <c:pt idx="10">
                  <c:v>-2559.8902807908598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D9-42CE-B420-FA9E85EAD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'SS6-Globe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'SS6-Globe (4)'!$W$72:$W$82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(4)'!$AJ$72:$AJ$82</c:f>
              <c:numCache>
                <c:formatCode>0.00E+00</c:formatCode>
                <c:ptCount val="11"/>
                <c:pt idx="0">
                  <c:v>149.72297945535499</c:v>
                </c:pt>
                <c:pt idx="1">
                  <c:v>102.963090627645</c:v>
                </c:pt>
                <c:pt idx="2">
                  <c:v>75.231035348872993</c:v>
                </c:pt>
                <c:pt idx="3">
                  <c:v>59.384146618146303</c:v>
                </c:pt>
                <c:pt idx="4" formatCode="General">
                  <c:v>50.640151379994101</c:v>
                </c:pt>
                <c:pt idx="5" formatCode="General">
                  <c:v>41.952569014346601</c:v>
                </c:pt>
                <c:pt idx="6" formatCode="General">
                  <c:v>38.322313326366398</c:v>
                </c:pt>
                <c:pt idx="7" formatCode="General">
                  <c:v>35.173622168424203</c:v>
                </c:pt>
                <c:pt idx="8" formatCode="General">
                  <c:v>30.924428081330301</c:v>
                </c:pt>
                <c:pt idx="9" formatCode="General">
                  <c:v>28.394675322502199</c:v>
                </c:pt>
                <c:pt idx="10" formatCode="General">
                  <c:v>25.9595196594037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9-4CC3-9E79-D42FFCABC6E4}"/>
            </c:ext>
          </c:extLst>
        </c:ser>
        <c:ser>
          <c:idx val="9"/>
          <c:order val="1"/>
          <c:tx>
            <c:strRef>
              <c:f>'SS6-Globe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'SS6-Globe (4)'!$W$61:$W$71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(4)'!$AJ$61:$AJ$71</c:f>
              <c:numCache>
                <c:formatCode>0.00E+00</c:formatCode>
                <c:ptCount val="11"/>
                <c:pt idx="0">
                  <c:v>149.72297945535499</c:v>
                </c:pt>
                <c:pt idx="1">
                  <c:v>102.963090627645</c:v>
                </c:pt>
                <c:pt idx="2">
                  <c:v>75.231035348872993</c:v>
                </c:pt>
                <c:pt idx="3">
                  <c:v>59.384146618146303</c:v>
                </c:pt>
                <c:pt idx="4" formatCode="General">
                  <c:v>50.640151379994101</c:v>
                </c:pt>
                <c:pt idx="5" formatCode="General">
                  <c:v>41.952569014346601</c:v>
                </c:pt>
                <c:pt idx="6" formatCode="General">
                  <c:v>38.322313326366398</c:v>
                </c:pt>
                <c:pt idx="7" formatCode="General">
                  <c:v>35.173622168424203</c:v>
                </c:pt>
                <c:pt idx="8" formatCode="General">
                  <c:v>30.924428081330301</c:v>
                </c:pt>
                <c:pt idx="9" formatCode="General">
                  <c:v>28.394675322502199</c:v>
                </c:pt>
                <c:pt idx="10" formatCode="General">
                  <c:v>25.9595196594037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B9-4CC3-9E79-D42FFCABC6E4}"/>
            </c:ext>
          </c:extLst>
        </c:ser>
        <c:ser>
          <c:idx val="4"/>
          <c:order val="2"/>
          <c:tx>
            <c:strRef>
              <c:f>'SS6-Globe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'SS6-Globe (4)'!$W$50:$W$60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(4)'!$AJ$50:$AJ$60</c:f>
              <c:numCache>
                <c:formatCode>0.00E+00</c:formatCode>
                <c:ptCount val="11"/>
                <c:pt idx="0">
                  <c:v>149.72297945535499</c:v>
                </c:pt>
                <c:pt idx="1">
                  <c:v>102.963090627645</c:v>
                </c:pt>
                <c:pt idx="2">
                  <c:v>75.231035348872993</c:v>
                </c:pt>
                <c:pt idx="3">
                  <c:v>59.384146618146303</c:v>
                </c:pt>
                <c:pt idx="4" formatCode="General">
                  <c:v>50.640151379994101</c:v>
                </c:pt>
                <c:pt idx="5" formatCode="General">
                  <c:v>41.952569014346601</c:v>
                </c:pt>
                <c:pt idx="6" formatCode="General">
                  <c:v>38.322313326366398</c:v>
                </c:pt>
                <c:pt idx="7" formatCode="General">
                  <c:v>35.173622168424203</c:v>
                </c:pt>
                <c:pt idx="8" formatCode="General">
                  <c:v>30.924428081330301</c:v>
                </c:pt>
                <c:pt idx="9" formatCode="General">
                  <c:v>28.394675322502199</c:v>
                </c:pt>
                <c:pt idx="10" formatCode="General">
                  <c:v>25.9595196594037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B9-4CC3-9E79-D42FFCABC6E4}"/>
            </c:ext>
          </c:extLst>
        </c:ser>
        <c:ser>
          <c:idx val="8"/>
          <c:order val="3"/>
          <c:tx>
            <c:strRef>
              <c:f>'SS6-Globe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'SS6-Globe (4)'!$W$39:$W$49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(4)'!$AJ$39:$AJ$49</c:f>
              <c:numCache>
                <c:formatCode>0.00E+00</c:formatCode>
                <c:ptCount val="11"/>
                <c:pt idx="0">
                  <c:v>149.72297945535499</c:v>
                </c:pt>
                <c:pt idx="1">
                  <c:v>102.963090627645</c:v>
                </c:pt>
                <c:pt idx="2">
                  <c:v>75.231035348872993</c:v>
                </c:pt>
                <c:pt idx="3">
                  <c:v>59.384146618146303</c:v>
                </c:pt>
                <c:pt idx="4" formatCode="General">
                  <c:v>50.640151379994101</c:v>
                </c:pt>
                <c:pt idx="5" formatCode="General">
                  <c:v>41.952569014346601</c:v>
                </c:pt>
                <c:pt idx="6" formatCode="General">
                  <c:v>38.322313326366398</c:v>
                </c:pt>
                <c:pt idx="7" formatCode="General">
                  <c:v>35.173622168424203</c:v>
                </c:pt>
                <c:pt idx="8" formatCode="General">
                  <c:v>30.924428081330301</c:v>
                </c:pt>
                <c:pt idx="9" formatCode="General">
                  <c:v>28.394675322502199</c:v>
                </c:pt>
                <c:pt idx="10" formatCode="General">
                  <c:v>25.9595196594037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B9-4CC3-9E79-D42FFCABC6E4}"/>
            </c:ext>
          </c:extLst>
        </c:ser>
        <c:ser>
          <c:idx val="3"/>
          <c:order val="4"/>
          <c:tx>
            <c:strRef>
              <c:f>'SS6-Globe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'SS6-Globe (4)'!$W$28:$W$38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(4)'!$AJ$28:$AJ$38</c:f>
              <c:numCache>
                <c:formatCode>0.00E+00</c:formatCode>
                <c:ptCount val="11"/>
                <c:pt idx="0">
                  <c:v>149.72297945535499</c:v>
                </c:pt>
                <c:pt idx="1">
                  <c:v>102.963090627645</c:v>
                </c:pt>
                <c:pt idx="2">
                  <c:v>75.231035348872993</c:v>
                </c:pt>
                <c:pt idx="3">
                  <c:v>59.384146618146303</c:v>
                </c:pt>
                <c:pt idx="4" formatCode="General">
                  <c:v>50.640151379994101</c:v>
                </c:pt>
                <c:pt idx="5" formatCode="General">
                  <c:v>41.952569014346601</c:v>
                </c:pt>
                <c:pt idx="6" formatCode="General">
                  <c:v>38.322313326366398</c:v>
                </c:pt>
                <c:pt idx="7" formatCode="General">
                  <c:v>35.173622168424203</c:v>
                </c:pt>
                <c:pt idx="8" formatCode="General">
                  <c:v>30.924428081330301</c:v>
                </c:pt>
                <c:pt idx="9" formatCode="General">
                  <c:v>28.394675322502199</c:v>
                </c:pt>
                <c:pt idx="10" formatCode="General">
                  <c:v>25.9595196594037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B9-4CC3-9E79-D42FFCABC6E4}"/>
            </c:ext>
          </c:extLst>
        </c:ser>
        <c:ser>
          <c:idx val="0"/>
          <c:order val="5"/>
          <c:tx>
            <c:strRef>
              <c:f>'SS6-Globe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'SS6-Globe (4)'!$W$17:$W$27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(4)'!$AJ$17:$AJ$27</c:f>
              <c:numCache>
                <c:formatCode>0.00E+00</c:formatCode>
                <c:ptCount val="11"/>
                <c:pt idx="0">
                  <c:v>149.72297945535499</c:v>
                </c:pt>
                <c:pt idx="1">
                  <c:v>102.963090627645</c:v>
                </c:pt>
                <c:pt idx="2">
                  <c:v>75.231035348872993</c:v>
                </c:pt>
                <c:pt idx="3">
                  <c:v>59.384146618146303</c:v>
                </c:pt>
                <c:pt idx="4" formatCode="General">
                  <c:v>50.640151379994101</c:v>
                </c:pt>
                <c:pt idx="5" formatCode="General">
                  <c:v>41.952569014346601</c:v>
                </c:pt>
                <c:pt idx="6" formatCode="General">
                  <c:v>38.322313326366398</c:v>
                </c:pt>
                <c:pt idx="7" formatCode="General">
                  <c:v>35.173622168424203</c:v>
                </c:pt>
                <c:pt idx="8" formatCode="General">
                  <c:v>30.924428081330301</c:v>
                </c:pt>
                <c:pt idx="9" formatCode="General">
                  <c:v>28.394675322502199</c:v>
                </c:pt>
                <c:pt idx="10" formatCode="General">
                  <c:v>25.9595196594037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B9-4CC3-9E79-D42FFCABC6E4}"/>
            </c:ext>
          </c:extLst>
        </c:ser>
        <c:ser>
          <c:idx val="2"/>
          <c:order val="6"/>
          <c:tx>
            <c:strRef>
              <c:f>'SS6-Globe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'SS6-Globe (4)'!$W$6:$W$16</c:f>
              <c:numCache>
                <c:formatCode>General</c:formatCode>
                <c:ptCount val="11"/>
                <c:pt idx="0">
                  <c:v>1.37E-2</c:v>
                </c:pt>
                <c:pt idx="1">
                  <c:v>0.02</c:v>
                </c:pt>
                <c:pt idx="2">
                  <c:v>2.75E-2</c:v>
                </c:pt>
                <c:pt idx="3">
                  <c:v>3.5000000000000003E-2</c:v>
                </c:pt>
                <c:pt idx="4">
                  <c:v>4.1200000000000001E-2</c:v>
                </c:pt>
                <c:pt idx="5">
                  <c:v>0.05</c:v>
                </c:pt>
                <c:pt idx="6">
                  <c:v>5.4899999999999997E-2</c:v>
                </c:pt>
                <c:pt idx="7">
                  <c:v>0.06</c:v>
                </c:pt>
                <c:pt idx="8">
                  <c:v>6.8599999999999994E-2</c:v>
                </c:pt>
                <c:pt idx="9">
                  <c:v>7.4999999999999997E-2</c:v>
                </c:pt>
                <c:pt idx="10">
                  <c:v>8.2400000000000001E-2</c:v>
                </c:pt>
              </c:numCache>
            </c:numRef>
          </c:xVal>
          <c:yVal>
            <c:numRef>
              <c:f>'SS6-Globe (4)'!$AJ$6:$AJ$16</c:f>
              <c:numCache>
                <c:formatCode>0.00E+00</c:formatCode>
                <c:ptCount val="11"/>
                <c:pt idx="0">
                  <c:v>149.72297945535499</c:v>
                </c:pt>
                <c:pt idx="1">
                  <c:v>102.963090627645</c:v>
                </c:pt>
                <c:pt idx="2">
                  <c:v>75.231035348872993</c:v>
                </c:pt>
                <c:pt idx="3">
                  <c:v>59.384146618146303</c:v>
                </c:pt>
                <c:pt idx="4" formatCode="General">
                  <c:v>50.640151379994101</c:v>
                </c:pt>
                <c:pt idx="5" formatCode="General">
                  <c:v>41.952569014346601</c:v>
                </c:pt>
                <c:pt idx="6" formatCode="General">
                  <c:v>38.322313326366398</c:v>
                </c:pt>
                <c:pt idx="7" formatCode="General">
                  <c:v>35.173622168424203</c:v>
                </c:pt>
                <c:pt idx="8" formatCode="General">
                  <c:v>30.924428081330301</c:v>
                </c:pt>
                <c:pt idx="9" formatCode="General">
                  <c:v>28.394675322502199</c:v>
                </c:pt>
                <c:pt idx="10" formatCode="General">
                  <c:v>25.9595196594037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B9-4CC3-9E79-D42FFCABC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(4)'!$W$72:$W$82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(4)'!$AR$72:$AR$82</c:f>
              <c:numCache>
                <c:formatCode>General</c:formatCode>
                <c:ptCount val="11"/>
                <c:pt idx="0">
                  <c:v>469.23969566107399</c:v>
                </c:pt>
                <c:pt idx="1">
                  <c:v>1171.0840379603301</c:v>
                </c:pt>
                <c:pt idx="2">
                  <c:v>2935.45326743129</c:v>
                </c:pt>
                <c:pt idx="3">
                  <c:v>5066.56582312917</c:v>
                </c:pt>
                <c:pt idx="4">
                  <c:v>7025.9640823630198</c:v>
                </c:pt>
                <c:pt idx="5">
                  <c:v>8330.4075837670298</c:v>
                </c:pt>
                <c:pt idx="6">
                  <c:v>9277.39533966626</c:v>
                </c:pt>
                <c:pt idx="7">
                  <c:v>9820.4764665005805</c:v>
                </c:pt>
                <c:pt idx="8">
                  <c:v>9827.0869049061694</c:v>
                </c:pt>
                <c:pt idx="9">
                  <c:v>9830.6820917368696</c:v>
                </c:pt>
                <c:pt idx="10">
                  <c:v>9832.0483467803406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C-4AED-8E39-D0D982ECB6C4}"/>
            </c:ext>
          </c:extLst>
        </c:ser>
        <c:ser>
          <c:idx val="9"/>
          <c:order val="1"/>
          <c:tx>
            <c:strRef>
              <c:f>'SS6-Spr2022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(4)'!$W$61:$W$71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(4)'!$AR$61:$AR$71</c:f>
              <c:numCache>
                <c:formatCode>General</c:formatCode>
                <c:ptCount val="11"/>
                <c:pt idx="0">
                  <c:v>391.50023451174002</c:v>
                </c:pt>
                <c:pt idx="1">
                  <c:v>998.977836525675</c:v>
                </c:pt>
                <c:pt idx="2">
                  <c:v>2535.4589716605001</c:v>
                </c:pt>
                <c:pt idx="3">
                  <c:v>4402.0994355365501</c:v>
                </c:pt>
                <c:pt idx="4">
                  <c:v>6099.5992554927097</c:v>
                </c:pt>
                <c:pt idx="5">
                  <c:v>7224.4613914490301</c:v>
                </c:pt>
                <c:pt idx="6">
                  <c:v>8039.9250799593901</c:v>
                </c:pt>
                <c:pt idx="7">
                  <c:v>8573.6158892830008</c:v>
                </c:pt>
                <c:pt idx="8">
                  <c:v>8589.4318471979695</c:v>
                </c:pt>
                <c:pt idx="9">
                  <c:v>8591.18023177547</c:v>
                </c:pt>
                <c:pt idx="10">
                  <c:v>8593.2846588754201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C-4AED-8E39-D0D982ECB6C4}"/>
            </c:ext>
          </c:extLst>
        </c:ser>
        <c:ser>
          <c:idx val="4"/>
          <c:order val="2"/>
          <c:tx>
            <c:strRef>
              <c:f>'SS6-Spr2022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(4)'!$W$50:$W$60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(4)'!$AR$50:$AR$60</c:f>
              <c:numCache>
                <c:formatCode>General</c:formatCode>
                <c:ptCount val="11"/>
                <c:pt idx="0">
                  <c:v>330.52182066804397</c:v>
                </c:pt>
                <c:pt idx="1">
                  <c:v>844.744019639572</c:v>
                </c:pt>
                <c:pt idx="2">
                  <c:v>2155.5930178280601</c:v>
                </c:pt>
                <c:pt idx="3">
                  <c:v>3757.3863015106299</c:v>
                </c:pt>
                <c:pt idx="4">
                  <c:v>5197.5577432413602</c:v>
                </c:pt>
                <c:pt idx="5">
                  <c:v>6150.0284586103298</c:v>
                </c:pt>
                <c:pt idx="6">
                  <c:v>6837.2314847341204</c:v>
                </c:pt>
                <c:pt idx="7">
                  <c:v>7347.7173256544802</c:v>
                </c:pt>
                <c:pt idx="8">
                  <c:v>7367.8754932835</c:v>
                </c:pt>
                <c:pt idx="9">
                  <c:v>7369.8394416257997</c:v>
                </c:pt>
                <c:pt idx="10">
                  <c:v>7372.5433234357197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6C-4AED-8E39-D0D982ECB6C4}"/>
            </c:ext>
          </c:extLst>
        </c:ser>
        <c:ser>
          <c:idx val="8"/>
          <c:order val="3"/>
          <c:tx>
            <c:strRef>
              <c:f>'SS6-Spr2022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(4)'!$W$39:$W$49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(4)'!$AR$39:$AR$49</c:f>
              <c:numCache>
                <c:formatCode>General</c:formatCode>
                <c:ptCount val="11"/>
                <c:pt idx="0">
                  <c:v>294.467965641501</c:v>
                </c:pt>
                <c:pt idx="1">
                  <c:v>708.10674570480603</c:v>
                </c:pt>
                <c:pt idx="2">
                  <c:v>1793.9496088339499</c:v>
                </c:pt>
                <c:pt idx="3">
                  <c:v>3131.49758592749</c:v>
                </c:pt>
                <c:pt idx="4">
                  <c:v>4319.3464118025804</c:v>
                </c:pt>
                <c:pt idx="5">
                  <c:v>5102.4582203760901</c:v>
                </c:pt>
                <c:pt idx="6">
                  <c:v>5666.0938529273499</c:v>
                </c:pt>
                <c:pt idx="7">
                  <c:v>6091.79521446524</c:v>
                </c:pt>
                <c:pt idx="8">
                  <c:v>6166.98160053831</c:v>
                </c:pt>
                <c:pt idx="9">
                  <c:v>6169.1475253486497</c:v>
                </c:pt>
                <c:pt idx="10">
                  <c:v>6170.5058373369102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6C-4AED-8E39-D0D982ECB6C4}"/>
            </c:ext>
          </c:extLst>
        </c:ser>
        <c:ser>
          <c:idx val="3"/>
          <c:order val="4"/>
          <c:tx>
            <c:strRef>
              <c:f>'SS6-Spr2022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(4)'!$W$28:$W$38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(4)'!$AR$28:$AR$38</c:f>
              <c:numCache>
                <c:formatCode>General</c:formatCode>
                <c:ptCount val="11"/>
                <c:pt idx="0">
                  <c:v>278.83283616045702</c:v>
                </c:pt>
                <c:pt idx="1">
                  <c:v>585.34200660789702</c:v>
                </c:pt>
                <c:pt idx="2">
                  <c:v>1447.77151083628</c:v>
                </c:pt>
                <c:pt idx="3">
                  <c:v>2521.5498138860598</c:v>
                </c:pt>
                <c:pt idx="4">
                  <c:v>3462.70579914155</c:v>
                </c:pt>
                <c:pt idx="5">
                  <c:v>4079.90498789301</c:v>
                </c:pt>
                <c:pt idx="6">
                  <c:v>4524.2090161529104</c:v>
                </c:pt>
                <c:pt idx="7">
                  <c:v>4858.9273553183202</c:v>
                </c:pt>
                <c:pt idx="8">
                  <c:v>4937.4902890332696</c:v>
                </c:pt>
                <c:pt idx="9">
                  <c:v>4983.7601090650996</c:v>
                </c:pt>
                <c:pt idx="10">
                  <c:v>4986.0567728866799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6C-4AED-8E39-D0D982ECB6C4}"/>
            </c:ext>
          </c:extLst>
        </c:ser>
        <c:ser>
          <c:idx val="0"/>
          <c:order val="5"/>
          <c:tx>
            <c:strRef>
              <c:f>'SS6-Spr2022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 (4)'!$W$17:$W$27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(4)'!$AR$17:$AR$27</c:f>
              <c:numCache>
                <c:formatCode>General</c:formatCode>
                <c:ptCount val="11"/>
                <c:pt idx="0">
                  <c:v>275.745992615489</c:v>
                </c:pt>
                <c:pt idx="1">
                  <c:v>475.82845030704198</c:v>
                </c:pt>
                <c:pt idx="2">
                  <c:v>1120.65902399622</c:v>
                </c:pt>
                <c:pt idx="3">
                  <c:v>1925.94724853051</c:v>
                </c:pt>
                <c:pt idx="4">
                  <c:v>2624.2419029298799</c:v>
                </c:pt>
                <c:pt idx="5">
                  <c:v>3081.1809414699601</c:v>
                </c:pt>
                <c:pt idx="6">
                  <c:v>3409.0654263902102</c:v>
                </c:pt>
                <c:pt idx="7">
                  <c:v>3656.0755282740902</c:v>
                </c:pt>
                <c:pt idx="8">
                  <c:v>3744.9984203672798</c:v>
                </c:pt>
                <c:pt idx="9">
                  <c:v>3794.5875711736298</c:v>
                </c:pt>
                <c:pt idx="10">
                  <c:v>3807.0920636553401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6C-4AED-8E39-D0D982ECB6C4}"/>
            </c:ext>
          </c:extLst>
        </c:ser>
        <c:ser>
          <c:idx val="2"/>
          <c:order val="6"/>
          <c:tx>
            <c:strRef>
              <c:f>'SS6-Spr2022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(4)'!$W$6:$W$16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(4)'!$AR$6:$AR$16</c:f>
              <c:numCache>
                <c:formatCode>General</c:formatCode>
                <c:ptCount val="11"/>
                <c:pt idx="0">
                  <c:v>275.147865972918</c:v>
                </c:pt>
                <c:pt idx="1">
                  <c:v>376.56745242401502</c:v>
                </c:pt>
                <c:pt idx="2">
                  <c:v>803.94843852189899</c:v>
                </c:pt>
                <c:pt idx="3">
                  <c:v>1341.9218596549899</c:v>
                </c:pt>
                <c:pt idx="4">
                  <c:v>1802.7038314163799</c:v>
                </c:pt>
                <c:pt idx="5">
                  <c:v>2103.3890517957302</c:v>
                </c:pt>
                <c:pt idx="6">
                  <c:v>2318.23659572317</c:v>
                </c:pt>
                <c:pt idx="7">
                  <c:v>2479.7855453070702</c:v>
                </c:pt>
                <c:pt idx="8">
                  <c:v>2540.23616551125</c:v>
                </c:pt>
                <c:pt idx="9">
                  <c:v>2560.04596005548</c:v>
                </c:pt>
                <c:pt idx="10">
                  <c:v>2627.3635429967799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6C-4AED-8E39-D0D982ECB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(4)'!$W$72:$W$82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(4)'!$AL$72:$AL$82</c:f>
              <c:numCache>
                <c:formatCode>General</c:formatCode>
                <c:ptCount val="11"/>
                <c:pt idx="0">
                  <c:v>3.6248479419486901E-3</c:v>
                </c:pt>
                <c:pt idx="1">
                  <c:v>4.1596017621886401E-3</c:v>
                </c:pt>
                <c:pt idx="2">
                  <c:v>4.3960631991380303E-3</c:v>
                </c:pt>
                <c:pt idx="3">
                  <c:v>5.86953661272806E-3</c:v>
                </c:pt>
                <c:pt idx="4">
                  <c:v>6.3493901698805696E-3</c:v>
                </c:pt>
                <c:pt idx="5">
                  <c:v>6.1872349854861404E-3</c:v>
                </c:pt>
                <c:pt idx="6">
                  <c:v>9.1900879078683807E-3</c:v>
                </c:pt>
                <c:pt idx="7">
                  <c:v>0.30335903904164002</c:v>
                </c:pt>
                <c:pt idx="8">
                  <c:v>0.46761564299516001</c:v>
                </c:pt>
                <c:pt idx="9">
                  <c:v>0.59367971000889996</c:v>
                </c:pt>
                <c:pt idx="10">
                  <c:v>0.69153409906749297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7-46BB-B44A-368A7A8C6252}"/>
            </c:ext>
          </c:extLst>
        </c:ser>
        <c:ser>
          <c:idx val="9"/>
          <c:order val="1"/>
          <c:tx>
            <c:strRef>
              <c:f>'SS6-Spr2022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(4)'!$W$61:$W$71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(4)'!$AL$61:$AL$71</c:f>
              <c:numCache>
                <c:formatCode>General</c:formatCode>
                <c:ptCount val="11"/>
                <c:pt idx="0">
                  <c:v>3.90859464942325E-3</c:v>
                </c:pt>
                <c:pt idx="1">
                  <c:v>4.0493251203076001E-3</c:v>
                </c:pt>
                <c:pt idx="2">
                  <c:v>4.47012314844265E-3</c:v>
                </c:pt>
                <c:pt idx="3">
                  <c:v>4.9665358601959104E-3</c:v>
                </c:pt>
                <c:pt idx="4">
                  <c:v>5.4175235339056901E-3</c:v>
                </c:pt>
                <c:pt idx="5">
                  <c:v>7.1281852631827104E-3</c:v>
                </c:pt>
                <c:pt idx="6">
                  <c:v>8.4773281045617301E-3</c:v>
                </c:pt>
                <c:pt idx="7">
                  <c:v>0.201249315539753</c:v>
                </c:pt>
                <c:pt idx="8">
                  <c:v>0.45643905459636802</c:v>
                </c:pt>
                <c:pt idx="9">
                  <c:v>0.595036935140005</c:v>
                </c:pt>
                <c:pt idx="10">
                  <c:v>0.66942062697589699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17-46BB-B44A-368A7A8C6252}"/>
            </c:ext>
          </c:extLst>
        </c:ser>
        <c:ser>
          <c:idx val="4"/>
          <c:order val="2"/>
          <c:tx>
            <c:strRef>
              <c:f>'SS6-Spr2022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(4)'!$W$50:$W$60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(4)'!$AL$50:$AL$60</c:f>
              <c:numCache>
                <c:formatCode>General</c:formatCode>
                <c:ptCount val="11"/>
                <c:pt idx="0">
                  <c:v>3.9099727124474598E-3</c:v>
                </c:pt>
                <c:pt idx="1">
                  <c:v>4.2245424996166896E-3</c:v>
                </c:pt>
                <c:pt idx="2">
                  <c:v>4.6283662706806698E-3</c:v>
                </c:pt>
                <c:pt idx="3">
                  <c:v>5.9015010058362004E-3</c:v>
                </c:pt>
                <c:pt idx="4">
                  <c:v>6.57759432415301E-3</c:v>
                </c:pt>
                <c:pt idx="5">
                  <c:v>6.2387567671518202E-3</c:v>
                </c:pt>
                <c:pt idx="6">
                  <c:v>7.5323601220228997E-3</c:v>
                </c:pt>
                <c:pt idx="7">
                  <c:v>0.13159166020881299</c:v>
                </c:pt>
                <c:pt idx="8">
                  <c:v>0.425587806965187</c:v>
                </c:pt>
                <c:pt idx="9">
                  <c:v>0.55290755347101395</c:v>
                </c:pt>
                <c:pt idx="10">
                  <c:v>0.68208244226649495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17-46BB-B44A-368A7A8C6252}"/>
            </c:ext>
          </c:extLst>
        </c:ser>
        <c:ser>
          <c:idx val="8"/>
          <c:order val="3"/>
          <c:tx>
            <c:strRef>
              <c:f>'SS6-Spr2022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(4)'!$W$39:$W$49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(4)'!$AL$39:$AL$49</c:f>
              <c:numCache>
                <c:formatCode>General</c:formatCode>
                <c:ptCount val="11"/>
                <c:pt idx="0">
                  <c:v>3.89887178235746E-3</c:v>
                </c:pt>
                <c:pt idx="1">
                  <c:v>4.2456810606605602E-3</c:v>
                </c:pt>
                <c:pt idx="2">
                  <c:v>4.5265727490126197E-3</c:v>
                </c:pt>
                <c:pt idx="3">
                  <c:v>5.1453202040340901E-3</c:v>
                </c:pt>
                <c:pt idx="4">
                  <c:v>6.5614753298704797E-3</c:v>
                </c:pt>
                <c:pt idx="5">
                  <c:v>6.3140893444046603E-3</c:v>
                </c:pt>
                <c:pt idx="6">
                  <c:v>8.1385198827343703E-3</c:v>
                </c:pt>
                <c:pt idx="7">
                  <c:v>7.4530363248124801E-2</c:v>
                </c:pt>
                <c:pt idx="8">
                  <c:v>0.35600564728221701</c:v>
                </c:pt>
                <c:pt idx="9">
                  <c:v>0.53004881610713095</c:v>
                </c:pt>
                <c:pt idx="10">
                  <c:v>0.644104675750508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17-46BB-B44A-368A7A8C6252}"/>
            </c:ext>
          </c:extLst>
        </c:ser>
        <c:ser>
          <c:idx val="3"/>
          <c:order val="4"/>
          <c:tx>
            <c:strRef>
              <c:f>'SS6-Spr2022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(4)'!$W$28:$W$38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(4)'!$AL$28:$AL$38</c:f>
              <c:numCache>
                <c:formatCode>General</c:formatCode>
                <c:ptCount val="11"/>
                <c:pt idx="0">
                  <c:v>4.0444211441470097E-3</c:v>
                </c:pt>
                <c:pt idx="1">
                  <c:v>4.1360287732426599E-3</c:v>
                </c:pt>
                <c:pt idx="2">
                  <c:v>4.3303594492549802E-3</c:v>
                </c:pt>
                <c:pt idx="3">
                  <c:v>5.9750482570548298E-3</c:v>
                </c:pt>
                <c:pt idx="4">
                  <c:v>5.9760329364834204E-3</c:v>
                </c:pt>
                <c:pt idx="5">
                  <c:v>6.8236509199127897E-3</c:v>
                </c:pt>
                <c:pt idx="6">
                  <c:v>8.0796205794837605E-3</c:v>
                </c:pt>
                <c:pt idx="7">
                  <c:v>2.2349358520153299E-2</c:v>
                </c:pt>
                <c:pt idx="8">
                  <c:v>0.21200761106042201</c:v>
                </c:pt>
                <c:pt idx="9">
                  <c:v>0.46756750671201802</c:v>
                </c:pt>
                <c:pt idx="10">
                  <c:v>0.63129788421195199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17-46BB-B44A-368A7A8C6252}"/>
            </c:ext>
          </c:extLst>
        </c:ser>
        <c:ser>
          <c:idx val="0"/>
          <c:order val="5"/>
          <c:tx>
            <c:strRef>
              <c:f>'SS6-Spr2022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 (4)'!$W$17:$W$27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(4)'!$AL$17:$AL$27</c:f>
              <c:numCache>
                <c:formatCode>General</c:formatCode>
                <c:ptCount val="11"/>
                <c:pt idx="0">
                  <c:v>4.0603027842712304E-3</c:v>
                </c:pt>
                <c:pt idx="1">
                  <c:v>5.1559296152415097E-3</c:v>
                </c:pt>
                <c:pt idx="2">
                  <c:v>4.3993897557798598E-3</c:v>
                </c:pt>
                <c:pt idx="3">
                  <c:v>5.2305157802718001E-3</c:v>
                </c:pt>
                <c:pt idx="4">
                  <c:v>6.66010422880814E-3</c:v>
                </c:pt>
                <c:pt idx="5">
                  <c:v>6.8682086093844498E-3</c:v>
                </c:pt>
                <c:pt idx="6">
                  <c:v>7.8569487285748002E-3</c:v>
                </c:pt>
                <c:pt idx="7">
                  <c:v>1.1085101496462101E-2</c:v>
                </c:pt>
                <c:pt idx="8">
                  <c:v>9.3283041876562903E-2</c:v>
                </c:pt>
                <c:pt idx="9">
                  <c:v>0.38067480436818601</c:v>
                </c:pt>
                <c:pt idx="10">
                  <c:v>0.59424880374854505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17-46BB-B44A-368A7A8C6252}"/>
            </c:ext>
          </c:extLst>
        </c:ser>
        <c:ser>
          <c:idx val="2"/>
          <c:order val="6"/>
          <c:tx>
            <c:strRef>
              <c:f>'SS6-Spr2022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(4)'!$W$6:$W$16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(4)'!$AL$6:$AL$16</c:f>
              <c:numCache>
                <c:formatCode>General</c:formatCode>
                <c:ptCount val="11"/>
                <c:pt idx="0">
                  <c:v>3.8320256177626702E-3</c:v>
                </c:pt>
                <c:pt idx="1">
                  <c:v>5.3419179312683904E-3</c:v>
                </c:pt>
                <c:pt idx="2">
                  <c:v>5.3904850893291903E-3</c:v>
                </c:pt>
                <c:pt idx="3">
                  <c:v>6.0963586791316204E-3</c:v>
                </c:pt>
                <c:pt idx="4">
                  <c:v>6.6506028956997004E-3</c:v>
                </c:pt>
                <c:pt idx="5">
                  <c:v>6.2366714643515503E-3</c:v>
                </c:pt>
                <c:pt idx="6">
                  <c:v>7.8061314115915603E-3</c:v>
                </c:pt>
                <c:pt idx="7">
                  <c:v>9.4305724937750104E-3</c:v>
                </c:pt>
                <c:pt idx="8">
                  <c:v>1.61590175478049E-2</c:v>
                </c:pt>
                <c:pt idx="9">
                  <c:v>0.129590852747658</c:v>
                </c:pt>
                <c:pt idx="10">
                  <c:v>0.51656839798324905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17-46BB-B44A-368A7A8C6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(4)'!$W$72:$W$82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(4)'!$X$72:$X$82</c:f>
              <c:numCache>
                <c:formatCode>General</c:formatCode>
                <c:ptCount val="11"/>
                <c:pt idx="0">
                  <c:v>23847718.3151774</c:v>
                </c:pt>
                <c:pt idx="1">
                  <c:v>59619295.787943497</c:v>
                </c:pt>
                <c:pt idx="2">
                  <c:v>119238591.57588699</c:v>
                </c:pt>
                <c:pt idx="3">
                  <c:v>238477183.15177399</c:v>
                </c:pt>
                <c:pt idx="4">
                  <c:v>596192957.87943494</c:v>
                </c:pt>
                <c:pt idx="5">
                  <c:v>1192385915.7588699</c:v>
                </c:pt>
                <c:pt idx="6">
                  <c:v>2384771831.5177398</c:v>
                </c:pt>
                <c:pt idx="7">
                  <c:v>5961929578.7943497</c:v>
                </c:pt>
                <c:pt idx="8">
                  <c:v>11923859157.588699</c:v>
                </c:pt>
                <c:pt idx="9">
                  <c:v>23847718315.177399</c:v>
                </c:pt>
                <c:pt idx="10">
                  <c:v>71543154945.532196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5-46E6-BB24-A651215099AD}"/>
            </c:ext>
          </c:extLst>
        </c:ser>
        <c:ser>
          <c:idx val="9"/>
          <c:order val="1"/>
          <c:tx>
            <c:strRef>
              <c:f>'SS6-Spr2022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(4)'!$W$61:$W$71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(4)'!$X$61:$X$71</c:f>
              <c:numCache>
                <c:formatCode>General</c:formatCode>
                <c:ptCount val="11"/>
                <c:pt idx="0">
                  <c:v>23847718.3151774</c:v>
                </c:pt>
                <c:pt idx="1">
                  <c:v>59619295.787943497</c:v>
                </c:pt>
                <c:pt idx="2">
                  <c:v>119238591.57588699</c:v>
                </c:pt>
                <c:pt idx="3">
                  <c:v>238477183.15177399</c:v>
                </c:pt>
                <c:pt idx="4">
                  <c:v>596192957.87943494</c:v>
                </c:pt>
                <c:pt idx="5">
                  <c:v>1192385915.7588699</c:v>
                </c:pt>
                <c:pt idx="6">
                  <c:v>2384771831.5177398</c:v>
                </c:pt>
                <c:pt idx="7">
                  <c:v>5961929578.7943497</c:v>
                </c:pt>
                <c:pt idx="8">
                  <c:v>11923859157.588699</c:v>
                </c:pt>
                <c:pt idx="9">
                  <c:v>23847718315.177399</c:v>
                </c:pt>
                <c:pt idx="10">
                  <c:v>71543154945.532196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95-46E6-BB24-A651215099AD}"/>
            </c:ext>
          </c:extLst>
        </c:ser>
        <c:ser>
          <c:idx val="4"/>
          <c:order val="2"/>
          <c:tx>
            <c:strRef>
              <c:f>'SS6-Spr2022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(4)'!$W$50:$W$60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(4)'!$X$50:$X$60</c:f>
              <c:numCache>
                <c:formatCode>General</c:formatCode>
                <c:ptCount val="11"/>
                <c:pt idx="0">
                  <c:v>23847718.3151774</c:v>
                </c:pt>
                <c:pt idx="1">
                  <c:v>59619295.787943497</c:v>
                </c:pt>
                <c:pt idx="2">
                  <c:v>119238591.57588699</c:v>
                </c:pt>
                <c:pt idx="3">
                  <c:v>238477183.15177399</c:v>
                </c:pt>
                <c:pt idx="4">
                  <c:v>596192957.87943494</c:v>
                </c:pt>
                <c:pt idx="5">
                  <c:v>1192385915.7588699</c:v>
                </c:pt>
                <c:pt idx="6">
                  <c:v>2384771831.5177398</c:v>
                </c:pt>
                <c:pt idx="7">
                  <c:v>5961929578.7943497</c:v>
                </c:pt>
                <c:pt idx="8">
                  <c:v>11923859157.588699</c:v>
                </c:pt>
                <c:pt idx="9">
                  <c:v>23847718315.177399</c:v>
                </c:pt>
                <c:pt idx="10">
                  <c:v>71543154945.532196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95-46E6-BB24-A651215099AD}"/>
            </c:ext>
          </c:extLst>
        </c:ser>
        <c:ser>
          <c:idx val="8"/>
          <c:order val="3"/>
          <c:tx>
            <c:strRef>
              <c:f>'SS6-Spr2022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(4)'!$W$39:$W$49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(4)'!$X$39:$X$49</c:f>
              <c:numCache>
                <c:formatCode>General</c:formatCode>
                <c:ptCount val="11"/>
                <c:pt idx="0">
                  <c:v>23847718.3151774</c:v>
                </c:pt>
                <c:pt idx="1">
                  <c:v>59619295.787943497</c:v>
                </c:pt>
                <c:pt idx="2">
                  <c:v>119238591.57588699</c:v>
                </c:pt>
                <c:pt idx="3">
                  <c:v>238477183.15177399</c:v>
                </c:pt>
                <c:pt idx="4">
                  <c:v>596192957.87943494</c:v>
                </c:pt>
                <c:pt idx="5">
                  <c:v>1192385915.7588699</c:v>
                </c:pt>
                <c:pt idx="6">
                  <c:v>2384771831.5177398</c:v>
                </c:pt>
                <c:pt idx="7">
                  <c:v>5961929578.7943497</c:v>
                </c:pt>
                <c:pt idx="8">
                  <c:v>11923859157.588699</c:v>
                </c:pt>
                <c:pt idx="9">
                  <c:v>23847718315.177399</c:v>
                </c:pt>
                <c:pt idx="10">
                  <c:v>71543154945.532196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95-46E6-BB24-A651215099AD}"/>
            </c:ext>
          </c:extLst>
        </c:ser>
        <c:ser>
          <c:idx val="3"/>
          <c:order val="4"/>
          <c:tx>
            <c:strRef>
              <c:f>'SS6-Spr2022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(4)'!$W$28:$W$38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(4)'!$X$28:$X$38</c:f>
              <c:numCache>
                <c:formatCode>0.00E+00</c:formatCode>
                <c:ptCount val="11"/>
                <c:pt idx="0">
                  <c:v>23847718.3151774</c:v>
                </c:pt>
                <c:pt idx="1">
                  <c:v>59619295.787943497</c:v>
                </c:pt>
                <c:pt idx="2">
                  <c:v>119238591.57588699</c:v>
                </c:pt>
                <c:pt idx="3">
                  <c:v>238477183.15177399</c:v>
                </c:pt>
                <c:pt idx="4">
                  <c:v>596192957.87943494</c:v>
                </c:pt>
                <c:pt idx="5">
                  <c:v>1192385915.7588699</c:v>
                </c:pt>
                <c:pt idx="6">
                  <c:v>2384771831.5177398</c:v>
                </c:pt>
                <c:pt idx="7" formatCode="General">
                  <c:v>5961929578.7943497</c:v>
                </c:pt>
                <c:pt idx="8" formatCode="General">
                  <c:v>11923859157.588699</c:v>
                </c:pt>
                <c:pt idx="9" formatCode="General">
                  <c:v>23847718315.177399</c:v>
                </c:pt>
                <c:pt idx="10" formatCode="General">
                  <c:v>71543154945.532196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95-46E6-BB24-A651215099AD}"/>
            </c:ext>
          </c:extLst>
        </c:ser>
        <c:ser>
          <c:idx val="0"/>
          <c:order val="5"/>
          <c:tx>
            <c:strRef>
              <c:f>'SS6-Spr2022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 (4)'!$W$17:$W$27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(4)'!$X$17:$X$27</c:f>
              <c:numCache>
                <c:formatCode>General</c:formatCode>
                <c:ptCount val="11"/>
                <c:pt idx="0">
                  <c:v>23847718.3151774</c:v>
                </c:pt>
                <c:pt idx="1">
                  <c:v>59619295.787943497</c:v>
                </c:pt>
                <c:pt idx="2">
                  <c:v>119238591.57588699</c:v>
                </c:pt>
                <c:pt idx="3">
                  <c:v>238477183.15177399</c:v>
                </c:pt>
                <c:pt idx="4">
                  <c:v>596192957.87943494</c:v>
                </c:pt>
                <c:pt idx="5">
                  <c:v>1192385915.7588699</c:v>
                </c:pt>
                <c:pt idx="6">
                  <c:v>2384771831.5177398</c:v>
                </c:pt>
                <c:pt idx="7">
                  <c:v>5961929578.7943497</c:v>
                </c:pt>
                <c:pt idx="8">
                  <c:v>11923859157.588699</c:v>
                </c:pt>
                <c:pt idx="9">
                  <c:v>23847718315.177399</c:v>
                </c:pt>
                <c:pt idx="10">
                  <c:v>71543154945.532196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95-46E6-BB24-A651215099AD}"/>
            </c:ext>
          </c:extLst>
        </c:ser>
        <c:ser>
          <c:idx val="2"/>
          <c:order val="6"/>
          <c:tx>
            <c:strRef>
              <c:f>'SS6-Spr2022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(4)'!$W$6:$W$16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(4)'!$X$6:$X$16</c:f>
              <c:numCache>
                <c:formatCode>General</c:formatCode>
                <c:ptCount val="11"/>
                <c:pt idx="0">
                  <c:v>23847718.3151774</c:v>
                </c:pt>
                <c:pt idx="1">
                  <c:v>59619295.787943497</c:v>
                </c:pt>
                <c:pt idx="2">
                  <c:v>119238591.57588699</c:v>
                </c:pt>
                <c:pt idx="3">
                  <c:v>238477183.15177399</c:v>
                </c:pt>
                <c:pt idx="4">
                  <c:v>596192957.87943494</c:v>
                </c:pt>
                <c:pt idx="5">
                  <c:v>1192385915.7588699</c:v>
                </c:pt>
                <c:pt idx="6">
                  <c:v>2384771831.5177398</c:v>
                </c:pt>
                <c:pt idx="7">
                  <c:v>5961929578.7943497</c:v>
                </c:pt>
                <c:pt idx="8">
                  <c:v>11923859157.588699</c:v>
                </c:pt>
                <c:pt idx="9">
                  <c:v>23847718315.177399</c:v>
                </c:pt>
                <c:pt idx="10">
                  <c:v>71543154945.532196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95-46E6-BB24-A65121509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(4)'!$W$72:$W$82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(4)'!$X$72:$X$82</c:f>
              <c:numCache>
                <c:formatCode>General</c:formatCode>
                <c:ptCount val="11"/>
                <c:pt idx="0">
                  <c:v>23847718.3151774</c:v>
                </c:pt>
                <c:pt idx="1">
                  <c:v>59619295.787943497</c:v>
                </c:pt>
                <c:pt idx="2">
                  <c:v>119238591.57588699</c:v>
                </c:pt>
                <c:pt idx="3">
                  <c:v>238477183.15177399</c:v>
                </c:pt>
                <c:pt idx="4">
                  <c:v>596192957.87943494</c:v>
                </c:pt>
                <c:pt idx="5">
                  <c:v>1192385915.7588699</c:v>
                </c:pt>
                <c:pt idx="6">
                  <c:v>2384771831.5177398</c:v>
                </c:pt>
                <c:pt idx="7">
                  <c:v>5961929578.7943497</c:v>
                </c:pt>
                <c:pt idx="8">
                  <c:v>11923859157.588699</c:v>
                </c:pt>
                <c:pt idx="9">
                  <c:v>23847718315.177399</c:v>
                </c:pt>
                <c:pt idx="10">
                  <c:v>71543154945.532196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D-4D92-9E60-B4A779B5D4AE}"/>
            </c:ext>
          </c:extLst>
        </c:ser>
        <c:ser>
          <c:idx val="9"/>
          <c:order val="1"/>
          <c:tx>
            <c:strRef>
              <c:f>'SS6-Spr2022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(4)'!$W$61:$W$71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(4)'!$X$61:$X$71</c:f>
              <c:numCache>
                <c:formatCode>General</c:formatCode>
                <c:ptCount val="11"/>
                <c:pt idx="0">
                  <c:v>23847718.3151774</c:v>
                </c:pt>
                <c:pt idx="1">
                  <c:v>59619295.787943497</c:v>
                </c:pt>
                <c:pt idx="2">
                  <c:v>119238591.57588699</c:v>
                </c:pt>
                <c:pt idx="3">
                  <c:v>238477183.15177399</c:v>
                </c:pt>
                <c:pt idx="4">
                  <c:v>596192957.87943494</c:v>
                </c:pt>
                <c:pt idx="5">
                  <c:v>1192385915.7588699</c:v>
                </c:pt>
                <c:pt idx="6">
                  <c:v>2384771831.5177398</c:v>
                </c:pt>
                <c:pt idx="7">
                  <c:v>5961929578.7943497</c:v>
                </c:pt>
                <c:pt idx="8">
                  <c:v>11923859157.588699</c:v>
                </c:pt>
                <c:pt idx="9">
                  <c:v>23847718315.177399</c:v>
                </c:pt>
                <c:pt idx="10">
                  <c:v>71543154945.532196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D-4D92-9E60-B4A779B5D4AE}"/>
            </c:ext>
          </c:extLst>
        </c:ser>
        <c:ser>
          <c:idx val="4"/>
          <c:order val="2"/>
          <c:tx>
            <c:strRef>
              <c:f>'SS6-Spr2022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(4)'!$W$50:$W$60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(4)'!$X$50:$X$60</c:f>
              <c:numCache>
                <c:formatCode>General</c:formatCode>
                <c:ptCount val="11"/>
                <c:pt idx="0">
                  <c:v>23847718.3151774</c:v>
                </c:pt>
                <c:pt idx="1">
                  <c:v>59619295.787943497</c:v>
                </c:pt>
                <c:pt idx="2">
                  <c:v>119238591.57588699</c:v>
                </c:pt>
                <c:pt idx="3">
                  <c:v>238477183.15177399</c:v>
                </c:pt>
                <c:pt idx="4">
                  <c:v>596192957.87943494</c:v>
                </c:pt>
                <c:pt idx="5">
                  <c:v>1192385915.7588699</c:v>
                </c:pt>
                <c:pt idx="6">
                  <c:v>2384771831.5177398</c:v>
                </c:pt>
                <c:pt idx="7">
                  <c:v>5961929578.7943497</c:v>
                </c:pt>
                <c:pt idx="8">
                  <c:v>11923859157.588699</c:v>
                </c:pt>
                <c:pt idx="9">
                  <c:v>23847718315.177399</c:v>
                </c:pt>
                <c:pt idx="10">
                  <c:v>71543154945.532196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D-4D92-9E60-B4A779B5D4AE}"/>
            </c:ext>
          </c:extLst>
        </c:ser>
        <c:ser>
          <c:idx val="8"/>
          <c:order val="3"/>
          <c:tx>
            <c:strRef>
              <c:f>'SS6-Spr2022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(4)'!$W$39:$W$49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(4)'!$X$39:$X$49</c:f>
              <c:numCache>
                <c:formatCode>General</c:formatCode>
                <c:ptCount val="11"/>
                <c:pt idx="0">
                  <c:v>23847718.3151774</c:v>
                </c:pt>
                <c:pt idx="1">
                  <c:v>59619295.787943497</c:v>
                </c:pt>
                <c:pt idx="2">
                  <c:v>119238591.57588699</c:v>
                </c:pt>
                <c:pt idx="3">
                  <c:v>238477183.15177399</c:v>
                </c:pt>
                <c:pt idx="4">
                  <c:v>596192957.87943494</c:v>
                </c:pt>
                <c:pt idx="5">
                  <c:v>1192385915.7588699</c:v>
                </c:pt>
                <c:pt idx="6">
                  <c:v>2384771831.5177398</c:v>
                </c:pt>
                <c:pt idx="7">
                  <c:v>5961929578.7943497</c:v>
                </c:pt>
                <c:pt idx="8">
                  <c:v>11923859157.588699</c:v>
                </c:pt>
                <c:pt idx="9">
                  <c:v>23847718315.177399</c:v>
                </c:pt>
                <c:pt idx="10">
                  <c:v>71543154945.532196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DD-4D92-9E60-B4A779B5D4AE}"/>
            </c:ext>
          </c:extLst>
        </c:ser>
        <c:ser>
          <c:idx val="3"/>
          <c:order val="4"/>
          <c:tx>
            <c:strRef>
              <c:f>'SS6-Spr2022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(4)'!$W$28:$W$38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(4)'!$X$28:$X$38</c:f>
              <c:numCache>
                <c:formatCode>0.00E+00</c:formatCode>
                <c:ptCount val="11"/>
                <c:pt idx="0">
                  <c:v>23847718.3151774</c:v>
                </c:pt>
                <c:pt idx="1">
                  <c:v>59619295.787943497</c:v>
                </c:pt>
                <c:pt idx="2">
                  <c:v>119238591.57588699</c:v>
                </c:pt>
                <c:pt idx="3">
                  <c:v>238477183.15177399</c:v>
                </c:pt>
                <c:pt idx="4">
                  <c:v>596192957.87943494</c:v>
                </c:pt>
                <c:pt idx="5">
                  <c:v>1192385915.7588699</c:v>
                </c:pt>
                <c:pt idx="6">
                  <c:v>2384771831.5177398</c:v>
                </c:pt>
                <c:pt idx="7" formatCode="General">
                  <c:v>5961929578.7943497</c:v>
                </c:pt>
                <c:pt idx="8" formatCode="General">
                  <c:v>11923859157.588699</c:v>
                </c:pt>
                <c:pt idx="9" formatCode="General">
                  <c:v>23847718315.177399</c:v>
                </c:pt>
                <c:pt idx="10" formatCode="General">
                  <c:v>71543154945.532196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DD-4D92-9E60-B4A779B5D4AE}"/>
            </c:ext>
          </c:extLst>
        </c:ser>
        <c:ser>
          <c:idx val="0"/>
          <c:order val="5"/>
          <c:tx>
            <c:strRef>
              <c:f>'SS6-Spr2022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 (4)'!$W$17:$W$27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(4)'!$X$17:$X$27</c:f>
              <c:numCache>
                <c:formatCode>General</c:formatCode>
                <c:ptCount val="11"/>
                <c:pt idx="0">
                  <c:v>23847718.3151774</c:v>
                </c:pt>
                <c:pt idx="1">
                  <c:v>59619295.787943497</c:v>
                </c:pt>
                <c:pt idx="2">
                  <c:v>119238591.57588699</c:v>
                </c:pt>
                <c:pt idx="3">
                  <c:v>238477183.15177399</c:v>
                </c:pt>
                <c:pt idx="4">
                  <c:v>596192957.87943494</c:v>
                </c:pt>
                <c:pt idx="5">
                  <c:v>1192385915.7588699</c:v>
                </c:pt>
                <c:pt idx="6">
                  <c:v>2384771831.5177398</c:v>
                </c:pt>
                <c:pt idx="7">
                  <c:v>5961929578.7943497</c:v>
                </c:pt>
                <c:pt idx="8">
                  <c:v>11923859157.588699</c:v>
                </c:pt>
                <c:pt idx="9">
                  <c:v>23847718315.177399</c:v>
                </c:pt>
                <c:pt idx="10">
                  <c:v>71543154945.532196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DD-4D92-9E60-B4A779B5D4AE}"/>
            </c:ext>
          </c:extLst>
        </c:ser>
        <c:ser>
          <c:idx val="2"/>
          <c:order val="6"/>
          <c:tx>
            <c:strRef>
              <c:f>'SS6-Spr2022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(4)'!$W$6:$W$16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(4)'!$X$6:$X$16</c:f>
              <c:numCache>
                <c:formatCode>General</c:formatCode>
                <c:ptCount val="11"/>
                <c:pt idx="0">
                  <c:v>23847718.3151774</c:v>
                </c:pt>
                <c:pt idx="1">
                  <c:v>59619295.787943497</c:v>
                </c:pt>
                <c:pt idx="2">
                  <c:v>119238591.57588699</c:v>
                </c:pt>
                <c:pt idx="3">
                  <c:v>238477183.15177399</c:v>
                </c:pt>
                <c:pt idx="4">
                  <c:v>596192957.87943494</c:v>
                </c:pt>
                <c:pt idx="5">
                  <c:v>1192385915.7588699</c:v>
                </c:pt>
                <c:pt idx="6">
                  <c:v>2384771831.5177398</c:v>
                </c:pt>
                <c:pt idx="7">
                  <c:v>5961929578.7943497</c:v>
                </c:pt>
                <c:pt idx="8">
                  <c:v>11923859157.588699</c:v>
                </c:pt>
                <c:pt idx="9">
                  <c:v>23847718315.177399</c:v>
                </c:pt>
                <c:pt idx="10">
                  <c:v>71543154945.532196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DD-4D92-9E60-B4A779B5D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(4)'!$W$72:$W$82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(4)'!$AM$72:$AM$82</c:f>
              <c:numCache>
                <c:formatCode>General</c:formatCode>
                <c:ptCount val="11"/>
                <c:pt idx="0">
                  <c:v>164.64596070532701</c:v>
                </c:pt>
                <c:pt idx="1">
                  <c:v>164.417453453467</c:v>
                </c:pt>
                <c:pt idx="2">
                  <c:v>166.540806161266</c:v>
                </c:pt>
                <c:pt idx="3">
                  <c:v>169.14125101575601</c:v>
                </c:pt>
                <c:pt idx="4">
                  <c:v>168.815218588101</c:v>
                </c:pt>
                <c:pt idx="5">
                  <c:v>186.51438449853899</c:v>
                </c:pt>
                <c:pt idx="6">
                  <c:v>691.36063844272098</c:v>
                </c:pt>
                <c:pt idx="7">
                  <c:v>267.61846290502598</c:v>
                </c:pt>
                <c:pt idx="8">
                  <c:v>208.700560772823</c:v>
                </c:pt>
                <c:pt idx="9">
                  <c:v>198.31611016238901</c:v>
                </c:pt>
                <c:pt idx="10">
                  <c:v>207.95930968068001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3-4B2D-9261-0499559B04E9}"/>
            </c:ext>
          </c:extLst>
        </c:ser>
        <c:ser>
          <c:idx val="9"/>
          <c:order val="1"/>
          <c:tx>
            <c:strRef>
              <c:f>'SS6-Spr2022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(4)'!$W$61:$W$71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(4)'!$AM$61:$AM$71</c:f>
              <c:numCache>
                <c:formatCode>General</c:formatCode>
                <c:ptCount val="11"/>
                <c:pt idx="0">
                  <c:v>163.56101204952</c:v>
                </c:pt>
                <c:pt idx="1">
                  <c:v>164.283943958121</c:v>
                </c:pt>
                <c:pt idx="2">
                  <c:v>165.80875025052001</c:v>
                </c:pt>
                <c:pt idx="3">
                  <c:v>169.46497616229999</c:v>
                </c:pt>
                <c:pt idx="4">
                  <c:v>170.62480422178899</c:v>
                </c:pt>
                <c:pt idx="5">
                  <c:v>170.498805070977</c:v>
                </c:pt>
                <c:pt idx="6">
                  <c:v>249.122501949054</c:v>
                </c:pt>
                <c:pt idx="7">
                  <c:v>343.78294250515398</c:v>
                </c:pt>
                <c:pt idx="8">
                  <c:v>214.43631710908301</c:v>
                </c:pt>
                <c:pt idx="9">
                  <c:v>200.405831173877</c:v>
                </c:pt>
                <c:pt idx="10">
                  <c:v>213.63935819879001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B3-4B2D-9261-0499559B04E9}"/>
            </c:ext>
          </c:extLst>
        </c:ser>
        <c:ser>
          <c:idx val="4"/>
          <c:order val="2"/>
          <c:tx>
            <c:strRef>
              <c:f>'SS6-Spr2022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(4)'!$W$50:$W$60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(4)'!$AM$50:$AM$60</c:f>
              <c:numCache>
                <c:formatCode>General</c:formatCode>
                <c:ptCount val="11"/>
                <c:pt idx="0">
                  <c:v>161.94800016571801</c:v>
                </c:pt>
                <c:pt idx="1">
                  <c:v>166.85124365237101</c:v>
                </c:pt>
                <c:pt idx="2">
                  <c:v>165.83394084258299</c:v>
                </c:pt>
                <c:pt idx="3">
                  <c:v>166.673321744736</c:v>
                </c:pt>
                <c:pt idx="4">
                  <c:v>174.09737028984301</c:v>
                </c:pt>
                <c:pt idx="5">
                  <c:v>182.489011164766</c:v>
                </c:pt>
                <c:pt idx="6">
                  <c:v>208.43257271097701</c:v>
                </c:pt>
                <c:pt idx="7">
                  <c:v>479.65906347550799</c:v>
                </c:pt>
                <c:pt idx="8">
                  <c:v>223.06961220826699</c:v>
                </c:pt>
                <c:pt idx="9">
                  <c:v>206.25304946103401</c:v>
                </c:pt>
                <c:pt idx="10">
                  <c:v>210.63255984003601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B3-4B2D-9261-0499559B04E9}"/>
            </c:ext>
          </c:extLst>
        </c:ser>
        <c:ser>
          <c:idx val="8"/>
          <c:order val="3"/>
          <c:tx>
            <c:strRef>
              <c:f>'SS6-Spr2022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(4)'!$W$39:$W$49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(4)'!$AM$39:$AM$49</c:f>
              <c:numCache>
                <c:formatCode>General</c:formatCode>
                <c:ptCount val="11"/>
                <c:pt idx="0">
                  <c:v>162.574620371641</c:v>
                </c:pt>
                <c:pt idx="1">
                  <c:v>164.930084322939</c:v>
                </c:pt>
                <c:pt idx="2">
                  <c:v>165.81632764367501</c:v>
                </c:pt>
                <c:pt idx="3">
                  <c:v>167.48314185737499</c:v>
                </c:pt>
                <c:pt idx="4">
                  <c:v>171.55191273237</c:v>
                </c:pt>
                <c:pt idx="5">
                  <c:v>183.225143287279</c:v>
                </c:pt>
                <c:pt idx="6">
                  <c:v>234.18951973064</c:v>
                </c:pt>
                <c:pt idx="7">
                  <c:v>735.22190212721705</c:v>
                </c:pt>
                <c:pt idx="8">
                  <c:v>241.54052115171299</c:v>
                </c:pt>
                <c:pt idx="9">
                  <c:v>210.35871141855401</c:v>
                </c:pt>
                <c:pt idx="10">
                  <c:v>218.893796062918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B3-4B2D-9261-0499559B04E9}"/>
            </c:ext>
          </c:extLst>
        </c:ser>
        <c:ser>
          <c:idx val="3"/>
          <c:order val="4"/>
          <c:tx>
            <c:strRef>
              <c:f>'SS6-Spr2022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(4)'!$W$28:$W$38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(4)'!$AM$28:$AM$38</c:f>
              <c:numCache>
                <c:formatCode>General</c:formatCode>
                <c:ptCount val="11"/>
                <c:pt idx="0">
                  <c:v>160.86354761564999</c:v>
                </c:pt>
                <c:pt idx="1">
                  <c:v>166.61451847024</c:v>
                </c:pt>
                <c:pt idx="2">
                  <c:v>166.803293604576</c:v>
                </c:pt>
                <c:pt idx="3">
                  <c:v>165.340661720632</c:v>
                </c:pt>
                <c:pt idx="4">
                  <c:v>170.82276494968301</c:v>
                </c:pt>
                <c:pt idx="5">
                  <c:v>176.22867536655701</c:v>
                </c:pt>
                <c:pt idx="6">
                  <c:v>201.18941824329099</c:v>
                </c:pt>
                <c:pt idx="7">
                  <c:v>1007.28048340943</c:v>
                </c:pt>
                <c:pt idx="8">
                  <c:v>335.221699519786</c:v>
                </c:pt>
                <c:pt idx="9">
                  <c:v>222.917808440242</c:v>
                </c:pt>
                <c:pt idx="10">
                  <c:v>221.79416675702799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B3-4B2D-9261-0499559B04E9}"/>
            </c:ext>
          </c:extLst>
        </c:ser>
        <c:ser>
          <c:idx val="0"/>
          <c:order val="5"/>
          <c:tx>
            <c:strRef>
              <c:f>'SS6-Spr2022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 (4)'!$W$17:$W$27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(4)'!$AM$17:$AM$27</c:f>
              <c:numCache>
                <c:formatCode>General</c:formatCode>
                <c:ptCount val="11"/>
                <c:pt idx="0">
                  <c:v>158.23698590496599</c:v>
                </c:pt>
                <c:pt idx="1">
                  <c:v>164.091116773735</c:v>
                </c:pt>
                <c:pt idx="2">
                  <c:v>165.120496284707</c:v>
                </c:pt>
                <c:pt idx="3">
                  <c:v>166.198747246518</c:v>
                </c:pt>
                <c:pt idx="4">
                  <c:v>166.35887868989499</c:v>
                </c:pt>
                <c:pt idx="5">
                  <c:v>166.14400314970101</c:v>
                </c:pt>
                <c:pt idx="6">
                  <c:v>189.658487113479</c:v>
                </c:pt>
                <c:pt idx="7">
                  <c:v>313.92248027893203</c:v>
                </c:pt>
                <c:pt idx="8">
                  <c:v>626.63325260825297</c:v>
                </c:pt>
                <c:pt idx="9">
                  <c:v>256.10344730861698</c:v>
                </c:pt>
                <c:pt idx="10">
                  <c:v>231.63696686535201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B3-4B2D-9261-0499559B04E9}"/>
            </c:ext>
          </c:extLst>
        </c:ser>
        <c:ser>
          <c:idx val="2"/>
          <c:order val="6"/>
          <c:tx>
            <c:strRef>
              <c:f>'SS6-Spr2022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(4)'!$W$6:$W$16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(4)'!$AM$6:$AM$16</c:f>
              <c:numCache>
                <c:formatCode>General</c:formatCode>
                <c:ptCount val="11"/>
                <c:pt idx="0">
                  <c:v>158.80265858341599</c:v>
                </c:pt>
                <c:pt idx="1">
                  <c:v>163.50101499249399</c:v>
                </c:pt>
                <c:pt idx="2">
                  <c:v>164.10599769171699</c:v>
                </c:pt>
                <c:pt idx="3">
                  <c:v>166.74963495993899</c:v>
                </c:pt>
                <c:pt idx="4">
                  <c:v>166.14491544937201</c:v>
                </c:pt>
                <c:pt idx="5">
                  <c:v>171.63714587063299</c:v>
                </c:pt>
                <c:pt idx="6">
                  <c:v>186.78157102217199</c:v>
                </c:pt>
                <c:pt idx="7">
                  <c:v>245.380545263117</c:v>
                </c:pt>
                <c:pt idx="8">
                  <c:v>298.97109444898899</c:v>
                </c:pt>
                <c:pt idx="9">
                  <c:v>546.62817126905099</c:v>
                </c:pt>
                <c:pt idx="10">
                  <c:v>256.65986083814698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B3-4B2D-9261-0499559B0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(4)'!$W$72:$W$82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(4)'!$AQ$72:$AQ$82</c:f>
              <c:numCache>
                <c:formatCode>General</c:formatCode>
                <c:ptCount val="11"/>
                <c:pt idx="0">
                  <c:v>631.69245649581501</c:v>
                </c:pt>
                <c:pt idx="1">
                  <c:v>1576.5004418286001</c:v>
                </c:pt>
                <c:pt idx="2">
                  <c:v>3951.6736815755498</c:v>
                </c:pt>
                <c:pt idx="3">
                  <c:v>6820.5481107641999</c:v>
                </c:pt>
                <c:pt idx="4">
                  <c:v>9458.2591725998791</c:v>
                </c:pt>
                <c:pt idx="5">
                  <c:v>11214.4237301249</c:v>
                </c:pt>
                <c:pt idx="6">
                  <c:v>12489.238010036601</c:v>
                </c:pt>
                <c:pt idx="7">
                  <c:v>13213.2273393999</c:v>
                </c:pt>
                <c:pt idx="8">
                  <c:v>13221.0455988702</c:v>
                </c:pt>
                <c:pt idx="9">
                  <c:v>13224.870560017</c:v>
                </c:pt>
                <c:pt idx="10">
                  <c:v>13227.4919348728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0-449C-AB6B-862F4E561CFF}"/>
            </c:ext>
          </c:extLst>
        </c:ser>
        <c:ser>
          <c:idx val="9"/>
          <c:order val="1"/>
          <c:tx>
            <c:strRef>
              <c:f>'SS6-Spr2022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(4)'!$W$61:$W$71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(4)'!$AQ$61:$AQ$71</c:f>
              <c:numCache>
                <c:formatCode>General</c:formatCode>
                <c:ptCount val="11"/>
                <c:pt idx="0">
                  <c:v>527.03286899613795</c:v>
                </c:pt>
                <c:pt idx="1">
                  <c:v>1344.8208666048499</c:v>
                </c:pt>
                <c:pt idx="2">
                  <c:v>3413.2509298955902</c:v>
                </c:pt>
                <c:pt idx="3">
                  <c:v>5926.0329426789303</c:v>
                </c:pt>
                <c:pt idx="4">
                  <c:v>8211.3293033078608</c:v>
                </c:pt>
                <c:pt idx="5">
                  <c:v>9725.5326678129404</c:v>
                </c:pt>
                <c:pt idx="6">
                  <c:v>10823.412686953199</c:v>
                </c:pt>
                <c:pt idx="7">
                  <c:v>11541.8419457827</c:v>
                </c:pt>
                <c:pt idx="8">
                  <c:v>11548.563711692201</c:v>
                </c:pt>
                <c:pt idx="9">
                  <c:v>11552.0036720675</c:v>
                </c:pt>
                <c:pt idx="10">
                  <c:v>11554.318591630699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60-449C-AB6B-862F4E561CFF}"/>
            </c:ext>
          </c:extLst>
        </c:ser>
        <c:ser>
          <c:idx val="4"/>
          <c:order val="2"/>
          <c:tx>
            <c:strRef>
              <c:f>'SS6-Spr2022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(4)'!$W$50:$W$60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(4)'!$AQ$50:$AQ$60</c:f>
              <c:numCache>
                <c:formatCode>General</c:formatCode>
                <c:ptCount val="11"/>
                <c:pt idx="0">
                  <c:v>444.91639986059801</c:v>
                </c:pt>
                <c:pt idx="1">
                  <c:v>1137.19537983142</c:v>
                </c:pt>
                <c:pt idx="2">
                  <c:v>2901.85379782052</c:v>
                </c:pt>
                <c:pt idx="3">
                  <c:v>5058.1558455195</c:v>
                </c:pt>
                <c:pt idx="4">
                  <c:v>6996.9336214868499</c:v>
                </c:pt>
                <c:pt idx="5">
                  <c:v>8279.1656658960601</c:v>
                </c:pt>
                <c:pt idx="6">
                  <c:v>9204.2880152910293</c:v>
                </c:pt>
                <c:pt idx="7">
                  <c:v>10012.274158034699</c:v>
                </c:pt>
                <c:pt idx="8">
                  <c:v>9897.3023426055006</c:v>
                </c:pt>
                <c:pt idx="9">
                  <c:v>9900.2192947620697</c:v>
                </c:pt>
                <c:pt idx="10">
                  <c:v>9902.1767225202893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60-449C-AB6B-862F4E561CFF}"/>
            </c:ext>
          </c:extLst>
        </c:ser>
        <c:ser>
          <c:idx val="8"/>
          <c:order val="3"/>
          <c:tx>
            <c:strRef>
              <c:f>'SS6-Spr2022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(4)'!$W$39:$W$49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(4)'!$AQ$39:$AQ$49</c:f>
              <c:numCache>
                <c:formatCode>General</c:formatCode>
                <c:ptCount val="11"/>
                <c:pt idx="0">
                  <c:v>382.66329585477098</c:v>
                </c:pt>
                <c:pt idx="1">
                  <c:v>953.25581042024498</c:v>
                </c:pt>
                <c:pt idx="2">
                  <c:v>2415.02160761395</c:v>
                </c:pt>
                <c:pt idx="3">
                  <c:v>4215.6130484853402</c:v>
                </c:pt>
                <c:pt idx="4">
                  <c:v>5814.7580574193198</c:v>
                </c:pt>
                <c:pt idx="5">
                  <c:v>6868.8947305951397</c:v>
                </c:pt>
                <c:pt idx="6">
                  <c:v>7627.6940481469401</c:v>
                </c:pt>
                <c:pt idx="7">
                  <c:v>8200.7080384594392</c:v>
                </c:pt>
                <c:pt idx="8">
                  <c:v>8264.4629992438604</c:v>
                </c:pt>
                <c:pt idx="9">
                  <c:v>8266.7918656740403</c:v>
                </c:pt>
                <c:pt idx="10">
                  <c:v>8268.48003391157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60-449C-AB6B-862F4E561CFF}"/>
            </c:ext>
          </c:extLst>
        </c:ser>
        <c:ser>
          <c:idx val="3"/>
          <c:order val="4"/>
          <c:tx>
            <c:strRef>
              <c:f>'SS6-Spr2022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(4)'!$W$28:$W$38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(4)'!$AQ$28:$AQ$38</c:f>
              <c:numCache>
                <c:formatCode>General</c:formatCode>
                <c:ptCount val="11"/>
                <c:pt idx="0">
                  <c:v>337.42467895858499</c:v>
                </c:pt>
                <c:pt idx="1">
                  <c:v>787.98203869692202</c:v>
                </c:pt>
                <c:pt idx="2">
                  <c:v>1949.0003031105</c:v>
                </c:pt>
                <c:pt idx="3">
                  <c:v>3394.4686860976899</c:v>
                </c:pt>
                <c:pt idx="4">
                  <c:v>4661.4786756263202</c:v>
                </c:pt>
                <c:pt idx="5">
                  <c:v>5492.3901759193104</c:v>
                </c:pt>
                <c:pt idx="6">
                  <c:v>6090.4697160584101</c:v>
                </c:pt>
                <c:pt idx="7">
                  <c:v>6541.0200520729304</c:v>
                </c:pt>
                <c:pt idx="8">
                  <c:v>6646.9455041344099</c:v>
                </c:pt>
                <c:pt idx="9">
                  <c:v>6648.8262337310498</c:v>
                </c:pt>
                <c:pt idx="10">
                  <c:v>6650.0493587527098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60-449C-AB6B-862F4E561CFF}"/>
            </c:ext>
          </c:extLst>
        </c:ser>
        <c:ser>
          <c:idx val="0"/>
          <c:order val="5"/>
          <c:tx>
            <c:strRef>
              <c:f>'SS6-Spr2022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 (4)'!$W$17:$W$27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(4)'!$AQ$17:$AQ$27</c:f>
              <c:numCache>
                <c:formatCode>General</c:formatCode>
                <c:ptCount val="11"/>
                <c:pt idx="0">
                  <c:v>307.74268245326499</c:v>
                </c:pt>
                <c:pt idx="1">
                  <c:v>640.55229021879904</c:v>
                </c:pt>
                <c:pt idx="2">
                  <c:v>1508.6123809799001</c:v>
                </c:pt>
                <c:pt idx="3">
                  <c:v>2592.72026762615</c:v>
                </c:pt>
                <c:pt idx="4">
                  <c:v>3532.7483014120598</c:v>
                </c:pt>
                <c:pt idx="5">
                  <c:v>4147.8756024590803</c:v>
                </c:pt>
                <c:pt idx="6">
                  <c:v>4589.2548174991898</c:v>
                </c:pt>
                <c:pt idx="7">
                  <c:v>4921.8157000792098</c:v>
                </c:pt>
                <c:pt idx="8">
                  <c:v>5041.4753518083598</c:v>
                </c:pt>
                <c:pt idx="9">
                  <c:v>5042.9337152285498</c:v>
                </c:pt>
                <c:pt idx="10">
                  <c:v>5043.9567768139405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60-449C-AB6B-862F4E561CFF}"/>
            </c:ext>
          </c:extLst>
        </c:ser>
        <c:ser>
          <c:idx val="2"/>
          <c:order val="6"/>
          <c:tx>
            <c:strRef>
              <c:f>'SS6-Spr2022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(4)'!$W$6:$W$16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(4)'!$AQ$6:$AQ$16</c:f>
              <c:numCache>
                <c:formatCode>General</c:formatCode>
                <c:ptCount val="11"/>
                <c:pt idx="0">
                  <c:v>293.28995872467101</c:v>
                </c:pt>
                <c:pt idx="1">
                  <c:v>506.92990959339397</c:v>
                </c:pt>
                <c:pt idx="2">
                  <c:v>1082.2742811440201</c:v>
                </c:pt>
                <c:pt idx="3">
                  <c:v>1806.5022112192401</c:v>
                </c:pt>
                <c:pt idx="4">
                  <c:v>2426.7892155640902</c:v>
                </c:pt>
                <c:pt idx="5">
                  <c:v>2831.6032488344699</c:v>
                </c:pt>
                <c:pt idx="6">
                  <c:v>3120.7737759811998</c:v>
                </c:pt>
                <c:pt idx="7">
                  <c:v>3338.27974311768</c:v>
                </c:pt>
                <c:pt idx="8">
                  <c:v>3419.6343338486899</c:v>
                </c:pt>
                <c:pt idx="9">
                  <c:v>3446.3627869738698</c:v>
                </c:pt>
                <c:pt idx="10">
                  <c:v>3447.0302284275799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60-449C-AB6B-862F4E561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(4)'!$W$72:$W$82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(4)'!$AP$72:$AP$82</c:f>
              <c:numCache>
                <c:formatCode>General</c:formatCode>
                <c:ptCount val="11"/>
                <c:pt idx="0">
                  <c:v>226.59414458831799</c:v>
                </c:pt>
                <c:pt idx="1">
                  <c:v>242.54448722392999</c:v>
                </c:pt>
                <c:pt idx="2">
                  <c:v>286.757896655781</c:v>
                </c:pt>
                <c:pt idx="3">
                  <c:v>357.06453082174397</c:v>
                </c:pt>
                <c:pt idx="4">
                  <c:v>574.39207162945604</c:v>
                </c:pt>
                <c:pt idx="5">
                  <c:v>910.63966636904104</c:v>
                </c:pt>
                <c:pt idx="6">
                  <c:v>1675.2861532792999</c:v>
                </c:pt>
                <c:pt idx="7">
                  <c:v>3016.8636318413301</c:v>
                </c:pt>
                <c:pt idx="8">
                  <c:v>3289.5167946430602</c:v>
                </c:pt>
                <c:pt idx="9">
                  <c:v>3655.06959894292</c:v>
                </c:pt>
                <c:pt idx="10">
                  <c:v>4181.5118586242197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A-4B47-957D-93149B2D726B}"/>
            </c:ext>
          </c:extLst>
        </c:ser>
        <c:ser>
          <c:idx val="9"/>
          <c:order val="1"/>
          <c:tx>
            <c:strRef>
              <c:f>'SS6-Spr2022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(4)'!$W$61:$W$71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(4)'!$AP$61:$AP$71</c:f>
              <c:numCache>
                <c:formatCode>General</c:formatCode>
                <c:ptCount val="11"/>
                <c:pt idx="0">
                  <c:v>209.67317500057899</c:v>
                </c:pt>
                <c:pt idx="1">
                  <c:v>225.79081631956299</c:v>
                </c:pt>
                <c:pt idx="2">
                  <c:v>254.76213757479999</c:v>
                </c:pt>
                <c:pt idx="3">
                  <c:v>311.38966378547201</c:v>
                </c:pt>
                <c:pt idx="4">
                  <c:v>469.24604985503601</c:v>
                </c:pt>
                <c:pt idx="5">
                  <c:v>739.38568801129998</c:v>
                </c:pt>
                <c:pt idx="6">
                  <c:v>1172.8010728238</c:v>
                </c:pt>
                <c:pt idx="7">
                  <c:v>1990.4287350726299</c:v>
                </c:pt>
                <c:pt idx="8">
                  <c:v>3010.0652486459899</c:v>
                </c:pt>
                <c:pt idx="9">
                  <c:v>3252.7405328813902</c:v>
                </c:pt>
                <c:pt idx="10">
                  <c:v>3332.3106213846399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BA-4B47-957D-93149B2D726B}"/>
            </c:ext>
          </c:extLst>
        </c:ser>
        <c:ser>
          <c:idx val="4"/>
          <c:order val="2"/>
          <c:tx>
            <c:strRef>
              <c:f>'SS6-Spr2022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(4)'!$W$50:$W$60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(4)'!$AP$50:$AP$60</c:f>
              <c:numCache>
                <c:formatCode>General</c:formatCode>
                <c:ptCount val="11"/>
                <c:pt idx="0">
                  <c:v>200.132656621921</c:v>
                </c:pt>
                <c:pt idx="1">
                  <c:v>213.67743674365499</c:v>
                </c:pt>
                <c:pt idx="2">
                  <c:v>234.49560411187099</c:v>
                </c:pt>
                <c:pt idx="3">
                  <c:v>281.42293798938999</c:v>
                </c:pt>
                <c:pt idx="4">
                  <c:v>403.11705635152998</c:v>
                </c:pt>
                <c:pt idx="5">
                  <c:v>566.47547887185999</c:v>
                </c:pt>
                <c:pt idx="6">
                  <c:v>916.66013216671399</c:v>
                </c:pt>
                <c:pt idx="7">
                  <c:v>1524.9606861335899</c:v>
                </c:pt>
                <c:pt idx="8">
                  <c:v>2577.63165919024</c:v>
                </c:pt>
                <c:pt idx="9">
                  <c:v>2742.15031035022</c:v>
                </c:pt>
                <c:pt idx="10">
                  <c:v>2913.8775999003801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BA-4B47-957D-93149B2D726B}"/>
            </c:ext>
          </c:extLst>
        </c:ser>
        <c:ser>
          <c:idx val="8"/>
          <c:order val="3"/>
          <c:tx>
            <c:strRef>
              <c:f>'SS6-Spr2022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(4)'!$W$39:$W$49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(4)'!$AP$39:$AP$49</c:f>
              <c:numCache>
                <c:formatCode>General</c:formatCode>
                <c:ptCount val="11"/>
                <c:pt idx="0">
                  <c:v>190.143409160734</c:v>
                </c:pt>
                <c:pt idx="1">
                  <c:v>198.35842713552699</c:v>
                </c:pt>
                <c:pt idx="2">
                  <c:v>215.64147396033701</c:v>
                </c:pt>
                <c:pt idx="3">
                  <c:v>240.297983377815</c:v>
                </c:pt>
                <c:pt idx="4">
                  <c:v>326.78345920894702</c:v>
                </c:pt>
                <c:pt idx="5">
                  <c:v>451.41575345640399</c:v>
                </c:pt>
                <c:pt idx="6">
                  <c:v>697.95950447137295</c:v>
                </c:pt>
                <c:pt idx="7">
                  <c:v>1197.16110764269</c:v>
                </c:pt>
                <c:pt idx="8">
                  <c:v>1952.8198793670299</c:v>
                </c:pt>
                <c:pt idx="9">
                  <c:v>2344.9887448038298</c:v>
                </c:pt>
                <c:pt idx="10">
                  <c:v>2638.1583814467499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BA-4B47-957D-93149B2D726B}"/>
            </c:ext>
          </c:extLst>
        </c:ser>
        <c:ser>
          <c:idx val="3"/>
          <c:order val="4"/>
          <c:tx>
            <c:strRef>
              <c:f>'SS6-Spr2022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(4)'!$W$28:$W$38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(4)'!$AP$28:$AP$38</c:f>
              <c:numCache>
                <c:formatCode>General</c:formatCode>
                <c:ptCount val="11"/>
                <c:pt idx="0">
                  <c:v>184.00082947955599</c:v>
                </c:pt>
                <c:pt idx="1">
                  <c:v>191.355554763241</c:v>
                </c:pt>
                <c:pt idx="2">
                  <c:v>196.85307338382</c:v>
                </c:pt>
                <c:pt idx="3">
                  <c:v>218.625880527617</c:v>
                </c:pt>
                <c:pt idx="4">
                  <c:v>266.44463317194999</c:v>
                </c:pt>
                <c:pt idx="5">
                  <c:v>353.43109197066298</c:v>
                </c:pt>
                <c:pt idx="6">
                  <c:v>499.550475185707</c:v>
                </c:pt>
                <c:pt idx="7">
                  <c:v>890.79860113435598</c:v>
                </c:pt>
                <c:pt idx="8">
                  <c:v>1149.7846302165101</c:v>
                </c:pt>
                <c:pt idx="9">
                  <c:v>1724.07025677415</c:v>
                </c:pt>
                <c:pt idx="10">
                  <c:v>2090.8956354994698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BA-4B47-957D-93149B2D726B}"/>
            </c:ext>
          </c:extLst>
        </c:ser>
        <c:ser>
          <c:idx val="0"/>
          <c:order val="5"/>
          <c:tx>
            <c:strRef>
              <c:f>'SS6-Spr2022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 (4)'!$W$17:$W$27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(4)'!$AP$17:$AP$27</c:f>
              <c:numCache>
                <c:formatCode>General</c:formatCode>
                <c:ptCount val="11"/>
                <c:pt idx="0">
                  <c:v>177.53885730549899</c:v>
                </c:pt>
                <c:pt idx="1">
                  <c:v>179.55555066684701</c:v>
                </c:pt>
                <c:pt idx="2">
                  <c:v>187.69759427950899</c:v>
                </c:pt>
                <c:pt idx="3">
                  <c:v>197.379918551613</c:v>
                </c:pt>
                <c:pt idx="4">
                  <c:v>225.36235504938199</c:v>
                </c:pt>
                <c:pt idx="5">
                  <c:v>277.19574809821501</c:v>
                </c:pt>
                <c:pt idx="6">
                  <c:v>359.58757757008499</c:v>
                </c:pt>
                <c:pt idx="7">
                  <c:v>563.80471032705896</c:v>
                </c:pt>
                <c:pt idx="8">
                  <c:v>785.74639386705996</c:v>
                </c:pt>
                <c:pt idx="9">
                  <c:v>1284.0319846595401</c:v>
                </c:pt>
                <c:pt idx="10">
                  <c:v>1520.18441979967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BA-4B47-957D-93149B2D726B}"/>
            </c:ext>
          </c:extLst>
        </c:ser>
        <c:ser>
          <c:idx val="2"/>
          <c:order val="6"/>
          <c:tx>
            <c:strRef>
              <c:f>'SS6-Spr2022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(4)'!$W$6:$W$16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(4)'!$AP$6:$AP$16</c:f>
              <c:numCache>
                <c:formatCode>General</c:formatCode>
                <c:ptCount val="11"/>
                <c:pt idx="0">
                  <c:v>177.370672667479</c:v>
                </c:pt>
                <c:pt idx="1">
                  <c:v>179.32672930497299</c:v>
                </c:pt>
                <c:pt idx="2">
                  <c:v>180.19201562569799</c:v>
                </c:pt>
                <c:pt idx="3">
                  <c:v>184.24652063851201</c:v>
                </c:pt>
                <c:pt idx="4">
                  <c:v>201.94380979930301</c:v>
                </c:pt>
                <c:pt idx="5">
                  <c:v>214.30746999920399</c:v>
                </c:pt>
                <c:pt idx="6">
                  <c:v>262.46465270909499</c:v>
                </c:pt>
                <c:pt idx="7">
                  <c:v>354.20958890772602</c:v>
                </c:pt>
                <c:pt idx="8">
                  <c:v>504.55328366312301</c:v>
                </c:pt>
                <c:pt idx="9">
                  <c:v>650.11650302032899</c:v>
                </c:pt>
                <c:pt idx="10">
                  <c:v>955.79588217374305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BA-4B47-957D-93149B2D7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GlobeValve!$D$15</c:f>
              <c:strCache>
                <c:ptCount val="1"/>
                <c:pt idx="0">
                  <c:v>10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GlobeValve!$P$15:$Y$15</c:f>
              <c:numCache>
                <c:formatCode>0.0</c:formatCode>
                <c:ptCount val="10"/>
                <c:pt idx="0">
                  <c:v>158.24702726958864</c:v>
                </c:pt>
                <c:pt idx="1">
                  <c:v>45.882274178756461</c:v>
                </c:pt>
                <c:pt idx="2">
                  <c:v>23.932420790771118</c:v>
                </c:pt>
                <c:pt idx="3">
                  <c:v>22.413297306653494</c:v>
                </c:pt>
                <c:pt idx="4">
                  <c:v>21.034354210638682</c:v>
                </c:pt>
                <c:pt idx="5">
                  <c:v>20.184569804794474</c:v>
                </c:pt>
                <c:pt idx="6">
                  <c:v>19.778860157662084</c:v>
                </c:pt>
                <c:pt idx="7">
                  <c:v>19.385260840524612</c:v>
                </c:pt>
                <c:pt idx="8">
                  <c:v>19.385260840524612</c:v>
                </c:pt>
                <c:pt idx="9">
                  <c:v>19.385260840524612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7-4C93-B6A2-35644F3F8272}"/>
            </c:ext>
          </c:extLst>
        </c:ser>
        <c:ser>
          <c:idx val="2"/>
          <c:order val="1"/>
          <c:tx>
            <c:strRef>
              <c:f>GlobeValve!$D$17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GlobeValve!$P$17:$Y$17</c:f>
              <c:numCache>
                <c:formatCode>0.0</c:formatCode>
                <c:ptCount val="10"/>
                <c:pt idx="0">
                  <c:v>632.98810907835457</c:v>
                </c:pt>
                <c:pt idx="1">
                  <c:v>183.52909671502584</c:v>
                </c:pt>
                <c:pt idx="2">
                  <c:v>95.729683163084474</c:v>
                </c:pt>
                <c:pt idx="3">
                  <c:v>89.653189226613975</c:v>
                </c:pt>
                <c:pt idx="4">
                  <c:v>84.137416842554728</c:v>
                </c:pt>
                <c:pt idx="5">
                  <c:v>80.738279219177898</c:v>
                </c:pt>
                <c:pt idx="6">
                  <c:v>79.115440630648337</c:v>
                </c:pt>
                <c:pt idx="7">
                  <c:v>77.541043362098449</c:v>
                </c:pt>
                <c:pt idx="8">
                  <c:v>77.541043362098449</c:v>
                </c:pt>
                <c:pt idx="9">
                  <c:v>77.541043362098449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37-4C93-B6A2-35644F3F8272}"/>
            </c:ext>
          </c:extLst>
        </c:ser>
        <c:ser>
          <c:idx val="3"/>
          <c:order val="2"/>
          <c:tx>
            <c:strRef>
              <c:f>GlobeValve!$D$19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GlobeValve!$P$19:$Y$19</c:f>
              <c:numCache>
                <c:formatCode>0.0</c:formatCode>
                <c:ptCount val="10"/>
                <c:pt idx="0">
                  <c:v>1424.2232454262983</c:v>
                </c:pt>
                <c:pt idx="1">
                  <c:v>412.94046760880815</c:v>
                </c:pt>
                <c:pt idx="2">
                  <c:v>215.39178711694007</c:v>
                </c:pt>
                <c:pt idx="3">
                  <c:v>201.71967575988143</c:v>
                </c:pt>
                <c:pt idx="4">
                  <c:v>189.30918789574815</c:v>
                </c:pt>
                <c:pt idx="5">
                  <c:v>181.66112824315027</c:v>
                </c:pt>
                <c:pt idx="6">
                  <c:v>178.00974141895881</c:v>
                </c:pt>
                <c:pt idx="7">
                  <c:v>174.46734756472148</c:v>
                </c:pt>
                <c:pt idx="8">
                  <c:v>174.46734756472148</c:v>
                </c:pt>
                <c:pt idx="9">
                  <c:v>174.46734756472148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37-4C93-B6A2-35644F3F8272}"/>
            </c:ext>
          </c:extLst>
        </c:ser>
        <c:ser>
          <c:idx val="4"/>
          <c:order val="3"/>
          <c:tx>
            <c:strRef>
              <c:f>GlobeValve!$D$21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GlobeValve!$P$21:$Y$21</c:f>
              <c:numCache>
                <c:formatCode>0.0</c:formatCode>
                <c:ptCount val="10"/>
                <c:pt idx="0">
                  <c:v>2531.9524363134183</c:v>
                </c:pt>
                <c:pt idx="1">
                  <c:v>734.11638686010338</c:v>
                </c:pt>
                <c:pt idx="2">
                  <c:v>382.91873265233789</c:v>
                </c:pt>
                <c:pt idx="3">
                  <c:v>358.6127569064559</c:v>
                </c:pt>
                <c:pt idx="4">
                  <c:v>336.54966737021891</c:v>
                </c:pt>
                <c:pt idx="5">
                  <c:v>322.95311687671159</c:v>
                </c:pt>
                <c:pt idx="6">
                  <c:v>316.46176252259335</c:v>
                </c:pt>
                <c:pt idx="7">
                  <c:v>310.1641734483938</c:v>
                </c:pt>
                <c:pt idx="8">
                  <c:v>310.1641734483938</c:v>
                </c:pt>
                <c:pt idx="9">
                  <c:v>310.1641734483938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37-4C93-B6A2-35644F3F8272}"/>
            </c:ext>
          </c:extLst>
        </c:ser>
        <c:ser>
          <c:idx val="5"/>
          <c:order val="4"/>
          <c:tx>
            <c:strRef>
              <c:f>GlobeValve!$D$23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GlobeValve!$P$23:$Y$23</c:f>
              <c:numCache>
                <c:formatCode>0.0</c:formatCode>
                <c:ptCount val="10"/>
                <c:pt idx="0">
                  <c:v>3956.1756817397163</c:v>
                </c:pt>
                <c:pt idx="1">
                  <c:v>1147.0568544689115</c:v>
                </c:pt>
                <c:pt idx="2">
                  <c:v>598.3105197692779</c:v>
                </c:pt>
                <c:pt idx="3">
                  <c:v>560.33243266633735</c:v>
                </c:pt>
                <c:pt idx="4">
                  <c:v>525.85885526596712</c:v>
                </c:pt>
                <c:pt idx="5">
                  <c:v>504.61424511986189</c:v>
                </c:pt>
                <c:pt idx="6">
                  <c:v>494.47150394155221</c:v>
                </c:pt>
                <c:pt idx="7">
                  <c:v>484.63152101311539</c:v>
                </c:pt>
                <c:pt idx="8">
                  <c:v>484.63152101311539</c:v>
                </c:pt>
                <c:pt idx="9">
                  <c:v>484.63152101311539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37-4C93-B6A2-35644F3F8272}"/>
            </c:ext>
          </c:extLst>
        </c:ser>
        <c:ser>
          <c:idx val="6"/>
          <c:order val="5"/>
          <c:tx>
            <c:strRef>
              <c:f>GlobeValve!$D$25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GlobeValve!$P$25:$Y$25</c:f>
              <c:numCache>
                <c:formatCode>0.0</c:formatCode>
                <c:ptCount val="10"/>
                <c:pt idx="0">
                  <c:v>5696.8929817051931</c:v>
                </c:pt>
                <c:pt idx="1">
                  <c:v>1651.7618704352326</c:v>
                </c:pt>
                <c:pt idx="2">
                  <c:v>861.56714846776026</c:v>
                </c:pt>
                <c:pt idx="3">
                  <c:v>806.8787030395257</c:v>
                </c:pt>
                <c:pt idx="4">
                  <c:v>757.23675158299261</c:v>
                </c:pt>
                <c:pt idx="5">
                  <c:v>726.64451297260109</c:v>
                </c:pt>
                <c:pt idx="6">
                  <c:v>712.03896567583524</c:v>
                </c:pt>
                <c:pt idx="7">
                  <c:v>697.86939025888591</c:v>
                </c:pt>
                <c:pt idx="8">
                  <c:v>697.86939025888591</c:v>
                </c:pt>
                <c:pt idx="9">
                  <c:v>697.86939025888591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37-4C93-B6A2-35644F3F8272}"/>
            </c:ext>
          </c:extLst>
        </c:ser>
        <c:ser>
          <c:idx val="7"/>
          <c:order val="6"/>
          <c:tx>
            <c:strRef>
              <c:f>GlobeValve!$D$27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GlobeValve!$P$27:$Y$27</c:f>
              <c:numCache>
                <c:formatCode>0.0</c:formatCode>
                <c:ptCount val="10"/>
                <c:pt idx="0">
                  <c:v>7754.1043362098462</c:v>
                </c:pt>
                <c:pt idx="1">
                  <c:v>2248.2314347590673</c:v>
                </c:pt>
                <c:pt idx="2">
                  <c:v>1172.6886187477851</c:v>
                </c:pt>
                <c:pt idx="3">
                  <c:v>1098.2515680260212</c:v>
                </c:pt>
                <c:pt idx="4">
                  <c:v>1030.6833563212954</c:v>
                </c:pt>
                <c:pt idx="5">
                  <c:v>989.0439204349293</c:v>
                </c:pt>
                <c:pt idx="6">
                  <c:v>969.16414772544226</c:v>
                </c:pt>
                <c:pt idx="7">
                  <c:v>949.877781185706</c:v>
                </c:pt>
                <c:pt idx="8">
                  <c:v>949.877781185706</c:v>
                </c:pt>
                <c:pt idx="9">
                  <c:v>949.877781185706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37-4C93-B6A2-35644F3F8272}"/>
            </c:ext>
          </c:extLst>
        </c:ser>
        <c:ser>
          <c:idx val="8"/>
          <c:order val="7"/>
          <c:tx>
            <c:strRef>
              <c:f>GlobeValve!$D$29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GlobeValve!$P$29:$Y$29</c:f>
              <c:numCache>
                <c:formatCode>0.0</c:formatCode>
                <c:ptCount val="10"/>
                <c:pt idx="0">
                  <c:v>10127.809745253673</c:v>
                </c:pt>
                <c:pt idx="1">
                  <c:v>2936.4655474404135</c:v>
                </c:pt>
                <c:pt idx="2">
                  <c:v>1531.6749306093516</c:v>
                </c:pt>
                <c:pt idx="3">
                  <c:v>1434.4510276258236</c:v>
                </c:pt>
                <c:pt idx="4">
                  <c:v>1346.1986694808757</c:v>
                </c:pt>
                <c:pt idx="5">
                  <c:v>1291.8124675068464</c:v>
                </c:pt>
                <c:pt idx="6">
                  <c:v>1265.8470500903734</c:v>
                </c:pt>
                <c:pt idx="7">
                  <c:v>1240.6566937935752</c:v>
                </c:pt>
                <c:pt idx="8">
                  <c:v>1240.6566937935752</c:v>
                </c:pt>
                <c:pt idx="9">
                  <c:v>1240.6566937935752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37-4C93-B6A2-35644F3F8272}"/>
            </c:ext>
          </c:extLst>
        </c:ser>
        <c:ser>
          <c:idx val="9"/>
          <c:order val="8"/>
          <c:tx>
            <c:strRef>
              <c:f>GlobeValve!$D$31</c:f>
              <c:strCache>
                <c:ptCount val="1"/>
                <c:pt idx="0">
                  <c:v>90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GlobeValve!$P$31:$Y$31</c:f>
              <c:numCache>
                <c:formatCode>0.0</c:formatCode>
                <c:ptCount val="10"/>
                <c:pt idx="0">
                  <c:v>12818.009208836678</c:v>
                </c:pt>
                <c:pt idx="1">
                  <c:v>3716.4642084792736</c:v>
                </c:pt>
                <c:pt idx="2">
                  <c:v>1938.5260840524602</c:v>
                </c:pt>
                <c:pt idx="3">
                  <c:v>1815.4770818389325</c:v>
                </c:pt>
                <c:pt idx="4">
                  <c:v>1703.7826910617334</c:v>
                </c:pt>
                <c:pt idx="5">
                  <c:v>1634.9501541883521</c:v>
                </c:pt>
                <c:pt idx="6">
                  <c:v>1602.0876727706291</c:v>
                </c:pt>
                <c:pt idx="7">
                  <c:v>1570.2061280824933</c:v>
                </c:pt>
                <c:pt idx="8">
                  <c:v>1570.2061280824933</c:v>
                </c:pt>
                <c:pt idx="9">
                  <c:v>1570.2061280824933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537-4C93-B6A2-35644F3F8272}"/>
            </c:ext>
          </c:extLst>
        </c:ser>
        <c:ser>
          <c:idx val="0"/>
          <c:order val="9"/>
          <c:tx>
            <c:strRef>
              <c:f>GlobeValve!$D$33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GlobeValve!$P$13:$Y$13</c:f>
              <c:numCache>
                <c:formatCode>0.0%</c:formatCode>
                <c:ptCount val="10"/>
                <c:pt idx="0" formatCode="0%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</c:numCache>
            </c:numRef>
          </c:xVal>
          <c:yVal>
            <c:numRef>
              <c:f>GlobeValve!$P$33:$Y$33</c:f>
              <c:numCache>
                <c:formatCode>0.0</c:formatCode>
                <c:ptCount val="10"/>
                <c:pt idx="0">
                  <c:v>15824.702726958865</c:v>
                </c:pt>
                <c:pt idx="1">
                  <c:v>4588.2274178756461</c:v>
                </c:pt>
                <c:pt idx="2">
                  <c:v>2393.2420790771116</c:v>
                </c:pt>
                <c:pt idx="3">
                  <c:v>2241.3297306653494</c:v>
                </c:pt>
                <c:pt idx="4">
                  <c:v>2103.4354210638685</c:v>
                </c:pt>
                <c:pt idx="5">
                  <c:v>2018.4569804794476</c:v>
                </c:pt>
                <c:pt idx="6">
                  <c:v>1977.8860157662089</c:v>
                </c:pt>
                <c:pt idx="7">
                  <c:v>1938.5260840524616</c:v>
                </c:pt>
                <c:pt idx="8">
                  <c:v>1938.5260840524616</c:v>
                </c:pt>
                <c:pt idx="9">
                  <c:v>1938.5260840524616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537-4C93-B6A2-35644F3F8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25183"/>
        <c:axId val="1548724767"/>
      </c:scatterChart>
      <c:valAx>
        <c:axId val="15487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% Valve Open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48724767"/>
        <c:crosses val="autoZero"/>
        <c:crossBetween val="midCat"/>
      </c:valAx>
      <c:valAx>
        <c:axId val="154872476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[psig]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487251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4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(4)'!$W$72:$W$82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(4)'!$AK$72:$AK$82</c:f>
              <c:numCache>
                <c:formatCode>General</c:formatCode>
                <c:ptCount val="11"/>
                <c:pt idx="0">
                  <c:v>101.92643639935901</c:v>
                </c:pt>
                <c:pt idx="1">
                  <c:v>62.3146089216755</c:v>
                </c:pt>
                <c:pt idx="2">
                  <c:v>48.477800773182899</c:v>
                </c:pt>
                <c:pt idx="3">
                  <c:v>42.910507864875797</c:v>
                </c:pt>
                <c:pt idx="4">
                  <c:v>37.861059131796999</c:v>
                </c:pt>
                <c:pt idx="5">
                  <c:v>37.078574848580402</c:v>
                </c:pt>
                <c:pt idx="6">
                  <c:v>38.748448884845303</c:v>
                </c:pt>
                <c:pt idx="7">
                  <c:v>31.5904680168025</c:v>
                </c:pt>
                <c:pt idx="8">
                  <c:v>20.8357419548616</c:v>
                </c:pt>
                <c:pt idx="9">
                  <c:v>13.057605116590899</c:v>
                </c:pt>
                <c:pt idx="10">
                  <c:v>5.5049736479465903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2-4867-A16A-423E66230FD9}"/>
            </c:ext>
          </c:extLst>
        </c:ser>
        <c:ser>
          <c:idx val="9"/>
          <c:order val="1"/>
          <c:tx>
            <c:strRef>
              <c:f>'SS6-Spr2022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(4)'!$W$61:$W$71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(4)'!$AK$61:$AK$71</c:f>
              <c:numCache>
                <c:formatCode>General</c:formatCode>
                <c:ptCount val="11"/>
                <c:pt idx="0">
                  <c:v>102.792427116685</c:v>
                </c:pt>
                <c:pt idx="1">
                  <c:v>57.807743807832601</c:v>
                </c:pt>
                <c:pt idx="2">
                  <c:v>44.508817422289702</c:v>
                </c:pt>
                <c:pt idx="3">
                  <c:v>36.627899823132701</c:v>
                </c:pt>
                <c:pt idx="4">
                  <c:v>32.901834576605097</c:v>
                </c:pt>
                <c:pt idx="5">
                  <c:v>33.198892670966998</c:v>
                </c:pt>
                <c:pt idx="6">
                  <c:v>32.064811095561602</c:v>
                </c:pt>
                <c:pt idx="7">
                  <c:v>25.7830754647756</c:v>
                </c:pt>
                <c:pt idx="8">
                  <c:v>20.755370338820899</c:v>
                </c:pt>
                <c:pt idx="9">
                  <c:v>13.109638292147601</c:v>
                </c:pt>
                <c:pt idx="10">
                  <c:v>5.4092004354063903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72-4867-A16A-423E66230FD9}"/>
            </c:ext>
          </c:extLst>
        </c:ser>
        <c:ser>
          <c:idx val="4"/>
          <c:order val="2"/>
          <c:tx>
            <c:strRef>
              <c:f>'SS6-Spr2022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(4)'!$W$50:$W$60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(4)'!$AK$50:$AK$60</c:f>
              <c:numCache>
                <c:formatCode>General</c:formatCode>
                <c:ptCount val="11"/>
                <c:pt idx="0">
                  <c:v>98.551079848969806</c:v>
                </c:pt>
                <c:pt idx="1">
                  <c:v>56.128050196173398</c:v>
                </c:pt>
                <c:pt idx="2">
                  <c:v>41.637563489616099</c:v>
                </c:pt>
                <c:pt idx="3">
                  <c:v>35.632028427361497</c:v>
                </c:pt>
                <c:pt idx="4">
                  <c:v>30.2938026296899</c:v>
                </c:pt>
                <c:pt idx="5">
                  <c:v>27.683523698200801</c:v>
                </c:pt>
                <c:pt idx="6">
                  <c:v>27.522464399533899</c:v>
                </c:pt>
                <c:pt idx="7">
                  <c:v>22.302511887217801</c:v>
                </c:pt>
                <c:pt idx="8">
                  <c:v>19.950309932987501</c:v>
                </c:pt>
                <c:pt idx="9">
                  <c:v>12.5225758708358</c:v>
                </c:pt>
                <c:pt idx="10">
                  <c:v>5.4635818082193399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72-4867-A16A-423E66230FD9}"/>
            </c:ext>
          </c:extLst>
        </c:ser>
        <c:ser>
          <c:idx val="8"/>
          <c:order val="3"/>
          <c:tx>
            <c:strRef>
              <c:f>'SS6-Spr2022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(4)'!$W$39:$W$49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(4)'!$AK$39:$AK$49</c:f>
              <c:numCache>
                <c:formatCode>General</c:formatCode>
                <c:ptCount val="11"/>
                <c:pt idx="0">
                  <c:v>95.041733172111606</c:v>
                </c:pt>
                <c:pt idx="1">
                  <c:v>52.137854842495997</c:v>
                </c:pt>
                <c:pt idx="2">
                  <c:v>37.601458586519897</c:v>
                </c:pt>
                <c:pt idx="3">
                  <c:v>29.667237027437299</c:v>
                </c:pt>
                <c:pt idx="4">
                  <c:v>25.8332384812804</c:v>
                </c:pt>
                <c:pt idx="5">
                  <c:v>23.744615376734899</c:v>
                </c:pt>
                <c:pt idx="6">
                  <c:v>23.657101748479601</c:v>
                </c:pt>
                <c:pt idx="7">
                  <c:v>20.102420283071801</c:v>
                </c:pt>
                <c:pt idx="8">
                  <c:v>17.8637964851338</c:v>
                </c:pt>
                <c:pt idx="9">
                  <c:v>12.2424098134889</c:v>
                </c:pt>
                <c:pt idx="10">
                  <c:v>5.2969722402834503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72-4867-A16A-423E66230FD9}"/>
            </c:ext>
          </c:extLst>
        </c:ser>
        <c:ser>
          <c:idx val="3"/>
          <c:order val="4"/>
          <c:tx>
            <c:strRef>
              <c:f>'SS6-Spr2022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(4)'!$W$28:$W$38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(4)'!$AK$28:$AK$38</c:f>
              <c:numCache>
                <c:formatCode>General</c:formatCode>
                <c:ptCount val="11"/>
                <c:pt idx="0">
                  <c:v>93.084532058905296</c:v>
                </c:pt>
                <c:pt idx="1">
                  <c:v>47.911677989839603</c:v>
                </c:pt>
                <c:pt idx="2">
                  <c:v>32.3033457911651</c:v>
                </c:pt>
                <c:pt idx="3">
                  <c:v>27.693941603219901</c:v>
                </c:pt>
                <c:pt idx="4">
                  <c:v>20.855517041826499</c:v>
                </c:pt>
                <c:pt idx="5">
                  <c:v>19.7675659101061</c:v>
                </c:pt>
                <c:pt idx="6">
                  <c:v>18.8685090080957</c:v>
                </c:pt>
                <c:pt idx="7">
                  <c:v>17.1933912956037</c:v>
                </c:pt>
                <c:pt idx="8">
                  <c:v>13.948141630734501</c:v>
                </c:pt>
                <c:pt idx="9">
                  <c:v>11.3416572049673</c:v>
                </c:pt>
                <c:pt idx="10">
                  <c:v>5.23953551836986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72-4867-A16A-423E66230FD9}"/>
            </c:ext>
          </c:extLst>
        </c:ser>
        <c:ser>
          <c:idx val="0"/>
          <c:order val="5"/>
          <c:tx>
            <c:strRef>
              <c:f>'SS6-Spr2022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 (4)'!$W$17:$W$27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(4)'!$AK$17:$AK$27</c:f>
              <c:numCache>
                <c:formatCode>General</c:formatCode>
                <c:ptCount val="11"/>
                <c:pt idx="0">
                  <c:v>88.854888921537295</c:v>
                </c:pt>
                <c:pt idx="1">
                  <c:v>51.027594539507596</c:v>
                </c:pt>
                <c:pt idx="2">
                  <c:v>28.860507024027701</c:v>
                </c:pt>
                <c:pt idx="3">
                  <c:v>22.090772399111799</c:v>
                </c:pt>
                <c:pt idx="4">
                  <c:v>17.361635739719802</c:v>
                </c:pt>
                <c:pt idx="5">
                  <c:v>15.719660474260801</c:v>
                </c:pt>
                <c:pt idx="6">
                  <c:v>14.5854518407603</c:v>
                </c:pt>
                <c:pt idx="7">
                  <c:v>13.2862352999138</c:v>
                </c:pt>
                <c:pt idx="8">
                  <c:v>11.271716168526799</c:v>
                </c:pt>
                <c:pt idx="9">
                  <c:v>10.243219538216501</c:v>
                </c:pt>
                <c:pt idx="10">
                  <c:v>5.0757034020525396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72-4867-A16A-423E66230FD9}"/>
            </c:ext>
          </c:extLst>
        </c:ser>
        <c:ser>
          <c:idx val="2"/>
          <c:order val="6"/>
          <c:tx>
            <c:strRef>
              <c:f>'SS6-Spr2022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(4)'!$W$6:$W$16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(4)'!$AK$6:$AK$16</c:f>
              <c:numCache>
                <c:formatCode>General</c:formatCode>
                <c:ptCount val="11"/>
                <c:pt idx="0">
                  <c:v>80.933032519428195</c:v>
                </c:pt>
                <c:pt idx="1">
                  <c:v>48.321718081775401</c:v>
                </c:pt>
                <c:pt idx="2">
                  <c:v>28.205849478987702</c:v>
                </c:pt>
                <c:pt idx="3">
                  <c:v>19.6034491600183</c:v>
                </c:pt>
                <c:pt idx="4">
                  <c:v>13.624112550897999</c:v>
                </c:pt>
                <c:pt idx="5">
                  <c:v>10.721650210106301</c:v>
                </c:pt>
                <c:pt idx="6">
                  <c:v>10.515145514376</c:v>
                </c:pt>
                <c:pt idx="7">
                  <c:v>9.2701785358029003</c:v>
                </c:pt>
                <c:pt idx="8">
                  <c:v>8.4877089647612607</c:v>
                </c:pt>
                <c:pt idx="9">
                  <c:v>6.8477251323459098</c:v>
                </c:pt>
                <c:pt idx="10">
                  <c:v>4.7320770085444801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72-4867-A16A-423E66230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(4)'!$W$72:$W$82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(4)'!$AU$72:$AU$82</c:f>
              <c:numCache>
                <c:formatCode>0.00%</c:formatCode>
                <c:ptCount val="11"/>
                <c:pt idx="0">
                  <c:v>3.5563373644754309E-5</c:v>
                </c:pt>
                <c:pt idx="1">
                  <c:v>6.6751630703755646E-5</c:v>
                </c:pt>
                <c:pt idx="2">
                  <c:v>9.0681984929684721E-5</c:v>
                </c:pt>
                <c:pt idx="3">
                  <c:v>1.3678553120860504E-4</c:v>
                </c:pt>
                <c:pt idx="4">
                  <c:v>1.6770239173124812E-4</c:v>
                </c:pt>
                <c:pt idx="5">
                  <c:v>1.6686819843408912E-4</c:v>
                </c:pt>
                <c:pt idx="6">
                  <c:v>2.3717305266024896E-4</c:v>
                </c:pt>
                <c:pt idx="7">
                  <c:v>9.6028662468782625E-3</c:v>
                </c:pt>
                <c:pt idx="8">
                  <c:v>2.2442956147575601E-2</c:v>
                </c:pt>
                <c:pt idx="9">
                  <c:v>4.5466201857687884E-2</c:v>
                </c:pt>
                <c:pt idx="10">
                  <c:v>0.12561987455206838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2-4570-AE41-2D29788AA969}"/>
            </c:ext>
          </c:extLst>
        </c:ser>
        <c:ser>
          <c:idx val="9"/>
          <c:order val="1"/>
          <c:tx>
            <c:strRef>
              <c:f>'SS6-Spr2022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(4)'!$W$61:$W$71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(4)'!$AU$61:$AU$71</c:f>
              <c:numCache>
                <c:formatCode>0.00%</c:formatCode>
                <c:ptCount val="11"/>
                <c:pt idx="0">
                  <c:v>3.8024149823667477E-5</c:v>
                </c:pt>
                <c:pt idx="1">
                  <c:v>7.0048143268980871E-5</c:v>
                </c:pt>
                <c:pt idx="2">
                  <c:v>1.0043230549199099E-4</c:v>
                </c:pt>
                <c:pt idx="3">
                  <c:v>1.3559433885584801E-4</c:v>
                </c:pt>
                <c:pt idx="4">
                  <c:v>1.6465718716359448E-4</c:v>
                </c:pt>
                <c:pt idx="5">
                  <c:v>2.1471153673195947E-4</c:v>
                </c:pt>
                <c:pt idx="6">
                  <c:v>2.6438103999106856E-4</c:v>
                </c:pt>
                <c:pt idx="7">
                  <c:v>7.8054813831149195E-3</c:v>
                </c:pt>
                <c:pt idx="8">
                  <c:v>2.1991371252125684E-2</c:v>
                </c:pt>
                <c:pt idx="9">
                  <c:v>4.5389271761709829E-2</c:v>
                </c:pt>
                <c:pt idx="10">
                  <c:v>0.12375592935956786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2-4570-AE41-2D29788AA969}"/>
            </c:ext>
          </c:extLst>
        </c:ser>
        <c:ser>
          <c:idx val="4"/>
          <c:order val="2"/>
          <c:tx>
            <c:strRef>
              <c:f>'SS6-Spr2022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(4)'!$W$50:$W$60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(4)'!$AU$50:$AU$60</c:f>
              <c:numCache>
                <c:formatCode>0.00%</c:formatCode>
                <c:ptCount val="11"/>
                <c:pt idx="0">
                  <c:v>3.9674580110532724E-5</c:v>
                </c:pt>
                <c:pt idx="1">
                  <c:v>7.5266154531494894E-5</c:v>
                </c:pt>
                <c:pt idx="2">
                  <c:v>1.1115843202100257E-4</c:v>
                </c:pt>
                <c:pt idx="3">
                  <c:v>1.6562349286027437E-4</c:v>
                </c:pt>
                <c:pt idx="4">
                  <c:v>2.1712673065700042E-4</c:v>
                </c:pt>
                <c:pt idx="5">
                  <c:v>2.253599229334121E-4</c:v>
                </c:pt>
                <c:pt idx="6">
                  <c:v>2.7368043837493211E-4</c:v>
                </c:pt>
                <c:pt idx="7">
                  <c:v>5.9003066952396464E-3</c:v>
                </c:pt>
                <c:pt idx="8">
                  <c:v>2.1332390744541001E-2</c:v>
                </c:pt>
                <c:pt idx="9">
                  <c:v>4.4152861134480872E-2</c:v>
                </c:pt>
                <c:pt idx="10">
                  <c:v>0.12484162701478711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92-4570-AE41-2D29788AA969}"/>
            </c:ext>
          </c:extLst>
        </c:ser>
        <c:ser>
          <c:idx val="8"/>
          <c:order val="3"/>
          <c:tx>
            <c:strRef>
              <c:f>'SS6-Spr2022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(4)'!$W$39:$W$49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(4)'!$AU$39:$AU$49</c:f>
              <c:numCache>
                <c:formatCode>0.00%</c:formatCode>
                <c:ptCount val="11"/>
                <c:pt idx="0">
                  <c:v>4.1022734458103488E-5</c:v>
                </c:pt>
                <c:pt idx="1">
                  <c:v>8.1431832465804352E-5</c:v>
                </c:pt>
                <c:pt idx="2">
                  <c:v>1.2038290319502111E-4</c:v>
                </c:pt>
                <c:pt idx="3">
                  <c:v>1.7343442529803223E-4</c:v>
                </c:pt>
                <c:pt idx="4">
                  <c:v>2.5399352600043298E-4</c:v>
                </c:pt>
                <c:pt idx="5">
                  <c:v>2.6591668233932474E-4</c:v>
                </c:pt>
                <c:pt idx="6">
                  <c:v>3.4402015805919329E-4</c:v>
                </c:pt>
                <c:pt idx="7">
                  <c:v>3.7075318393818796E-3</c:v>
                </c:pt>
                <c:pt idx="8">
                  <c:v>1.9928890680012162E-2</c:v>
                </c:pt>
                <c:pt idx="9">
                  <c:v>4.3296117691070425E-2</c:v>
                </c:pt>
                <c:pt idx="10">
                  <c:v>0.12159865042374488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92-4570-AE41-2D29788AA969}"/>
            </c:ext>
          </c:extLst>
        </c:ser>
        <c:ser>
          <c:idx val="3"/>
          <c:order val="4"/>
          <c:tx>
            <c:strRef>
              <c:f>'SS6-Spr2022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(4)'!$W$28:$W$38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(4)'!$AU$28:$AU$38</c:f>
              <c:numCache>
                <c:formatCode>0.00%</c:formatCode>
                <c:ptCount val="11"/>
                <c:pt idx="0">
                  <c:v>4.3448906651726401E-5</c:v>
                </c:pt>
                <c:pt idx="1">
                  <c:v>8.6326109766386545E-5</c:v>
                </c:pt>
                <c:pt idx="2">
                  <c:v>1.3405297015516346E-4</c:v>
                </c:pt>
                <c:pt idx="3">
                  <c:v>2.1575290157902719E-4</c:v>
                </c:pt>
                <c:pt idx="4">
                  <c:v>2.8654446324674035E-4</c:v>
                </c:pt>
                <c:pt idx="5">
                  <c:v>3.4519429205111295E-4</c:v>
                </c:pt>
                <c:pt idx="6">
                  <c:v>4.2820662597225508E-4</c:v>
                </c:pt>
                <c:pt idx="7">
                  <c:v>1.2998807585951914E-3</c:v>
                </c:pt>
                <c:pt idx="8">
                  <c:v>1.5199703062468675E-2</c:v>
                </c:pt>
                <c:pt idx="9">
                  <c:v>4.1225677893636015E-2</c:v>
                </c:pt>
                <c:pt idx="10">
                  <c:v>0.12048737564591666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92-4570-AE41-2D29788AA969}"/>
            </c:ext>
          </c:extLst>
        </c:ser>
        <c:ser>
          <c:idx val="0"/>
          <c:order val="5"/>
          <c:tx>
            <c:strRef>
              <c:f>'SS6-Spr2022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 (4)'!$W$17:$W$27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(4)'!$AU$17:$AU$27</c:f>
              <c:numCache>
                <c:formatCode>0.00%</c:formatCode>
                <c:ptCount val="11"/>
                <c:pt idx="0">
                  <c:v>4.5695884982273209E-5</c:v>
                </c:pt>
                <c:pt idx="1">
                  <c:v>1.0104198839413415E-4</c:v>
                </c:pt>
                <c:pt idx="2">
                  <c:v>1.5243632941435039E-4</c:v>
                </c:pt>
                <c:pt idx="3">
                  <c:v>2.367737843554127E-4</c:v>
                </c:pt>
                <c:pt idx="4">
                  <c:v>3.8361041140675534E-4</c:v>
                </c:pt>
                <c:pt idx="5">
                  <c:v>4.3691838132448084E-4</c:v>
                </c:pt>
                <c:pt idx="6">
                  <c:v>5.3868394440944787E-4</c:v>
                </c:pt>
                <c:pt idx="7">
                  <c:v>8.3432975905025708E-4</c:v>
                </c:pt>
                <c:pt idx="8">
                  <c:v>8.275850853752903E-3</c:v>
                </c:pt>
                <c:pt idx="9">
                  <c:v>3.7163589333209512E-2</c:v>
                </c:pt>
                <c:pt idx="10">
                  <c:v>0.11707713329116898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92-4570-AE41-2D29788AA969}"/>
            </c:ext>
          </c:extLst>
        </c:ser>
        <c:ser>
          <c:idx val="2"/>
          <c:order val="6"/>
          <c:tx>
            <c:strRef>
              <c:f>'SS6-Spr2022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(4)'!$W$6:$W$16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(4)'!$AU$6:$AU$16</c:f>
              <c:numCache>
                <c:formatCode>0.00%</c:formatCode>
                <c:ptCount val="11"/>
                <c:pt idx="0">
                  <c:v>4.7348103715782329E-5</c:v>
                </c:pt>
                <c:pt idx="1">
                  <c:v>1.1054900660254258E-4</c:v>
                </c:pt>
                <c:pt idx="2">
                  <c:v>1.9111231141415893E-4</c:v>
                </c:pt>
                <c:pt idx="3">
                  <c:v>3.1098398191912514E-4</c:v>
                </c:pt>
                <c:pt idx="4">
                  <c:v>4.8814943878758125E-4</c:v>
                </c:pt>
                <c:pt idx="5">
                  <c:v>5.8168951067558811E-4</c:v>
                </c:pt>
                <c:pt idx="6">
                  <c:v>7.4237026971421798E-4</c:v>
                </c:pt>
                <c:pt idx="7">
                  <c:v>1.0173021433570715E-3</c:v>
                </c:pt>
                <c:pt idx="8">
                  <c:v>1.9038138106399381E-3</c:v>
                </c:pt>
                <c:pt idx="9">
                  <c:v>1.8924657494723721E-2</c:v>
                </c:pt>
                <c:pt idx="10">
                  <c:v>0.10916314274905221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92-4570-AE41-2D29788AA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(4)'!$W$72:$W$82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(4)'!$AT$72:$AT$82</c:f>
              <c:numCache>
                <c:formatCode>General</c:formatCode>
                <c:ptCount val="11"/>
                <c:pt idx="0">
                  <c:v>-469.23969566107399</c:v>
                </c:pt>
                <c:pt idx="1">
                  <c:v>-1171.0840379603301</c:v>
                </c:pt>
                <c:pt idx="2">
                  <c:v>-2935.45326743129</c:v>
                </c:pt>
                <c:pt idx="3">
                  <c:v>-5066.56582312917</c:v>
                </c:pt>
                <c:pt idx="4">
                  <c:v>-7025.9640823630198</c:v>
                </c:pt>
                <c:pt idx="5">
                  <c:v>-8330.4075837670298</c:v>
                </c:pt>
                <c:pt idx="6">
                  <c:v>-9277.39533966626</c:v>
                </c:pt>
                <c:pt idx="7">
                  <c:v>-9820.4764665005805</c:v>
                </c:pt>
                <c:pt idx="8">
                  <c:v>-9827.0869049061694</c:v>
                </c:pt>
                <c:pt idx="9">
                  <c:v>-9830.6820917368696</c:v>
                </c:pt>
                <c:pt idx="10">
                  <c:v>-9832.0483467803406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2-43DF-B840-8D904C65B3AC}"/>
            </c:ext>
          </c:extLst>
        </c:ser>
        <c:ser>
          <c:idx val="9"/>
          <c:order val="1"/>
          <c:tx>
            <c:strRef>
              <c:f>'SS6-Spr2022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(4)'!$W$61:$W$71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(4)'!$AT$61:$AT$71</c:f>
              <c:numCache>
                <c:formatCode>General</c:formatCode>
                <c:ptCount val="11"/>
                <c:pt idx="0">
                  <c:v>-391.50023451174002</c:v>
                </c:pt>
                <c:pt idx="1">
                  <c:v>-998.977836525675</c:v>
                </c:pt>
                <c:pt idx="2">
                  <c:v>-2535.4589716605001</c:v>
                </c:pt>
                <c:pt idx="3">
                  <c:v>-4402.0994355365501</c:v>
                </c:pt>
                <c:pt idx="4">
                  <c:v>-6099.5992554927097</c:v>
                </c:pt>
                <c:pt idx="5">
                  <c:v>-7224.4613914490301</c:v>
                </c:pt>
                <c:pt idx="6">
                  <c:v>-8039.9250799593901</c:v>
                </c:pt>
                <c:pt idx="7">
                  <c:v>-8573.6158892830008</c:v>
                </c:pt>
                <c:pt idx="8">
                  <c:v>-8589.4318471979695</c:v>
                </c:pt>
                <c:pt idx="9">
                  <c:v>-8591.18023177547</c:v>
                </c:pt>
                <c:pt idx="10">
                  <c:v>-8593.2846588754201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52-43DF-B840-8D904C65B3AC}"/>
            </c:ext>
          </c:extLst>
        </c:ser>
        <c:ser>
          <c:idx val="4"/>
          <c:order val="2"/>
          <c:tx>
            <c:strRef>
              <c:f>'SS6-Spr2022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(4)'!$W$50:$W$60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(4)'!$AT$50:$AT$60</c:f>
              <c:numCache>
                <c:formatCode>General</c:formatCode>
                <c:ptCount val="11"/>
                <c:pt idx="0">
                  <c:v>-330.52182066804397</c:v>
                </c:pt>
                <c:pt idx="1">
                  <c:v>-844.744019639572</c:v>
                </c:pt>
                <c:pt idx="2">
                  <c:v>-2155.5930178280601</c:v>
                </c:pt>
                <c:pt idx="3">
                  <c:v>-3757.3863015106299</c:v>
                </c:pt>
                <c:pt idx="4">
                  <c:v>-5197.5577432413602</c:v>
                </c:pt>
                <c:pt idx="5">
                  <c:v>-6150.0284586103298</c:v>
                </c:pt>
                <c:pt idx="6">
                  <c:v>-6837.2314847341204</c:v>
                </c:pt>
                <c:pt idx="7">
                  <c:v>-7347.7173256544802</c:v>
                </c:pt>
                <c:pt idx="8">
                  <c:v>-7367.8754932835</c:v>
                </c:pt>
                <c:pt idx="9">
                  <c:v>-7369.8394416257997</c:v>
                </c:pt>
                <c:pt idx="10">
                  <c:v>-7372.5433234357197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52-43DF-B840-8D904C65B3AC}"/>
            </c:ext>
          </c:extLst>
        </c:ser>
        <c:ser>
          <c:idx val="8"/>
          <c:order val="3"/>
          <c:tx>
            <c:strRef>
              <c:f>'SS6-Spr2022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(4)'!$W$39:$W$49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(4)'!$AT$39:$AT$49</c:f>
              <c:numCache>
                <c:formatCode>General</c:formatCode>
                <c:ptCount val="11"/>
                <c:pt idx="0">
                  <c:v>-294.467965641501</c:v>
                </c:pt>
                <c:pt idx="1">
                  <c:v>-708.10674570480603</c:v>
                </c:pt>
                <c:pt idx="2">
                  <c:v>-1793.9496088339499</c:v>
                </c:pt>
                <c:pt idx="3">
                  <c:v>-3131.49758592749</c:v>
                </c:pt>
                <c:pt idx="4">
                  <c:v>-4319.3464118025804</c:v>
                </c:pt>
                <c:pt idx="5">
                  <c:v>-5102.4582203760901</c:v>
                </c:pt>
                <c:pt idx="6">
                  <c:v>-5666.0938529273499</c:v>
                </c:pt>
                <c:pt idx="7">
                  <c:v>-6091.79521446524</c:v>
                </c:pt>
                <c:pt idx="8">
                  <c:v>-6166.98160053831</c:v>
                </c:pt>
                <c:pt idx="9">
                  <c:v>-6169.1475253486497</c:v>
                </c:pt>
                <c:pt idx="10">
                  <c:v>-6170.5058373369102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52-43DF-B840-8D904C65B3AC}"/>
            </c:ext>
          </c:extLst>
        </c:ser>
        <c:ser>
          <c:idx val="3"/>
          <c:order val="4"/>
          <c:tx>
            <c:strRef>
              <c:f>'SS6-Spr2022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(4)'!$W$28:$W$38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(4)'!$AT$28:$AT$38</c:f>
              <c:numCache>
                <c:formatCode>General</c:formatCode>
                <c:ptCount val="11"/>
                <c:pt idx="0">
                  <c:v>-278.83283616045702</c:v>
                </c:pt>
                <c:pt idx="1">
                  <c:v>-585.34200660789702</c:v>
                </c:pt>
                <c:pt idx="2">
                  <c:v>-1447.77151083628</c:v>
                </c:pt>
                <c:pt idx="3">
                  <c:v>-2521.5498138860598</c:v>
                </c:pt>
                <c:pt idx="4">
                  <c:v>-3462.70579914155</c:v>
                </c:pt>
                <c:pt idx="5">
                  <c:v>-4079.90498789301</c:v>
                </c:pt>
                <c:pt idx="6">
                  <c:v>-4524.2090161529104</c:v>
                </c:pt>
                <c:pt idx="7">
                  <c:v>-4858.9273553183202</c:v>
                </c:pt>
                <c:pt idx="8">
                  <c:v>-4937.4902890332696</c:v>
                </c:pt>
                <c:pt idx="9">
                  <c:v>-4983.7601090650996</c:v>
                </c:pt>
                <c:pt idx="10">
                  <c:v>-4986.0567728866799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52-43DF-B840-8D904C65B3AC}"/>
            </c:ext>
          </c:extLst>
        </c:ser>
        <c:ser>
          <c:idx val="0"/>
          <c:order val="5"/>
          <c:tx>
            <c:strRef>
              <c:f>'SS6-Spr2022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 (4)'!$W$17:$W$27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(4)'!$AT$17:$AT$27</c:f>
              <c:numCache>
                <c:formatCode>General</c:formatCode>
                <c:ptCount val="11"/>
                <c:pt idx="0">
                  <c:v>-275.745992615489</c:v>
                </c:pt>
                <c:pt idx="1">
                  <c:v>-475.82845030704198</c:v>
                </c:pt>
                <c:pt idx="2">
                  <c:v>-1120.65902399622</c:v>
                </c:pt>
                <c:pt idx="3">
                  <c:v>-1925.94724853051</c:v>
                </c:pt>
                <c:pt idx="4">
                  <c:v>-2624.2419029298799</c:v>
                </c:pt>
                <c:pt idx="5">
                  <c:v>-3081.1809414699601</c:v>
                </c:pt>
                <c:pt idx="6">
                  <c:v>-3409.0654263902102</c:v>
                </c:pt>
                <c:pt idx="7">
                  <c:v>-3656.0755282740902</c:v>
                </c:pt>
                <c:pt idx="8">
                  <c:v>-3744.9984203672798</c:v>
                </c:pt>
                <c:pt idx="9">
                  <c:v>-3794.5875711736298</c:v>
                </c:pt>
                <c:pt idx="10">
                  <c:v>-3807.0920636553401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52-43DF-B840-8D904C65B3AC}"/>
            </c:ext>
          </c:extLst>
        </c:ser>
        <c:ser>
          <c:idx val="2"/>
          <c:order val="6"/>
          <c:tx>
            <c:strRef>
              <c:f>'SS6-Spr2022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(4)'!$W$6:$W$16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(4)'!$AT$6:$AT$16</c:f>
              <c:numCache>
                <c:formatCode>General</c:formatCode>
                <c:ptCount val="11"/>
                <c:pt idx="0">
                  <c:v>-275.147865972918</c:v>
                </c:pt>
                <c:pt idx="1">
                  <c:v>-376.56745242401502</c:v>
                </c:pt>
                <c:pt idx="2">
                  <c:v>-803.94843852189899</c:v>
                </c:pt>
                <c:pt idx="3">
                  <c:v>-1341.9218596549899</c:v>
                </c:pt>
                <c:pt idx="4">
                  <c:v>-1802.7038314163799</c:v>
                </c:pt>
                <c:pt idx="5">
                  <c:v>-2103.3890517957302</c:v>
                </c:pt>
                <c:pt idx="6">
                  <c:v>-2318.23659572317</c:v>
                </c:pt>
                <c:pt idx="7">
                  <c:v>-2479.7855453070702</c:v>
                </c:pt>
                <c:pt idx="8">
                  <c:v>-2540.23616551125</c:v>
                </c:pt>
                <c:pt idx="9">
                  <c:v>-2560.04596005548</c:v>
                </c:pt>
                <c:pt idx="10">
                  <c:v>-2627.3635429967799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52-43DF-B840-8D904C65B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(4)'!$W$72:$W$82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(4)'!$AJ$72:$AJ$82</c:f>
              <c:numCache>
                <c:formatCode>0.00E+00</c:formatCode>
                <c:ptCount val="11"/>
                <c:pt idx="0">
                  <c:v>20338.119425705001</c:v>
                </c:pt>
                <c:pt idx="1">
                  <c:v>8136.0151030452998</c:v>
                </c:pt>
                <c:pt idx="2">
                  <c:v>4068.6469954920599</c:v>
                </c:pt>
                <c:pt idx="3">
                  <c:v>2034.9629417154399</c:v>
                </c:pt>
                <c:pt idx="4" formatCode="General">
                  <c:v>814.75250944946299</c:v>
                </c:pt>
                <c:pt idx="5" formatCode="General">
                  <c:v>408.01569869413902</c:v>
                </c:pt>
                <c:pt idx="6" formatCode="General">
                  <c:v>204.647293316477</c:v>
                </c:pt>
                <c:pt idx="7" formatCode="General">
                  <c:v>82.626250089879093</c:v>
                </c:pt>
                <c:pt idx="8" formatCode="General">
                  <c:v>41.952569014346601</c:v>
                </c:pt>
                <c:pt idx="9" formatCode="General">
                  <c:v>21.6157284765806</c:v>
                </c:pt>
                <c:pt idx="10" formatCode="General">
                  <c:v>8.0578347847366008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4-4665-B0EB-8B2B86B19DDA}"/>
            </c:ext>
          </c:extLst>
        </c:ser>
        <c:ser>
          <c:idx val="9"/>
          <c:order val="1"/>
          <c:tx>
            <c:strRef>
              <c:f>'SS6-Spr2022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(4)'!$W$61:$W$71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(4)'!$AJ$61:$AJ$71</c:f>
              <c:numCache>
                <c:formatCode>0.00E+00</c:formatCode>
                <c:ptCount val="11"/>
                <c:pt idx="0">
                  <c:v>20338.119425705001</c:v>
                </c:pt>
                <c:pt idx="1">
                  <c:v>8136.0151030452998</c:v>
                </c:pt>
                <c:pt idx="2">
                  <c:v>4068.6469954920599</c:v>
                </c:pt>
                <c:pt idx="3">
                  <c:v>2034.9629417154399</c:v>
                </c:pt>
                <c:pt idx="4" formatCode="General">
                  <c:v>814.75250944946299</c:v>
                </c:pt>
                <c:pt idx="5" formatCode="General">
                  <c:v>408.01569869413902</c:v>
                </c:pt>
                <c:pt idx="6" formatCode="General">
                  <c:v>204.647293316477</c:v>
                </c:pt>
                <c:pt idx="7" formatCode="General">
                  <c:v>82.626250089879093</c:v>
                </c:pt>
                <c:pt idx="8" formatCode="General">
                  <c:v>41.952569014346601</c:v>
                </c:pt>
                <c:pt idx="9" formatCode="General">
                  <c:v>21.6157284765806</c:v>
                </c:pt>
                <c:pt idx="10" formatCode="General">
                  <c:v>8.0578347847366008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4-4665-B0EB-8B2B86B19DDA}"/>
            </c:ext>
          </c:extLst>
        </c:ser>
        <c:ser>
          <c:idx val="4"/>
          <c:order val="2"/>
          <c:tx>
            <c:strRef>
              <c:f>'SS6-Spr2022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(4)'!$W$50:$W$60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(4)'!$AJ$50:$AJ$60</c:f>
              <c:numCache>
                <c:formatCode>0.00E+00</c:formatCode>
                <c:ptCount val="11"/>
                <c:pt idx="0">
                  <c:v>20338.119425705001</c:v>
                </c:pt>
                <c:pt idx="1">
                  <c:v>8136.0151030452998</c:v>
                </c:pt>
                <c:pt idx="2">
                  <c:v>4068.6469954920599</c:v>
                </c:pt>
                <c:pt idx="3">
                  <c:v>2034.9629417154399</c:v>
                </c:pt>
                <c:pt idx="4" formatCode="General">
                  <c:v>814.75250944946299</c:v>
                </c:pt>
                <c:pt idx="5" formatCode="General">
                  <c:v>408.01569869413902</c:v>
                </c:pt>
                <c:pt idx="6" formatCode="General">
                  <c:v>204.647293316477</c:v>
                </c:pt>
                <c:pt idx="7" formatCode="General">
                  <c:v>82.626250089879093</c:v>
                </c:pt>
                <c:pt idx="8" formatCode="General">
                  <c:v>41.952569014346601</c:v>
                </c:pt>
                <c:pt idx="9" formatCode="General">
                  <c:v>21.6157284765806</c:v>
                </c:pt>
                <c:pt idx="10" formatCode="General">
                  <c:v>8.0578347847366008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E4-4665-B0EB-8B2B86B19DDA}"/>
            </c:ext>
          </c:extLst>
        </c:ser>
        <c:ser>
          <c:idx val="8"/>
          <c:order val="3"/>
          <c:tx>
            <c:strRef>
              <c:f>'SS6-Spr2022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(4)'!$W$39:$W$49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(4)'!$AJ$39:$AJ$49</c:f>
              <c:numCache>
                <c:formatCode>0.00E+00</c:formatCode>
                <c:ptCount val="11"/>
                <c:pt idx="0">
                  <c:v>20338.119425705001</c:v>
                </c:pt>
                <c:pt idx="1">
                  <c:v>8136.0151030452998</c:v>
                </c:pt>
                <c:pt idx="2">
                  <c:v>4068.6469954920599</c:v>
                </c:pt>
                <c:pt idx="3">
                  <c:v>2034.9629417154399</c:v>
                </c:pt>
                <c:pt idx="4" formatCode="General">
                  <c:v>814.75250944946299</c:v>
                </c:pt>
                <c:pt idx="5" formatCode="General">
                  <c:v>408.01569869413902</c:v>
                </c:pt>
                <c:pt idx="6" formatCode="General">
                  <c:v>204.647293316477</c:v>
                </c:pt>
                <c:pt idx="7" formatCode="General">
                  <c:v>82.626250089879093</c:v>
                </c:pt>
                <c:pt idx="8" formatCode="General">
                  <c:v>41.952569014346601</c:v>
                </c:pt>
                <c:pt idx="9" formatCode="General">
                  <c:v>21.6157284765806</c:v>
                </c:pt>
                <c:pt idx="10" formatCode="General">
                  <c:v>8.0578347847366008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E4-4665-B0EB-8B2B86B19DDA}"/>
            </c:ext>
          </c:extLst>
        </c:ser>
        <c:ser>
          <c:idx val="3"/>
          <c:order val="4"/>
          <c:tx>
            <c:strRef>
              <c:f>'SS6-Spr2022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(4)'!$W$28:$W$38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(4)'!$AJ$28:$AJ$38</c:f>
              <c:numCache>
                <c:formatCode>0.00E+00</c:formatCode>
                <c:ptCount val="11"/>
                <c:pt idx="0">
                  <c:v>20338.119425705001</c:v>
                </c:pt>
                <c:pt idx="1">
                  <c:v>8136.0151030452998</c:v>
                </c:pt>
                <c:pt idx="2">
                  <c:v>4068.6469954920599</c:v>
                </c:pt>
                <c:pt idx="3">
                  <c:v>2034.9629417154399</c:v>
                </c:pt>
                <c:pt idx="4" formatCode="General">
                  <c:v>814.75250944946299</c:v>
                </c:pt>
                <c:pt idx="5" formatCode="General">
                  <c:v>408.01569869413902</c:v>
                </c:pt>
                <c:pt idx="6" formatCode="General">
                  <c:v>204.647293316477</c:v>
                </c:pt>
                <c:pt idx="7" formatCode="General">
                  <c:v>82.626250089879093</c:v>
                </c:pt>
                <c:pt idx="8" formatCode="General">
                  <c:v>41.952569014346601</c:v>
                </c:pt>
                <c:pt idx="9" formatCode="General">
                  <c:v>21.6157284765806</c:v>
                </c:pt>
                <c:pt idx="10" formatCode="General">
                  <c:v>8.0578347847366008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E4-4665-B0EB-8B2B86B19DDA}"/>
            </c:ext>
          </c:extLst>
        </c:ser>
        <c:ser>
          <c:idx val="0"/>
          <c:order val="5"/>
          <c:tx>
            <c:strRef>
              <c:f>'SS6-Spr2022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 (4)'!$W$17:$W$27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(4)'!$AJ$17:$AJ$27</c:f>
              <c:numCache>
                <c:formatCode>0.00E+00</c:formatCode>
                <c:ptCount val="11"/>
                <c:pt idx="0">
                  <c:v>20338.119425705001</c:v>
                </c:pt>
                <c:pt idx="1">
                  <c:v>8136.0151030452998</c:v>
                </c:pt>
                <c:pt idx="2">
                  <c:v>4068.6469954920599</c:v>
                </c:pt>
                <c:pt idx="3">
                  <c:v>2034.9629417154399</c:v>
                </c:pt>
                <c:pt idx="4" formatCode="General">
                  <c:v>814.75250944946299</c:v>
                </c:pt>
                <c:pt idx="5" formatCode="General">
                  <c:v>408.01569869413902</c:v>
                </c:pt>
                <c:pt idx="6" formatCode="General">
                  <c:v>204.647293316477</c:v>
                </c:pt>
                <c:pt idx="7" formatCode="General">
                  <c:v>82.626250089879093</c:v>
                </c:pt>
                <c:pt idx="8" formatCode="General">
                  <c:v>41.952569014346601</c:v>
                </c:pt>
                <c:pt idx="9" formatCode="General">
                  <c:v>21.6157284765806</c:v>
                </c:pt>
                <c:pt idx="10" formatCode="General">
                  <c:v>8.0578347847366008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E4-4665-B0EB-8B2B86B19DDA}"/>
            </c:ext>
          </c:extLst>
        </c:ser>
        <c:ser>
          <c:idx val="2"/>
          <c:order val="6"/>
          <c:tx>
            <c:strRef>
              <c:f>'SS6-Spr2022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(4)'!$W$6:$W$16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(4)'!$AJ$6:$AJ$16</c:f>
              <c:numCache>
                <c:formatCode>0.00E+00</c:formatCode>
                <c:ptCount val="11"/>
                <c:pt idx="0">
                  <c:v>20338.119425705001</c:v>
                </c:pt>
                <c:pt idx="1">
                  <c:v>8136.0151030452998</c:v>
                </c:pt>
                <c:pt idx="2">
                  <c:v>4068.6469954920599</c:v>
                </c:pt>
                <c:pt idx="3">
                  <c:v>2034.9629417154399</c:v>
                </c:pt>
                <c:pt idx="4" formatCode="General">
                  <c:v>814.75250944946299</c:v>
                </c:pt>
                <c:pt idx="5" formatCode="General">
                  <c:v>408.01569869413902</c:v>
                </c:pt>
                <c:pt idx="6" formatCode="General">
                  <c:v>204.647293316477</c:v>
                </c:pt>
                <c:pt idx="7" formatCode="General">
                  <c:v>82.626250089879093</c:v>
                </c:pt>
                <c:pt idx="8" formatCode="General">
                  <c:v>41.952569014346601</c:v>
                </c:pt>
                <c:pt idx="9" formatCode="General">
                  <c:v>21.6157284765806</c:v>
                </c:pt>
                <c:pt idx="10" formatCode="General">
                  <c:v>8.0578347847366008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E4-4665-B0EB-8B2B86B19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(3)'!$G$72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(3)'!$W$72:$W$82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(3)'!$AQ$72:$AQ$82</c:f>
              <c:numCache>
                <c:formatCode>General</c:formatCode>
                <c:ptCount val="11"/>
                <c:pt idx="0">
                  <c:v>469.23969566107399</c:v>
                </c:pt>
                <c:pt idx="1">
                  <c:v>1171.0840379603301</c:v>
                </c:pt>
                <c:pt idx="2">
                  <c:v>2935.45326743129</c:v>
                </c:pt>
                <c:pt idx="3">
                  <c:v>5066.56582312917</c:v>
                </c:pt>
                <c:pt idx="4">
                  <c:v>7025.9640823630198</c:v>
                </c:pt>
                <c:pt idx="5">
                  <c:v>8330.4075837670298</c:v>
                </c:pt>
                <c:pt idx="6">
                  <c:v>9277.39533966626</c:v>
                </c:pt>
                <c:pt idx="7">
                  <c:v>9820.4764665005805</c:v>
                </c:pt>
                <c:pt idx="8">
                  <c:v>9827.0869049061694</c:v>
                </c:pt>
                <c:pt idx="9">
                  <c:v>9830.6820917368696</c:v>
                </c:pt>
                <c:pt idx="10">
                  <c:v>9832.0483467803406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2-4D22-81EB-81DBF953B6AF}"/>
            </c:ext>
          </c:extLst>
        </c:ser>
        <c:ser>
          <c:idx val="9"/>
          <c:order val="1"/>
          <c:tx>
            <c:strRef>
              <c:f>'SS6-Spr2022 (3)'!$G$61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(3)'!$W$61:$W$71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(3)'!$AQ$61:$AQ$71</c:f>
              <c:numCache>
                <c:formatCode>General</c:formatCode>
                <c:ptCount val="11"/>
                <c:pt idx="0">
                  <c:v>391.50023451174002</c:v>
                </c:pt>
                <c:pt idx="1">
                  <c:v>998.977836525675</c:v>
                </c:pt>
                <c:pt idx="2">
                  <c:v>2535.4589716605001</c:v>
                </c:pt>
                <c:pt idx="3">
                  <c:v>4402.0994355365501</c:v>
                </c:pt>
                <c:pt idx="4">
                  <c:v>6099.5992554927097</c:v>
                </c:pt>
                <c:pt idx="5">
                  <c:v>7224.4613914490301</c:v>
                </c:pt>
                <c:pt idx="6">
                  <c:v>8039.9250799593901</c:v>
                </c:pt>
                <c:pt idx="7">
                  <c:v>8573.6158892830008</c:v>
                </c:pt>
                <c:pt idx="8">
                  <c:v>8589.4318471979695</c:v>
                </c:pt>
                <c:pt idx="9">
                  <c:v>8591.18023177547</c:v>
                </c:pt>
                <c:pt idx="10">
                  <c:v>8593.2846588754201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2-4D22-81EB-81DBF953B6AF}"/>
            </c:ext>
          </c:extLst>
        </c:ser>
        <c:ser>
          <c:idx val="4"/>
          <c:order val="2"/>
          <c:tx>
            <c:strRef>
              <c:f>'SS6-Spr2022 (3)'!$G$50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(3)'!$W$50:$W$60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(3)'!$AQ$50:$AQ$60</c:f>
              <c:numCache>
                <c:formatCode>General</c:formatCode>
                <c:ptCount val="11"/>
                <c:pt idx="0">
                  <c:v>330.52182066804397</c:v>
                </c:pt>
                <c:pt idx="1">
                  <c:v>844.744019639572</c:v>
                </c:pt>
                <c:pt idx="2">
                  <c:v>2155.5930178280601</c:v>
                </c:pt>
                <c:pt idx="3">
                  <c:v>3757.3863015106299</c:v>
                </c:pt>
                <c:pt idx="4">
                  <c:v>5197.5577432413602</c:v>
                </c:pt>
                <c:pt idx="5">
                  <c:v>6150.0284586103298</c:v>
                </c:pt>
                <c:pt idx="6">
                  <c:v>6837.2314847341204</c:v>
                </c:pt>
                <c:pt idx="7">
                  <c:v>7347.7173256544802</c:v>
                </c:pt>
                <c:pt idx="8">
                  <c:v>7367.8754932835</c:v>
                </c:pt>
                <c:pt idx="9">
                  <c:v>7369.8394416257997</c:v>
                </c:pt>
                <c:pt idx="10">
                  <c:v>7372.5433234357197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E2-4D22-81EB-81DBF953B6AF}"/>
            </c:ext>
          </c:extLst>
        </c:ser>
        <c:ser>
          <c:idx val="8"/>
          <c:order val="3"/>
          <c:tx>
            <c:strRef>
              <c:f>'SS6-Spr2022 (3)'!$G$39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(3)'!$W$39:$W$49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(3)'!$AQ$39:$AQ$49</c:f>
              <c:numCache>
                <c:formatCode>General</c:formatCode>
                <c:ptCount val="11"/>
                <c:pt idx="0">
                  <c:v>294.467965641501</c:v>
                </c:pt>
                <c:pt idx="1">
                  <c:v>708.10674570480603</c:v>
                </c:pt>
                <c:pt idx="2">
                  <c:v>1793.9496088339499</c:v>
                </c:pt>
                <c:pt idx="3">
                  <c:v>3131.49758592749</c:v>
                </c:pt>
                <c:pt idx="4">
                  <c:v>4319.3464118025804</c:v>
                </c:pt>
                <c:pt idx="5">
                  <c:v>5102.4582203760901</c:v>
                </c:pt>
                <c:pt idx="6">
                  <c:v>5666.0938529273499</c:v>
                </c:pt>
                <c:pt idx="7">
                  <c:v>6091.79521446524</c:v>
                </c:pt>
                <c:pt idx="8">
                  <c:v>6166.98160053831</c:v>
                </c:pt>
                <c:pt idx="9">
                  <c:v>6169.1475253486497</c:v>
                </c:pt>
                <c:pt idx="10">
                  <c:v>6170.5058373369102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E2-4D22-81EB-81DBF953B6AF}"/>
            </c:ext>
          </c:extLst>
        </c:ser>
        <c:ser>
          <c:idx val="3"/>
          <c:order val="4"/>
          <c:tx>
            <c:strRef>
              <c:f>'SS6-Spr2022 (3)'!$G$28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(3)'!$W$28:$W$38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(3)'!$AQ$28:$AQ$38</c:f>
              <c:numCache>
                <c:formatCode>General</c:formatCode>
                <c:ptCount val="11"/>
                <c:pt idx="0">
                  <c:v>278.83283616045702</c:v>
                </c:pt>
                <c:pt idx="1">
                  <c:v>585.34200660789702</c:v>
                </c:pt>
                <c:pt idx="2">
                  <c:v>1447.77151083628</c:v>
                </c:pt>
                <c:pt idx="3">
                  <c:v>2521.5498138860598</c:v>
                </c:pt>
                <c:pt idx="4">
                  <c:v>3462.70579914155</c:v>
                </c:pt>
                <c:pt idx="5">
                  <c:v>4079.90498789301</c:v>
                </c:pt>
                <c:pt idx="6">
                  <c:v>4524.2090161529104</c:v>
                </c:pt>
                <c:pt idx="7">
                  <c:v>4858.9273553183202</c:v>
                </c:pt>
                <c:pt idx="8">
                  <c:v>4937.4902890332696</c:v>
                </c:pt>
                <c:pt idx="9">
                  <c:v>4983.7601090650996</c:v>
                </c:pt>
                <c:pt idx="10">
                  <c:v>4986.0567728866799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E2-4D22-81EB-81DBF953B6AF}"/>
            </c:ext>
          </c:extLst>
        </c:ser>
        <c:ser>
          <c:idx val="0"/>
          <c:order val="5"/>
          <c:tx>
            <c:strRef>
              <c:f>'SS6-Spr2022 (3)'!$G$17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 (3)'!$W$17:$W$27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(3)'!$AQ$17:$AQ$27</c:f>
              <c:numCache>
                <c:formatCode>General</c:formatCode>
                <c:ptCount val="11"/>
                <c:pt idx="0">
                  <c:v>275.745992615489</c:v>
                </c:pt>
                <c:pt idx="1">
                  <c:v>475.82845030704198</c:v>
                </c:pt>
                <c:pt idx="2">
                  <c:v>1120.65902399622</c:v>
                </c:pt>
                <c:pt idx="3">
                  <c:v>1925.94724853051</c:v>
                </c:pt>
                <c:pt idx="4">
                  <c:v>2624.2419029298799</c:v>
                </c:pt>
                <c:pt idx="5">
                  <c:v>3081.1809414699601</c:v>
                </c:pt>
                <c:pt idx="6">
                  <c:v>3409.0654263902102</c:v>
                </c:pt>
                <c:pt idx="7">
                  <c:v>3656.0755282740902</c:v>
                </c:pt>
                <c:pt idx="8">
                  <c:v>3744.9984203672798</c:v>
                </c:pt>
                <c:pt idx="9">
                  <c:v>3794.5875711736298</c:v>
                </c:pt>
                <c:pt idx="10">
                  <c:v>3807.0920636553401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E2-4D22-81EB-81DBF953B6AF}"/>
            </c:ext>
          </c:extLst>
        </c:ser>
        <c:ser>
          <c:idx val="2"/>
          <c:order val="6"/>
          <c:tx>
            <c:strRef>
              <c:f>'SS6-Spr2022 (3)'!$G$6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(3)'!$W$6:$W$16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(3)'!$AQ$6:$AQ$16</c:f>
              <c:numCache>
                <c:formatCode>General</c:formatCode>
                <c:ptCount val="11"/>
                <c:pt idx="0">
                  <c:v>275.147865972918</c:v>
                </c:pt>
                <c:pt idx="1">
                  <c:v>376.56745242401502</c:v>
                </c:pt>
                <c:pt idx="2">
                  <c:v>803.94843852189899</c:v>
                </c:pt>
                <c:pt idx="3">
                  <c:v>1341.9218596549899</c:v>
                </c:pt>
                <c:pt idx="4">
                  <c:v>1802.7038314163799</c:v>
                </c:pt>
                <c:pt idx="5">
                  <c:v>2103.3890517957302</c:v>
                </c:pt>
                <c:pt idx="6">
                  <c:v>2318.23659572317</c:v>
                </c:pt>
                <c:pt idx="7">
                  <c:v>2479.7855453070702</c:v>
                </c:pt>
                <c:pt idx="8">
                  <c:v>2540.23616551125</c:v>
                </c:pt>
                <c:pt idx="9">
                  <c:v>2560.04596005548</c:v>
                </c:pt>
                <c:pt idx="10">
                  <c:v>2627.3635429967799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E2-4D22-81EB-81DBF953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(3)'!$G$72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(3)'!$W$72:$W$82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(3)'!$AK$72:$AK$82</c:f>
              <c:numCache>
                <c:formatCode>General</c:formatCode>
                <c:ptCount val="11"/>
                <c:pt idx="0">
                  <c:v>3.6248479419486901E-3</c:v>
                </c:pt>
                <c:pt idx="1">
                  <c:v>4.1596017621886401E-3</c:v>
                </c:pt>
                <c:pt idx="2">
                  <c:v>4.3960631991380303E-3</c:v>
                </c:pt>
                <c:pt idx="3">
                  <c:v>5.86953661272806E-3</c:v>
                </c:pt>
                <c:pt idx="4">
                  <c:v>6.3493901698805696E-3</c:v>
                </c:pt>
                <c:pt idx="5">
                  <c:v>6.1872349854861404E-3</c:v>
                </c:pt>
                <c:pt idx="6">
                  <c:v>9.1900879078683807E-3</c:v>
                </c:pt>
                <c:pt idx="7">
                  <c:v>0.30335903904164002</c:v>
                </c:pt>
                <c:pt idx="8">
                  <c:v>0.46761564299516001</c:v>
                </c:pt>
                <c:pt idx="9">
                  <c:v>0.59367971000889996</c:v>
                </c:pt>
                <c:pt idx="10">
                  <c:v>0.69153409906749297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7-4135-BCA7-A211D6EA7481}"/>
            </c:ext>
          </c:extLst>
        </c:ser>
        <c:ser>
          <c:idx val="9"/>
          <c:order val="1"/>
          <c:tx>
            <c:strRef>
              <c:f>'SS6-Spr2022 (3)'!$G$61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(3)'!$W$61:$W$71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(3)'!$AK$61:$AK$71</c:f>
              <c:numCache>
                <c:formatCode>General</c:formatCode>
                <c:ptCount val="11"/>
                <c:pt idx="0">
                  <c:v>3.90859464942325E-3</c:v>
                </c:pt>
                <c:pt idx="1">
                  <c:v>4.0493251203076001E-3</c:v>
                </c:pt>
                <c:pt idx="2">
                  <c:v>4.47012314844265E-3</c:v>
                </c:pt>
                <c:pt idx="3">
                  <c:v>4.9665358601959104E-3</c:v>
                </c:pt>
                <c:pt idx="4">
                  <c:v>5.4175235339056901E-3</c:v>
                </c:pt>
                <c:pt idx="5">
                  <c:v>7.1281852631827104E-3</c:v>
                </c:pt>
                <c:pt idx="6">
                  <c:v>8.4773281045617301E-3</c:v>
                </c:pt>
                <c:pt idx="7">
                  <c:v>0.201249315539753</c:v>
                </c:pt>
                <c:pt idx="8">
                  <c:v>0.45643905459636802</c:v>
                </c:pt>
                <c:pt idx="9">
                  <c:v>0.595036935140005</c:v>
                </c:pt>
                <c:pt idx="10">
                  <c:v>0.66942062697589699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7-4135-BCA7-A211D6EA7481}"/>
            </c:ext>
          </c:extLst>
        </c:ser>
        <c:ser>
          <c:idx val="4"/>
          <c:order val="2"/>
          <c:tx>
            <c:strRef>
              <c:f>'SS6-Spr2022 (3)'!$G$50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(3)'!$W$50:$W$60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(3)'!$AK$50:$AK$60</c:f>
              <c:numCache>
                <c:formatCode>General</c:formatCode>
                <c:ptCount val="11"/>
                <c:pt idx="0">
                  <c:v>3.9099727124474598E-3</c:v>
                </c:pt>
                <c:pt idx="1">
                  <c:v>4.2245424996166896E-3</c:v>
                </c:pt>
                <c:pt idx="2">
                  <c:v>4.6283662706806698E-3</c:v>
                </c:pt>
                <c:pt idx="3">
                  <c:v>5.9015010058362004E-3</c:v>
                </c:pt>
                <c:pt idx="4">
                  <c:v>6.57759432415301E-3</c:v>
                </c:pt>
                <c:pt idx="5">
                  <c:v>6.2387567671518202E-3</c:v>
                </c:pt>
                <c:pt idx="6">
                  <c:v>7.5323601220228997E-3</c:v>
                </c:pt>
                <c:pt idx="7">
                  <c:v>0.13159166020881299</c:v>
                </c:pt>
                <c:pt idx="8">
                  <c:v>0.425587806965187</c:v>
                </c:pt>
                <c:pt idx="9">
                  <c:v>0.55290755347101395</c:v>
                </c:pt>
                <c:pt idx="10">
                  <c:v>0.68208244226649495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7-4135-BCA7-A211D6EA7481}"/>
            </c:ext>
          </c:extLst>
        </c:ser>
        <c:ser>
          <c:idx val="8"/>
          <c:order val="3"/>
          <c:tx>
            <c:strRef>
              <c:f>'SS6-Spr2022 (3)'!$G$39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(3)'!$W$39:$W$49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(3)'!$AK$39:$AK$49</c:f>
              <c:numCache>
                <c:formatCode>General</c:formatCode>
                <c:ptCount val="11"/>
                <c:pt idx="0">
                  <c:v>3.89887178235746E-3</c:v>
                </c:pt>
                <c:pt idx="1">
                  <c:v>4.2456810606605602E-3</c:v>
                </c:pt>
                <c:pt idx="2">
                  <c:v>4.5265727490126197E-3</c:v>
                </c:pt>
                <c:pt idx="3">
                  <c:v>5.1453202040340901E-3</c:v>
                </c:pt>
                <c:pt idx="4">
                  <c:v>6.5614753298704797E-3</c:v>
                </c:pt>
                <c:pt idx="5">
                  <c:v>6.3140893444046603E-3</c:v>
                </c:pt>
                <c:pt idx="6">
                  <c:v>8.1385198827343703E-3</c:v>
                </c:pt>
                <c:pt idx="7">
                  <c:v>7.4530363248124801E-2</c:v>
                </c:pt>
                <c:pt idx="8">
                  <c:v>0.35600564728221701</c:v>
                </c:pt>
                <c:pt idx="9">
                  <c:v>0.53004881610713095</c:v>
                </c:pt>
                <c:pt idx="10">
                  <c:v>0.644104675750508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7-4135-BCA7-A211D6EA7481}"/>
            </c:ext>
          </c:extLst>
        </c:ser>
        <c:ser>
          <c:idx val="3"/>
          <c:order val="4"/>
          <c:tx>
            <c:strRef>
              <c:f>'SS6-Spr2022 (3)'!$G$28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(3)'!$W$28:$W$38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(3)'!$AK$28:$AK$38</c:f>
              <c:numCache>
                <c:formatCode>General</c:formatCode>
                <c:ptCount val="11"/>
                <c:pt idx="0">
                  <c:v>4.0444211441470097E-3</c:v>
                </c:pt>
                <c:pt idx="1">
                  <c:v>4.1360287732426599E-3</c:v>
                </c:pt>
                <c:pt idx="2">
                  <c:v>4.3303594492549802E-3</c:v>
                </c:pt>
                <c:pt idx="3">
                  <c:v>5.9750482570548298E-3</c:v>
                </c:pt>
                <c:pt idx="4">
                  <c:v>5.9760329364834204E-3</c:v>
                </c:pt>
                <c:pt idx="5">
                  <c:v>6.8236509199127897E-3</c:v>
                </c:pt>
                <c:pt idx="6">
                  <c:v>8.0796205794837605E-3</c:v>
                </c:pt>
                <c:pt idx="7">
                  <c:v>2.2349358520153299E-2</c:v>
                </c:pt>
                <c:pt idx="8">
                  <c:v>0.21200761106042201</c:v>
                </c:pt>
                <c:pt idx="9">
                  <c:v>0.46756750671201802</c:v>
                </c:pt>
                <c:pt idx="10">
                  <c:v>0.63129788421195199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7-4135-BCA7-A211D6EA7481}"/>
            </c:ext>
          </c:extLst>
        </c:ser>
        <c:ser>
          <c:idx val="0"/>
          <c:order val="5"/>
          <c:tx>
            <c:strRef>
              <c:f>'SS6-Spr2022 (3)'!$G$17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 (3)'!$W$17:$W$27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(3)'!$AK$17:$AK$27</c:f>
              <c:numCache>
                <c:formatCode>General</c:formatCode>
                <c:ptCount val="11"/>
                <c:pt idx="0">
                  <c:v>4.0603027842712304E-3</c:v>
                </c:pt>
                <c:pt idx="1">
                  <c:v>5.1559296152415097E-3</c:v>
                </c:pt>
                <c:pt idx="2">
                  <c:v>4.3993897557798598E-3</c:v>
                </c:pt>
                <c:pt idx="3">
                  <c:v>5.2305157802718001E-3</c:v>
                </c:pt>
                <c:pt idx="4">
                  <c:v>6.66010422880814E-3</c:v>
                </c:pt>
                <c:pt idx="5">
                  <c:v>6.8682086093844498E-3</c:v>
                </c:pt>
                <c:pt idx="6">
                  <c:v>7.8569487285748002E-3</c:v>
                </c:pt>
                <c:pt idx="7">
                  <c:v>1.1085101496462101E-2</c:v>
                </c:pt>
                <c:pt idx="8">
                  <c:v>9.3283041876562903E-2</c:v>
                </c:pt>
                <c:pt idx="9">
                  <c:v>0.38067480436818601</c:v>
                </c:pt>
                <c:pt idx="10">
                  <c:v>0.59424880374854505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27-4135-BCA7-A211D6EA7481}"/>
            </c:ext>
          </c:extLst>
        </c:ser>
        <c:ser>
          <c:idx val="2"/>
          <c:order val="6"/>
          <c:tx>
            <c:strRef>
              <c:f>'SS6-Spr2022 (3)'!$G$6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(3)'!$W$6:$W$16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(3)'!$AK$6:$AK$16</c:f>
              <c:numCache>
                <c:formatCode>General</c:formatCode>
                <c:ptCount val="11"/>
                <c:pt idx="0">
                  <c:v>3.8320256177626702E-3</c:v>
                </c:pt>
                <c:pt idx="1">
                  <c:v>5.3419179312683904E-3</c:v>
                </c:pt>
                <c:pt idx="2">
                  <c:v>5.3904850893291903E-3</c:v>
                </c:pt>
                <c:pt idx="3">
                  <c:v>6.0963586791316204E-3</c:v>
                </c:pt>
                <c:pt idx="4">
                  <c:v>6.6506028956997004E-3</c:v>
                </c:pt>
                <c:pt idx="5">
                  <c:v>6.2366714643515503E-3</c:v>
                </c:pt>
                <c:pt idx="6">
                  <c:v>7.8061314115915603E-3</c:v>
                </c:pt>
                <c:pt idx="7">
                  <c:v>9.4305724937750104E-3</c:v>
                </c:pt>
                <c:pt idx="8">
                  <c:v>1.61590175478049E-2</c:v>
                </c:pt>
                <c:pt idx="9">
                  <c:v>0.129590852747658</c:v>
                </c:pt>
                <c:pt idx="10">
                  <c:v>0.51656839798324905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27-4135-BCA7-A211D6EA7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(3)'!$G$72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(3)'!$W$72:$W$82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(3)'!$X$72:$X$82</c:f>
              <c:numCache>
                <c:formatCode>General</c:formatCode>
                <c:ptCount val="11"/>
                <c:pt idx="0">
                  <c:v>23847718.3151774</c:v>
                </c:pt>
                <c:pt idx="1">
                  <c:v>59619295.787943497</c:v>
                </c:pt>
                <c:pt idx="2">
                  <c:v>119238591.57588699</c:v>
                </c:pt>
                <c:pt idx="3">
                  <c:v>238477183.15177399</c:v>
                </c:pt>
                <c:pt idx="4">
                  <c:v>596192957.87943494</c:v>
                </c:pt>
                <c:pt idx="5">
                  <c:v>1192385915.7588699</c:v>
                </c:pt>
                <c:pt idx="6">
                  <c:v>2384771831.5177398</c:v>
                </c:pt>
                <c:pt idx="7">
                  <c:v>5961929578.7943497</c:v>
                </c:pt>
                <c:pt idx="8">
                  <c:v>11923859157.588699</c:v>
                </c:pt>
                <c:pt idx="9">
                  <c:v>23847718315.177399</c:v>
                </c:pt>
                <c:pt idx="10">
                  <c:v>71543154945.532196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1-42EA-97A4-31F1A9D31D0B}"/>
            </c:ext>
          </c:extLst>
        </c:ser>
        <c:ser>
          <c:idx val="9"/>
          <c:order val="1"/>
          <c:tx>
            <c:strRef>
              <c:f>'SS6-Spr2022 (3)'!$G$61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(3)'!$W$61:$W$71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(3)'!$X$61:$X$71</c:f>
              <c:numCache>
                <c:formatCode>General</c:formatCode>
                <c:ptCount val="11"/>
                <c:pt idx="0">
                  <c:v>23847718.3151774</c:v>
                </c:pt>
                <c:pt idx="1">
                  <c:v>59619295.787943497</c:v>
                </c:pt>
                <c:pt idx="2">
                  <c:v>119238591.57588699</c:v>
                </c:pt>
                <c:pt idx="3">
                  <c:v>238477183.15177399</c:v>
                </c:pt>
                <c:pt idx="4">
                  <c:v>596192957.87943494</c:v>
                </c:pt>
                <c:pt idx="5">
                  <c:v>1192385915.7588699</c:v>
                </c:pt>
                <c:pt idx="6">
                  <c:v>2384771831.5177398</c:v>
                </c:pt>
                <c:pt idx="7">
                  <c:v>5961929578.7943497</c:v>
                </c:pt>
                <c:pt idx="8">
                  <c:v>11923859157.588699</c:v>
                </c:pt>
                <c:pt idx="9">
                  <c:v>23847718315.177399</c:v>
                </c:pt>
                <c:pt idx="10">
                  <c:v>71543154945.532196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1-42EA-97A4-31F1A9D31D0B}"/>
            </c:ext>
          </c:extLst>
        </c:ser>
        <c:ser>
          <c:idx val="4"/>
          <c:order val="2"/>
          <c:tx>
            <c:strRef>
              <c:f>'SS6-Spr2022 (3)'!$G$50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(3)'!$W$50:$W$60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(3)'!$X$50:$X$60</c:f>
              <c:numCache>
                <c:formatCode>General</c:formatCode>
                <c:ptCount val="11"/>
                <c:pt idx="0">
                  <c:v>23847718.3151774</c:v>
                </c:pt>
                <c:pt idx="1">
                  <c:v>59619295.787943497</c:v>
                </c:pt>
                <c:pt idx="2">
                  <c:v>119238591.57588699</c:v>
                </c:pt>
                <c:pt idx="3">
                  <c:v>238477183.15177399</c:v>
                </c:pt>
                <c:pt idx="4">
                  <c:v>596192957.87943494</c:v>
                </c:pt>
                <c:pt idx="5">
                  <c:v>1192385915.7588699</c:v>
                </c:pt>
                <c:pt idx="6">
                  <c:v>2384771831.5177398</c:v>
                </c:pt>
                <c:pt idx="7">
                  <c:v>5961929578.7943497</c:v>
                </c:pt>
                <c:pt idx="8">
                  <c:v>11923859157.588699</c:v>
                </c:pt>
                <c:pt idx="9">
                  <c:v>23847718315.177399</c:v>
                </c:pt>
                <c:pt idx="10">
                  <c:v>71543154945.532196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E1-42EA-97A4-31F1A9D31D0B}"/>
            </c:ext>
          </c:extLst>
        </c:ser>
        <c:ser>
          <c:idx val="8"/>
          <c:order val="3"/>
          <c:tx>
            <c:strRef>
              <c:f>'SS6-Spr2022 (3)'!$G$39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(3)'!$W$39:$W$49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(3)'!$X$39:$X$49</c:f>
              <c:numCache>
                <c:formatCode>General</c:formatCode>
                <c:ptCount val="11"/>
                <c:pt idx="0">
                  <c:v>23847718.3151774</c:v>
                </c:pt>
                <c:pt idx="1">
                  <c:v>59619295.787943497</c:v>
                </c:pt>
                <c:pt idx="2">
                  <c:v>119238591.57588699</c:v>
                </c:pt>
                <c:pt idx="3">
                  <c:v>238477183.15177399</c:v>
                </c:pt>
                <c:pt idx="4">
                  <c:v>596192957.87943494</c:v>
                </c:pt>
                <c:pt idx="5">
                  <c:v>1192385915.7588699</c:v>
                </c:pt>
                <c:pt idx="6">
                  <c:v>2384771831.5177398</c:v>
                </c:pt>
                <c:pt idx="7">
                  <c:v>5961929578.7943497</c:v>
                </c:pt>
                <c:pt idx="8">
                  <c:v>11923859157.588699</c:v>
                </c:pt>
                <c:pt idx="9">
                  <c:v>23847718315.177399</c:v>
                </c:pt>
                <c:pt idx="10">
                  <c:v>71543154945.532196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E1-42EA-97A4-31F1A9D31D0B}"/>
            </c:ext>
          </c:extLst>
        </c:ser>
        <c:ser>
          <c:idx val="3"/>
          <c:order val="4"/>
          <c:tx>
            <c:strRef>
              <c:f>'SS6-Spr2022 (3)'!$G$28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(3)'!$W$28:$W$38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(3)'!$X$28:$X$38</c:f>
              <c:numCache>
                <c:formatCode>0.00E+00</c:formatCode>
                <c:ptCount val="11"/>
                <c:pt idx="0">
                  <c:v>23847718.3151774</c:v>
                </c:pt>
                <c:pt idx="1">
                  <c:v>59619295.787943497</c:v>
                </c:pt>
                <c:pt idx="2">
                  <c:v>119238591.57588699</c:v>
                </c:pt>
                <c:pt idx="3">
                  <c:v>238477183.15177399</c:v>
                </c:pt>
                <c:pt idx="4">
                  <c:v>596192957.87943494</c:v>
                </c:pt>
                <c:pt idx="5">
                  <c:v>1192385915.7588699</c:v>
                </c:pt>
                <c:pt idx="6">
                  <c:v>2384771831.5177398</c:v>
                </c:pt>
                <c:pt idx="7" formatCode="General">
                  <c:v>5961929578.7943497</c:v>
                </c:pt>
                <c:pt idx="8" formatCode="General">
                  <c:v>11923859157.588699</c:v>
                </c:pt>
                <c:pt idx="9" formatCode="General">
                  <c:v>23847718315.177399</c:v>
                </c:pt>
                <c:pt idx="10" formatCode="General">
                  <c:v>71543154945.532196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E1-42EA-97A4-31F1A9D31D0B}"/>
            </c:ext>
          </c:extLst>
        </c:ser>
        <c:ser>
          <c:idx val="0"/>
          <c:order val="5"/>
          <c:tx>
            <c:strRef>
              <c:f>'SS6-Spr2022 (3)'!$G$17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 (3)'!$W$17:$W$27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(3)'!$X$17:$X$27</c:f>
              <c:numCache>
                <c:formatCode>General</c:formatCode>
                <c:ptCount val="11"/>
                <c:pt idx="0">
                  <c:v>23847718.3151774</c:v>
                </c:pt>
                <c:pt idx="1">
                  <c:v>59619295.787943497</c:v>
                </c:pt>
                <c:pt idx="2">
                  <c:v>119238591.57588699</c:v>
                </c:pt>
                <c:pt idx="3">
                  <c:v>238477183.15177399</c:v>
                </c:pt>
                <c:pt idx="4">
                  <c:v>596192957.87943494</c:v>
                </c:pt>
                <c:pt idx="5">
                  <c:v>1192385915.7588699</c:v>
                </c:pt>
                <c:pt idx="6">
                  <c:v>2384771831.5177398</c:v>
                </c:pt>
                <c:pt idx="7">
                  <c:v>5961929578.7943497</c:v>
                </c:pt>
                <c:pt idx="8">
                  <c:v>11923859157.588699</c:v>
                </c:pt>
                <c:pt idx="9">
                  <c:v>23847718315.177399</c:v>
                </c:pt>
                <c:pt idx="10">
                  <c:v>71543154945.532196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E1-42EA-97A4-31F1A9D31D0B}"/>
            </c:ext>
          </c:extLst>
        </c:ser>
        <c:ser>
          <c:idx val="2"/>
          <c:order val="6"/>
          <c:tx>
            <c:strRef>
              <c:f>'SS6-Spr2022 (3)'!$G$6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(3)'!$W$6:$W$16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(3)'!$X$6:$X$16</c:f>
              <c:numCache>
                <c:formatCode>General</c:formatCode>
                <c:ptCount val="11"/>
                <c:pt idx="0">
                  <c:v>23847718.3151774</c:v>
                </c:pt>
                <c:pt idx="1">
                  <c:v>59619295.787943497</c:v>
                </c:pt>
                <c:pt idx="2">
                  <c:v>119238591.57588699</c:v>
                </c:pt>
                <c:pt idx="3">
                  <c:v>238477183.15177399</c:v>
                </c:pt>
                <c:pt idx="4">
                  <c:v>596192957.87943494</c:v>
                </c:pt>
                <c:pt idx="5">
                  <c:v>1192385915.7588699</c:v>
                </c:pt>
                <c:pt idx="6">
                  <c:v>2384771831.5177398</c:v>
                </c:pt>
                <c:pt idx="7">
                  <c:v>5961929578.7943497</c:v>
                </c:pt>
                <c:pt idx="8">
                  <c:v>11923859157.588699</c:v>
                </c:pt>
                <c:pt idx="9">
                  <c:v>23847718315.177399</c:v>
                </c:pt>
                <c:pt idx="10">
                  <c:v>71543154945.532196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E1-42EA-97A4-31F1A9D31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(3)'!$G$72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(3)'!$W$72:$W$82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(3)'!$X$72:$X$82</c:f>
              <c:numCache>
                <c:formatCode>General</c:formatCode>
                <c:ptCount val="11"/>
                <c:pt idx="0">
                  <c:v>23847718.3151774</c:v>
                </c:pt>
                <c:pt idx="1">
                  <c:v>59619295.787943497</c:v>
                </c:pt>
                <c:pt idx="2">
                  <c:v>119238591.57588699</c:v>
                </c:pt>
                <c:pt idx="3">
                  <c:v>238477183.15177399</c:v>
                </c:pt>
                <c:pt idx="4">
                  <c:v>596192957.87943494</c:v>
                </c:pt>
                <c:pt idx="5">
                  <c:v>1192385915.7588699</c:v>
                </c:pt>
                <c:pt idx="6">
                  <c:v>2384771831.5177398</c:v>
                </c:pt>
                <c:pt idx="7">
                  <c:v>5961929578.7943497</c:v>
                </c:pt>
                <c:pt idx="8">
                  <c:v>11923859157.588699</c:v>
                </c:pt>
                <c:pt idx="9">
                  <c:v>23847718315.177399</c:v>
                </c:pt>
                <c:pt idx="10">
                  <c:v>71543154945.532196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F-4F4F-B707-240F24B6F26A}"/>
            </c:ext>
          </c:extLst>
        </c:ser>
        <c:ser>
          <c:idx val="9"/>
          <c:order val="1"/>
          <c:tx>
            <c:strRef>
              <c:f>'SS6-Spr2022 (3)'!$G$61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(3)'!$W$61:$W$71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(3)'!$X$61:$X$71</c:f>
              <c:numCache>
                <c:formatCode>General</c:formatCode>
                <c:ptCount val="11"/>
                <c:pt idx="0">
                  <c:v>23847718.3151774</c:v>
                </c:pt>
                <c:pt idx="1">
                  <c:v>59619295.787943497</c:v>
                </c:pt>
                <c:pt idx="2">
                  <c:v>119238591.57588699</c:v>
                </c:pt>
                <c:pt idx="3">
                  <c:v>238477183.15177399</c:v>
                </c:pt>
                <c:pt idx="4">
                  <c:v>596192957.87943494</c:v>
                </c:pt>
                <c:pt idx="5">
                  <c:v>1192385915.7588699</c:v>
                </c:pt>
                <c:pt idx="6">
                  <c:v>2384771831.5177398</c:v>
                </c:pt>
                <c:pt idx="7">
                  <c:v>5961929578.7943497</c:v>
                </c:pt>
                <c:pt idx="8">
                  <c:v>11923859157.588699</c:v>
                </c:pt>
                <c:pt idx="9">
                  <c:v>23847718315.177399</c:v>
                </c:pt>
                <c:pt idx="10">
                  <c:v>71543154945.532196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0F-4F4F-B707-240F24B6F26A}"/>
            </c:ext>
          </c:extLst>
        </c:ser>
        <c:ser>
          <c:idx val="4"/>
          <c:order val="2"/>
          <c:tx>
            <c:strRef>
              <c:f>'SS6-Spr2022 (3)'!$G$50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(3)'!$W$50:$W$60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(3)'!$X$50:$X$60</c:f>
              <c:numCache>
                <c:formatCode>General</c:formatCode>
                <c:ptCount val="11"/>
                <c:pt idx="0">
                  <c:v>23847718.3151774</c:v>
                </c:pt>
                <c:pt idx="1">
                  <c:v>59619295.787943497</c:v>
                </c:pt>
                <c:pt idx="2">
                  <c:v>119238591.57588699</c:v>
                </c:pt>
                <c:pt idx="3">
                  <c:v>238477183.15177399</c:v>
                </c:pt>
                <c:pt idx="4">
                  <c:v>596192957.87943494</c:v>
                </c:pt>
                <c:pt idx="5">
                  <c:v>1192385915.7588699</c:v>
                </c:pt>
                <c:pt idx="6">
                  <c:v>2384771831.5177398</c:v>
                </c:pt>
                <c:pt idx="7">
                  <c:v>5961929578.7943497</c:v>
                </c:pt>
                <c:pt idx="8">
                  <c:v>11923859157.588699</c:v>
                </c:pt>
                <c:pt idx="9">
                  <c:v>23847718315.177399</c:v>
                </c:pt>
                <c:pt idx="10">
                  <c:v>71543154945.532196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0F-4F4F-B707-240F24B6F26A}"/>
            </c:ext>
          </c:extLst>
        </c:ser>
        <c:ser>
          <c:idx val="8"/>
          <c:order val="3"/>
          <c:tx>
            <c:strRef>
              <c:f>'SS6-Spr2022 (3)'!$G$39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(3)'!$W$39:$W$49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(3)'!$X$39:$X$49</c:f>
              <c:numCache>
                <c:formatCode>General</c:formatCode>
                <c:ptCount val="11"/>
                <c:pt idx="0">
                  <c:v>23847718.3151774</c:v>
                </c:pt>
                <c:pt idx="1">
                  <c:v>59619295.787943497</c:v>
                </c:pt>
                <c:pt idx="2">
                  <c:v>119238591.57588699</c:v>
                </c:pt>
                <c:pt idx="3">
                  <c:v>238477183.15177399</c:v>
                </c:pt>
                <c:pt idx="4">
                  <c:v>596192957.87943494</c:v>
                </c:pt>
                <c:pt idx="5">
                  <c:v>1192385915.7588699</c:v>
                </c:pt>
                <c:pt idx="6">
                  <c:v>2384771831.5177398</c:v>
                </c:pt>
                <c:pt idx="7">
                  <c:v>5961929578.7943497</c:v>
                </c:pt>
                <c:pt idx="8">
                  <c:v>11923859157.588699</c:v>
                </c:pt>
                <c:pt idx="9">
                  <c:v>23847718315.177399</c:v>
                </c:pt>
                <c:pt idx="10">
                  <c:v>71543154945.532196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0F-4F4F-B707-240F24B6F26A}"/>
            </c:ext>
          </c:extLst>
        </c:ser>
        <c:ser>
          <c:idx val="3"/>
          <c:order val="4"/>
          <c:tx>
            <c:strRef>
              <c:f>'SS6-Spr2022 (3)'!$G$28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(3)'!$W$28:$W$38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(3)'!$X$28:$X$38</c:f>
              <c:numCache>
                <c:formatCode>0.00E+00</c:formatCode>
                <c:ptCount val="11"/>
                <c:pt idx="0">
                  <c:v>23847718.3151774</c:v>
                </c:pt>
                <c:pt idx="1">
                  <c:v>59619295.787943497</c:v>
                </c:pt>
                <c:pt idx="2">
                  <c:v>119238591.57588699</c:v>
                </c:pt>
                <c:pt idx="3">
                  <c:v>238477183.15177399</c:v>
                </c:pt>
                <c:pt idx="4">
                  <c:v>596192957.87943494</c:v>
                </c:pt>
                <c:pt idx="5">
                  <c:v>1192385915.7588699</c:v>
                </c:pt>
                <c:pt idx="6">
                  <c:v>2384771831.5177398</c:v>
                </c:pt>
                <c:pt idx="7" formatCode="General">
                  <c:v>5961929578.7943497</c:v>
                </c:pt>
                <c:pt idx="8" formatCode="General">
                  <c:v>11923859157.588699</c:v>
                </c:pt>
                <c:pt idx="9" formatCode="General">
                  <c:v>23847718315.177399</c:v>
                </c:pt>
                <c:pt idx="10" formatCode="General">
                  <c:v>71543154945.532196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0F-4F4F-B707-240F24B6F26A}"/>
            </c:ext>
          </c:extLst>
        </c:ser>
        <c:ser>
          <c:idx val="0"/>
          <c:order val="5"/>
          <c:tx>
            <c:strRef>
              <c:f>'SS6-Spr2022 (3)'!$G$17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 (3)'!$W$17:$W$27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(3)'!$X$17:$X$27</c:f>
              <c:numCache>
                <c:formatCode>General</c:formatCode>
                <c:ptCount val="11"/>
                <c:pt idx="0">
                  <c:v>23847718.3151774</c:v>
                </c:pt>
                <c:pt idx="1">
                  <c:v>59619295.787943497</c:v>
                </c:pt>
                <c:pt idx="2">
                  <c:v>119238591.57588699</c:v>
                </c:pt>
                <c:pt idx="3">
                  <c:v>238477183.15177399</c:v>
                </c:pt>
                <c:pt idx="4">
                  <c:v>596192957.87943494</c:v>
                </c:pt>
                <c:pt idx="5">
                  <c:v>1192385915.7588699</c:v>
                </c:pt>
                <c:pt idx="6">
                  <c:v>2384771831.5177398</c:v>
                </c:pt>
                <c:pt idx="7">
                  <c:v>5961929578.7943497</c:v>
                </c:pt>
                <c:pt idx="8">
                  <c:v>11923859157.588699</c:v>
                </c:pt>
                <c:pt idx="9">
                  <c:v>23847718315.177399</c:v>
                </c:pt>
                <c:pt idx="10">
                  <c:v>71543154945.532196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0F-4F4F-B707-240F24B6F26A}"/>
            </c:ext>
          </c:extLst>
        </c:ser>
        <c:ser>
          <c:idx val="2"/>
          <c:order val="6"/>
          <c:tx>
            <c:strRef>
              <c:f>'SS6-Spr2022 (3)'!$G$6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(3)'!$W$6:$W$16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(3)'!$X$6:$X$16</c:f>
              <c:numCache>
                <c:formatCode>General</c:formatCode>
                <c:ptCount val="11"/>
                <c:pt idx="0">
                  <c:v>23847718.3151774</c:v>
                </c:pt>
                <c:pt idx="1">
                  <c:v>59619295.787943497</c:v>
                </c:pt>
                <c:pt idx="2">
                  <c:v>119238591.57588699</c:v>
                </c:pt>
                <c:pt idx="3">
                  <c:v>238477183.15177399</c:v>
                </c:pt>
                <c:pt idx="4">
                  <c:v>596192957.87943494</c:v>
                </c:pt>
                <c:pt idx="5">
                  <c:v>1192385915.7588699</c:v>
                </c:pt>
                <c:pt idx="6">
                  <c:v>2384771831.5177398</c:v>
                </c:pt>
                <c:pt idx="7">
                  <c:v>5961929578.7943497</c:v>
                </c:pt>
                <c:pt idx="8">
                  <c:v>11923859157.588699</c:v>
                </c:pt>
                <c:pt idx="9">
                  <c:v>23847718315.177399</c:v>
                </c:pt>
                <c:pt idx="10">
                  <c:v>71543154945.532196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0F-4F4F-B707-240F24B6F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(3)'!$G$72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(3)'!$W$72:$W$82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(3)'!$AL$72:$AL$82</c:f>
              <c:numCache>
                <c:formatCode>General</c:formatCode>
                <c:ptCount val="11"/>
                <c:pt idx="0">
                  <c:v>164.64596070532701</c:v>
                </c:pt>
                <c:pt idx="1">
                  <c:v>164.417453453467</c:v>
                </c:pt>
                <c:pt idx="2">
                  <c:v>166.540806161266</c:v>
                </c:pt>
                <c:pt idx="3">
                  <c:v>169.14125101575601</c:v>
                </c:pt>
                <c:pt idx="4">
                  <c:v>168.815218588101</c:v>
                </c:pt>
                <c:pt idx="5">
                  <c:v>186.51438449853899</c:v>
                </c:pt>
                <c:pt idx="6">
                  <c:v>691.36063844272098</c:v>
                </c:pt>
                <c:pt idx="7">
                  <c:v>267.61846290502598</c:v>
                </c:pt>
                <c:pt idx="8">
                  <c:v>208.700560772823</c:v>
                </c:pt>
                <c:pt idx="9">
                  <c:v>198.31611016238901</c:v>
                </c:pt>
                <c:pt idx="10">
                  <c:v>207.95930968068001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7-440A-87FC-64697AE3EDFF}"/>
            </c:ext>
          </c:extLst>
        </c:ser>
        <c:ser>
          <c:idx val="9"/>
          <c:order val="1"/>
          <c:tx>
            <c:strRef>
              <c:f>'SS6-Spr2022 (3)'!$G$61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(3)'!$W$61:$W$71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(3)'!$AL$61:$AL$71</c:f>
              <c:numCache>
                <c:formatCode>General</c:formatCode>
                <c:ptCount val="11"/>
                <c:pt idx="0">
                  <c:v>163.56101204952</c:v>
                </c:pt>
                <c:pt idx="1">
                  <c:v>164.283943958121</c:v>
                </c:pt>
                <c:pt idx="2">
                  <c:v>165.80875025052001</c:v>
                </c:pt>
                <c:pt idx="3">
                  <c:v>169.46497616229999</c:v>
                </c:pt>
                <c:pt idx="4">
                  <c:v>170.62480422178899</c:v>
                </c:pt>
                <c:pt idx="5">
                  <c:v>170.498805070977</c:v>
                </c:pt>
                <c:pt idx="6">
                  <c:v>249.122501949054</c:v>
                </c:pt>
                <c:pt idx="7">
                  <c:v>343.78294250515398</c:v>
                </c:pt>
                <c:pt idx="8">
                  <c:v>214.43631710908301</c:v>
                </c:pt>
                <c:pt idx="9">
                  <c:v>200.405831173877</c:v>
                </c:pt>
                <c:pt idx="10">
                  <c:v>213.63935819879001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7-440A-87FC-64697AE3EDFF}"/>
            </c:ext>
          </c:extLst>
        </c:ser>
        <c:ser>
          <c:idx val="4"/>
          <c:order val="2"/>
          <c:tx>
            <c:strRef>
              <c:f>'SS6-Spr2022 (3)'!$G$50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(3)'!$W$50:$W$60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(3)'!$AL$50:$AL$60</c:f>
              <c:numCache>
                <c:formatCode>General</c:formatCode>
                <c:ptCount val="11"/>
                <c:pt idx="0">
                  <c:v>161.94800016571801</c:v>
                </c:pt>
                <c:pt idx="1">
                  <c:v>166.85124365237101</c:v>
                </c:pt>
                <c:pt idx="2">
                  <c:v>165.83394084258299</c:v>
                </c:pt>
                <c:pt idx="3">
                  <c:v>166.673321744736</c:v>
                </c:pt>
                <c:pt idx="4">
                  <c:v>174.09737028984301</c:v>
                </c:pt>
                <c:pt idx="5">
                  <c:v>182.489011164766</c:v>
                </c:pt>
                <c:pt idx="6">
                  <c:v>208.43257271097701</c:v>
                </c:pt>
                <c:pt idx="7">
                  <c:v>479.65906347550799</c:v>
                </c:pt>
                <c:pt idx="8">
                  <c:v>223.06961220826699</c:v>
                </c:pt>
                <c:pt idx="9">
                  <c:v>206.25304946103401</c:v>
                </c:pt>
                <c:pt idx="10">
                  <c:v>210.63255984003601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B7-440A-87FC-64697AE3EDFF}"/>
            </c:ext>
          </c:extLst>
        </c:ser>
        <c:ser>
          <c:idx val="8"/>
          <c:order val="3"/>
          <c:tx>
            <c:strRef>
              <c:f>'SS6-Spr2022 (3)'!$G$39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(3)'!$W$39:$W$49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(3)'!$AL$39:$AL$49</c:f>
              <c:numCache>
                <c:formatCode>General</c:formatCode>
                <c:ptCount val="11"/>
                <c:pt idx="0">
                  <c:v>162.574620371641</c:v>
                </c:pt>
                <c:pt idx="1">
                  <c:v>164.930084322939</c:v>
                </c:pt>
                <c:pt idx="2">
                  <c:v>165.81632764367501</c:v>
                </c:pt>
                <c:pt idx="3">
                  <c:v>167.48314185737499</c:v>
                </c:pt>
                <c:pt idx="4">
                  <c:v>171.55191273237</c:v>
                </c:pt>
                <c:pt idx="5">
                  <c:v>183.225143287279</c:v>
                </c:pt>
                <c:pt idx="6">
                  <c:v>234.18951973064</c:v>
                </c:pt>
                <c:pt idx="7">
                  <c:v>735.22190212721705</c:v>
                </c:pt>
                <c:pt idx="8">
                  <c:v>241.54052115171299</c:v>
                </c:pt>
                <c:pt idx="9">
                  <c:v>210.35871141855401</c:v>
                </c:pt>
                <c:pt idx="10">
                  <c:v>218.893796062918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B7-440A-87FC-64697AE3EDFF}"/>
            </c:ext>
          </c:extLst>
        </c:ser>
        <c:ser>
          <c:idx val="3"/>
          <c:order val="4"/>
          <c:tx>
            <c:strRef>
              <c:f>'SS6-Spr2022 (3)'!$G$28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(3)'!$W$28:$W$38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(3)'!$AL$28:$AL$38</c:f>
              <c:numCache>
                <c:formatCode>General</c:formatCode>
                <c:ptCount val="11"/>
                <c:pt idx="0">
                  <c:v>160.86354761564999</c:v>
                </c:pt>
                <c:pt idx="1">
                  <c:v>166.61451847024</c:v>
                </c:pt>
                <c:pt idx="2">
                  <c:v>166.803293604576</c:v>
                </c:pt>
                <c:pt idx="3">
                  <c:v>165.340661720632</c:v>
                </c:pt>
                <c:pt idx="4">
                  <c:v>170.82276494968301</c:v>
                </c:pt>
                <c:pt idx="5">
                  <c:v>176.22867536655701</c:v>
                </c:pt>
                <c:pt idx="6">
                  <c:v>201.18941824329099</c:v>
                </c:pt>
                <c:pt idx="7">
                  <c:v>1007.28048340943</c:v>
                </c:pt>
                <c:pt idx="8">
                  <c:v>335.221699519786</c:v>
                </c:pt>
                <c:pt idx="9">
                  <c:v>222.917808440242</c:v>
                </c:pt>
                <c:pt idx="10">
                  <c:v>221.79416675702799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B7-440A-87FC-64697AE3EDFF}"/>
            </c:ext>
          </c:extLst>
        </c:ser>
        <c:ser>
          <c:idx val="0"/>
          <c:order val="5"/>
          <c:tx>
            <c:strRef>
              <c:f>'SS6-Spr2022 (3)'!$G$17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 (3)'!$W$17:$W$27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(3)'!$AL$17:$AL$27</c:f>
              <c:numCache>
                <c:formatCode>General</c:formatCode>
                <c:ptCount val="11"/>
                <c:pt idx="0">
                  <c:v>158.23698590496599</c:v>
                </c:pt>
                <c:pt idx="1">
                  <c:v>164.091116773735</c:v>
                </c:pt>
                <c:pt idx="2">
                  <c:v>165.120496284707</c:v>
                </c:pt>
                <c:pt idx="3">
                  <c:v>166.198747246518</c:v>
                </c:pt>
                <c:pt idx="4">
                  <c:v>166.35887868989499</c:v>
                </c:pt>
                <c:pt idx="5">
                  <c:v>166.14400314970101</c:v>
                </c:pt>
                <c:pt idx="6">
                  <c:v>189.658487113479</c:v>
                </c:pt>
                <c:pt idx="7">
                  <c:v>313.92248027893203</c:v>
                </c:pt>
                <c:pt idx="8">
                  <c:v>626.63325260825297</c:v>
                </c:pt>
                <c:pt idx="9">
                  <c:v>256.10344730861698</c:v>
                </c:pt>
                <c:pt idx="10">
                  <c:v>231.63696686535201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B7-440A-87FC-64697AE3EDFF}"/>
            </c:ext>
          </c:extLst>
        </c:ser>
        <c:ser>
          <c:idx val="2"/>
          <c:order val="6"/>
          <c:tx>
            <c:strRef>
              <c:f>'SS6-Spr2022 (3)'!$G$6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(3)'!$W$6:$W$16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(3)'!$AL$6:$AL$16</c:f>
              <c:numCache>
                <c:formatCode>General</c:formatCode>
                <c:ptCount val="11"/>
                <c:pt idx="0">
                  <c:v>158.80265858341599</c:v>
                </c:pt>
                <c:pt idx="1">
                  <c:v>163.50101499249399</c:v>
                </c:pt>
                <c:pt idx="2">
                  <c:v>164.10599769171699</c:v>
                </c:pt>
                <c:pt idx="3">
                  <c:v>166.74963495993899</c:v>
                </c:pt>
                <c:pt idx="4">
                  <c:v>166.14491544937201</c:v>
                </c:pt>
                <c:pt idx="5">
                  <c:v>171.63714587063299</c:v>
                </c:pt>
                <c:pt idx="6">
                  <c:v>186.78157102217199</c:v>
                </c:pt>
                <c:pt idx="7">
                  <c:v>245.380545263117</c:v>
                </c:pt>
                <c:pt idx="8">
                  <c:v>298.97109444898899</c:v>
                </c:pt>
                <c:pt idx="9">
                  <c:v>546.62817126905099</c:v>
                </c:pt>
                <c:pt idx="10">
                  <c:v>256.65986083814698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B7-440A-87FC-64697AE3E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(3)'!$G$72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(3)'!$W$72:$W$82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(3)'!$AP$72:$AP$82</c:f>
              <c:numCache>
                <c:formatCode>General</c:formatCode>
                <c:ptCount val="11"/>
                <c:pt idx="0">
                  <c:v>631.69245649581501</c:v>
                </c:pt>
                <c:pt idx="1">
                  <c:v>1576.5004418286001</c:v>
                </c:pt>
                <c:pt idx="2">
                  <c:v>3951.6736815755498</c:v>
                </c:pt>
                <c:pt idx="3">
                  <c:v>6820.5481107641999</c:v>
                </c:pt>
                <c:pt idx="4">
                  <c:v>9458.2591725998791</c:v>
                </c:pt>
                <c:pt idx="5">
                  <c:v>11214.4237301249</c:v>
                </c:pt>
                <c:pt idx="6">
                  <c:v>12489.238010036601</c:v>
                </c:pt>
                <c:pt idx="7">
                  <c:v>13213.2273393999</c:v>
                </c:pt>
                <c:pt idx="8">
                  <c:v>13221.0455988702</c:v>
                </c:pt>
                <c:pt idx="9">
                  <c:v>13224.870560017</c:v>
                </c:pt>
                <c:pt idx="10">
                  <c:v>13227.4919348728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9-4FD0-BC31-8E02DA1B620C}"/>
            </c:ext>
          </c:extLst>
        </c:ser>
        <c:ser>
          <c:idx val="9"/>
          <c:order val="1"/>
          <c:tx>
            <c:strRef>
              <c:f>'SS6-Spr2022 (3)'!$G$61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(3)'!$W$61:$W$71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(3)'!$AP$61:$AP$71</c:f>
              <c:numCache>
                <c:formatCode>General</c:formatCode>
                <c:ptCount val="11"/>
                <c:pt idx="0">
                  <c:v>527.03286899613795</c:v>
                </c:pt>
                <c:pt idx="1">
                  <c:v>1344.8208666048499</c:v>
                </c:pt>
                <c:pt idx="2">
                  <c:v>3413.2509298955902</c:v>
                </c:pt>
                <c:pt idx="3">
                  <c:v>5926.0329426789303</c:v>
                </c:pt>
                <c:pt idx="4">
                  <c:v>8211.3293033078608</c:v>
                </c:pt>
                <c:pt idx="5">
                  <c:v>9725.5326678129404</c:v>
                </c:pt>
                <c:pt idx="6">
                  <c:v>10823.412686953199</c:v>
                </c:pt>
                <c:pt idx="7">
                  <c:v>11541.8419457827</c:v>
                </c:pt>
                <c:pt idx="8">
                  <c:v>11548.563711692201</c:v>
                </c:pt>
                <c:pt idx="9">
                  <c:v>11552.0036720675</c:v>
                </c:pt>
                <c:pt idx="10">
                  <c:v>11554.318591630699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9-4FD0-BC31-8E02DA1B620C}"/>
            </c:ext>
          </c:extLst>
        </c:ser>
        <c:ser>
          <c:idx val="4"/>
          <c:order val="2"/>
          <c:tx>
            <c:strRef>
              <c:f>'SS6-Spr2022 (3)'!$G$50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(3)'!$W$50:$W$60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(3)'!$AP$50:$AP$60</c:f>
              <c:numCache>
                <c:formatCode>General</c:formatCode>
                <c:ptCount val="11"/>
                <c:pt idx="0">
                  <c:v>444.91639986059801</c:v>
                </c:pt>
                <c:pt idx="1">
                  <c:v>1137.19537983142</c:v>
                </c:pt>
                <c:pt idx="2">
                  <c:v>2901.85379782052</c:v>
                </c:pt>
                <c:pt idx="3">
                  <c:v>5058.1558455195</c:v>
                </c:pt>
                <c:pt idx="4">
                  <c:v>6996.9336214868499</c:v>
                </c:pt>
                <c:pt idx="5">
                  <c:v>8279.1656658960601</c:v>
                </c:pt>
                <c:pt idx="6">
                  <c:v>9204.2880152910293</c:v>
                </c:pt>
                <c:pt idx="7">
                  <c:v>10012.274158034699</c:v>
                </c:pt>
                <c:pt idx="8">
                  <c:v>9897.3023426055006</c:v>
                </c:pt>
                <c:pt idx="9">
                  <c:v>9900.2192947620697</c:v>
                </c:pt>
                <c:pt idx="10">
                  <c:v>9902.1767225202893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9-4FD0-BC31-8E02DA1B620C}"/>
            </c:ext>
          </c:extLst>
        </c:ser>
        <c:ser>
          <c:idx val="8"/>
          <c:order val="3"/>
          <c:tx>
            <c:strRef>
              <c:f>'SS6-Spr2022 (3)'!$G$39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(3)'!$W$39:$W$49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(3)'!$AP$39:$AP$49</c:f>
              <c:numCache>
                <c:formatCode>General</c:formatCode>
                <c:ptCount val="11"/>
                <c:pt idx="0">
                  <c:v>382.66329585477098</c:v>
                </c:pt>
                <c:pt idx="1">
                  <c:v>953.25581042024498</c:v>
                </c:pt>
                <c:pt idx="2">
                  <c:v>2415.02160761395</c:v>
                </c:pt>
                <c:pt idx="3">
                  <c:v>4215.6130484853402</c:v>
                </c:pt>
                <c:pt idx="4">
                  <c:v>5814.7580574193198</c:v>
                </c:pt>
                <c:pt idx="5">
                  <c:v>6868.8947305951397</c:v>
                </c:pt>
                <c:pt idx="6">
                  <c:v>7627.6940481469401</c:v>
                </c:pt>
                <c:pt idx="7">
                  <c:v>8200.7080384594392</c:v>
                </c:pt>
                <c:pt idx="8">
                  <c:v>8264.4629992438604</c:v>
                </c:pt>
                <c:pt idx="9">
                  <c:v>8266.7918656740403</c:v>
                </c:pt>
                <c:pt idx="10">
                  <c:v>8268.48003391157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29-4FD0-BC31-8E02DA1B620C}"/>
            </c:ext>
          </c:extLst>
        </c:ser>
        <c:ser>
          <c:idx val="3"/>
          <c:order val="4"/>
          <c:tx>
            <c:strRef>
              <c:f>'SS6-Spr2022 (3)'!$G$28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(3)'!$W$28:$W$38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(3)'!$AP$28:$AP$38</c:f>
              <c:numCache>
                <c:formatCode>General</c:formatCode>
                <c:ptCount val="11"/>
                <c:pt idx="0">
                  <c:v>337.42467895858499</c:v>
                </c:pt>
                <c:pt idx="1">
                  <c:v>787.98203869692202</c:v>
                </c:pt>
                <c:pt idx="2">
                  <c:v>1949.0003031105</c:v>
                </c:pt>
                <c:pt idx="3">
                  <c:v>3394.4686860976899</c:v>
                </c:pt>
                <c:pt idx="4">
                  <c:v>4661.4786756263202</c:v>
                </c:pt>
                <c:pt idx="5">
                  <c:v>5492.3901759193104</c:v>
                </c:pt>
                <c:pt idx="6">
                  <c:v>6090.4697160584101</c:v>
                </c:pt>
                <c:pt idx="7">
                  <c:v>6541.0200520729304</c:v>
                </c:pt>
                <c:pt idx="8">
                  <c:v>6646.9455041344099</c:v>
                </c:pt>
                <c:pt idx="9">
                  <c:v>6648.8262337310498</c:v>
                </c:pt>
                <c:pt idx="10">
                  <c:v>6650.0493587527098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29-4FD0-BC31-8E02DA1B620C}"/>
            </c:ext>
          </c:extLst>
        </c:ser>
        <c:ser>
          <c:idx val="0"/>
          <c:order val="5"/>
          <c:tx>
            <c:strRef>
              <c:f>'SS6-Spr2022 (3)'!$G$17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 (3)'!$W$17:$W$27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(3)'!$AP$17:$AP$27</c:f>
              <c:numCache>
                <c:formatCode>General</c:formatCode>
                <c:ptCount val="11"/>
                <c:pt idx="0">
                  <c:v>307.74268245326499</c:v>
                </c:pt>
                <c:pt idx="1">
                  <c:v>640.55229021879904</c:v>
                </c:pt>
                <c:pt idx="2">
                  <c:v>1508.6123809799001</c:v>
                </c:pt>
                <c:pt idx="3">
                  <c:v>2592.72026762615</c:v>
                </c:pt>
                <c:pt idx="4">
                  <c:v>3532.7483014120598</c:v>
                </c:pt>
                <c:pt idx="5">
                  <c:v>4147.8756024590803</c:v>
                </c:pt>
                <c:pt idx="6">
                  <c:v>4589.2548174991898</c:v>
                </c:pt>
                <c:pt idx="7">
                  <c:v>4921.8157000792098</c:v>
                </c:pt>
                <c:pt idx="8">
                  <c:v>5041.4753518083598</c:v>
                </c:pt>
                <c:pt idx="9">
                  <c:v>5042.9337152285498</c:v>
                </c:pt>
                <c:pt idx="10">
                  <c:v>5043.9567768139405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29-4FD0-BC31-8E02DA1B620C}"/>
            </c:ext>
          </c:extLst>
        </c:ser>
        <c:ser>
          <c:idx val="2"/>
          <c:order val="6"/>
          <c:tx>
            <c:strRef>
              <c:f>'SS6-Spr2022 (3)'!$G$6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(3)'!$W$6:$W$16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(3)'!$AP$6:$AP$16</c:f>
              <c:numCache>
                <c:formatCode>General</c:formatCode>
                <c:ptCount val="11"/>
                <c:pt idx="0">
                  <c:v>293.28995872467101</c:v>
                </c:pt>
                <c:pt idx="1">
                  <c:v>506.92990959339397</c:v>
                </c:pt>
                <c:pt idx="2">
                  <c:v>1082.2742811440201</c:v>
                </c:pt>
                <c:pt idx="3">
                  <c:v>1806.5022112192401</c:v>
                </c:pt>
                <c:pt idx="4">
                  <c:v>2426.7892155640902</c:v>
                </c:pt>
                <c:pt idx="5">
                  <c:v>2831.6032488344699</c:v>
                </c:pt>
                <c:pt idx="6">
                  <c:v>3120.7737759811998</c:v>
                </c:pt>
                <c:pt idx="7">
                  <c:v>3338.27974311768</c:v>
                </c:pt>
                <c:pt idx="8">
                  <c:v>3419.6343338486899</c:v>
                </c:pt>
                <c:pt idx="9">
                  <c:v>3446.3627869738698</c:v>
                </c:pt>
                <c:pt idx="10">
                  <c:v>3447.0302284275799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29-4FD0-BC31-8E02DA1B6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(4)'!$AR$72:$AR$82</c:f>
              <c:numCache>
                <c:formatCode>General</c:formatCode>
                <c:ptCount val="11"/>
                <c:pt idx="0">
                  <c:v>9686.5998069553098</c:v>
                </c:pt>
                <c:pt idx="1">
                  <c:v>9686.5777261768708</c:v>
                </c:pt>
                <c:pt idx="2">
                  <c:v>9686.5727126539405</c:v>
                </c:pt>
                <c:pt idx="3">
                  <c:v>9686.5148442635491</c:v>
                </c:pt>
                <c:pt idx="4">
                  <c:v>9686.3272389548893</c:v>
                </c:pt>
                <c:pt idx="5">
                  <c:v>9686.3284865420392</c:v>
                </c:pt>
                <c:pt idx="6">
                  <c:v>9686.1775939535291</c:v>
                </c:pt>
                <c:pt idx="7">
                  <c:v>9686.0637359646698</c:v>
                </c:pt>
                <c:pt idx="8">
                  <c:v>9685.8308683857194</c:v>
                </c:pt>
                <c:pt idx="9">
                  <c:v>9684.9699897800001</c:v>
                </c:pt>
                <c:pt idx="10">
                  <c:v>9673.5123480515704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0-42A2-A4FE-F2C024491C0B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(4)'!$AR$61:$AR$71</c:f>
              <c:numCache>
                <c:formatCode>General</c:formatCode>
                <c:ptCount val="11"/>
                <c:pt idx="0">
                  <c:v>8494.6874200989005</c:v>
                </c:pt>
                <c:pt idx="1">
                  <c:v>8494.6913010103908</c:v>
                </c:pt>
                <c:pt idx="2">
                  <c:v>8494.5185352567605</c:v>
                </c:pt>
                <c:pt idx="3">
                  <c:v>8494.6284097692205</c:v>
                </c:pt>
                <c:pt idx="4">
                  <c:v>8494.2852359975095</c:v>
                </c:pt>
                <c:pt idx="5">
                  <c:v>8494.4064659671003</c:v>
                </c:pt>
                <c:pt idx="6">
                  <c:v>8494.4139044102903</c:v>
                </c:pt>
                <c:pt idx="7">
                  <c:v>8494.1356603223394</c:v>
                </c:pt>
                <c:pt idx="8">
                  <c:v>8493.9053978822303</c:v>
                </c:pt>
                <c:pt idx="9">
                  <c:v>8493.1537258808494</c:v>
                </c:pt>
                <c:pt idx="10">
                  <c:v>8479.04753600195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F0-42A2-A4FE-F2C024491C0B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(4)'!$AR$50:$AR$60</c:f>
              <c:numCache>
                <c:formatCode>General</c:formatCode>
                <c:ptCount val="11"/>
                <c:pt idx="0">
                  <c:v>7308.3313550261901</c:v>
                </c:pt>
                <c:pt idx="1">
                  <c:v>7308.2837788695097</c:v>
                </c:pt>
                <c:pt idx="2">
                  <c:v>7308.2577603483096</c:v>
                </c:pt>
                <c:pt idx="3">
                  <c:v>7308.1949366592198</c:v>
                </c:pt>
                <c:pt idx="4">
                  <c:v>7308.0979626691396</c:v>
                </c:pt>
                <c:pt idx="5">
                  <c:v>7307.9487994562196</c:v>
                </c:pt>
                <c:pt idx="6">
                  <c:v>7308.0282800176701</c:v>
                </c:pt>
                <c:pt idx="7">
                  <c:v>7307.8526771136203</c:v>
                </c:pt>
                <c:pt idx="8">
                  <c:v>7307.6595486935603</c:v>
                </c:pt>
                <c:pt idx="9">
                  <c:v>7307.1179582345603</c:v>
                </c:pt>
                <c:pt idx="10">
                  <c:v>7270.4936160306197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F0-42A2-A4FE-F2C024491C0B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(4)'!$AR$39:$AR$49</c:f>
              <c:numCache>
                <c:formatCode>General</c:formatCode>
                <c:ptCount val="11"/>
                <c:pt idx="0">
                  <c:v>6126.6495637919797</c:v>
                </c:pt>
                <c:pt idx="1">
                  <c:v>6126.5554604210301</c:v>
                </c:pt>
                <c:pt idx="2">
                  <c:v>6126.5911585038702</c:v>
                </c:pt>
                <c:pt idx="3">
                  <c:v>6126.4528655233898</c:v>
                </c:pt>
                <c:pt idx="4">
                  <c:v>6126.4855909129501</c:v>
                </c:pt>
                <c:pt idx="5">
                  <c:v>6126.4365317188904</c:v>
                </c:pt>
                <c:pt idx="6">
                  <c:v>6126.4086112456798</c:v>
                </c:pt>
                <c:pt idx="7">
                  <c:v>6126.2027192617998</c:v>
                </c:pt>
                <c:pt idx="8">
                  <c:v>6126.1125788843101</c:v>
                </c:pt>
                <c:pt idx="9">
                  <c:v>6125.54748028212</c:v>
                </c:pt>
                <c:pt idx="10">
                  <c:v>6060.5213954156397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F0-42A2-A4FE-F2C024491C0B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(4)'!$AR$28:$AR$38</c:f>
              <c:numCache>
                <c:formatCode>General</c:formatCode>
                <c:ptCount val="11"/>
                <c:pt idx="0">
                  <c:v>4947.5891477263003</c:v>
                </c:pt>
                <c:pt idx="1">
                  <c:v>4947.56301430653</c:v>
                </c:pt>
                <c:pt idx="2">
                  <c:v>4947.5516083971897</c:v>
                </c:pt>
                <c:pt idx="3">
                  <c:v>4947.54436491054</c:v>
                </c:pt>
                <c:pt idx="4">
                  <c:v>4947.4354606792804</c:v>
                </c:pt>
                <c:pt idx="5">
                  <c:v>4947.3948374427</c:v>
                </c:pt>
                <c:pt idx="6">
                  <c:v>4947.3852375332899</c:v>
                </c:pt>
                <c:pt idx="7">
                  <c:v>4947.2638627081096</c:v>
                </c:pt>
                <c:pt idx="8">
                  <c:v>4947.1563200179799</c:v>
                </c:pt>
                <c:pt idx="9">
                  <c:v>4934.4009295978403</c:v>
                </c:pt>
                <c:pt idx="10">
                  <c:v>4862.9994452987703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F0-42A2-A4FE-F2C024491C0B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(4)'!$AR$17:$AR$27</c:f>
              <c:numCache>
                <c:formatCode>General</c:formatCode>
                <c:ptCount val="11"/>
                <c:pt idx="0">
                  <c:v>3769.61605408789</c:v>
                </c:pt>
                <c:pt idx="1">
                  <c:v>3769.5920754797799</c:v>
                </c:pt>
                <c:pt idx="2">
                  <c:v>3769.5502666525599</c:v>
                </c:pt>
                <c:pt idx="3">
                  <c:v>3769.5400408232599</c:v>
                </c:pt>
                <c:pt idx="4">
                  <c:v>3769.5003120757701</c:v>
                </c:pt>
                <c:pt idx="5">
                  <c:v>3769.2621387193499</c:v>
                </c:pt>
                <c:pt idx="6">
                  <c:v>3769.0683276903501</c:v>
                </c:pt>
                <c:pt idx="7">
                  <c:v>3768.9508780892102</c:v>
                </c:pt>
                <c:pt idx="8">
                  <c:v>3766.5592672491798</c:v>
                </c:pt>
                <c:pt idx="9">
                  <c:v>3753.3052906758799</c:v>
                </c:pt>
                <c:pt idx="10">
                  <c:v>3679.04741940856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F0-42A2-A4FE-F2C024491C0B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(4)'!$AR$6:$AR$16</c:f>
              <c:numCache>
                <c:formatCode>General</c:formatCode>
                <c:ptCount val="11"/>
                <c:pt idx="0">
                  <c:v>2591.8950568420901</c:v>
                </c:pt>
                <c:pt idx="1">
                  <c:v>2591.8849380226702</c:v>
                </c:pt>
                <c:pt idx="2">
                  <c:v>2591.87570244772</c:v>
                </c:pt>
                <c:pt idx="3">
                  <c:v>2591.8708564911499</c:v>
                </c:pt>
                <c:pt idx="4">
                  <c:v>2591.0443566137001</c:v>
                </c:pt>
                <c:pt idx="5">
                  <c:v>2591.01371089754</c:v>
                </c:pt>
                <c:pt idx="6">
                  <c:v>2591.0061127470199</c:v>
                </c:pt>
                <c:pt idx="7">
                  <c:v>2574.0054672228998</c:v>
                </c:pt>
                <c:pt idx="8">
                  <c:v>2573.9396477575801</c:v>
                </c:pt>
                <c:pt idx="9">
                  <c:v>2556.8518349845899</c:v>
                </c:pt>
                <c:pt idx="10">
                  <c:v>2507.77740565463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F0-42A2-A4FE-F2C024491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(3)'!$G$72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(3)'!$W$72:$W$82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(3)'!$AO$72:$AO$82</c:f>
              <c:numCache>
                <c:formatCode>General</c:formatCode>
                <c:ptCount val="11"/>
                <c:pt idx="0">
                  <c:v>226.59414458831799</c:v>
                </c:pt>
                <c:pt idx="1">
                  <c:v>242.54448722392999</c:v>
                </c:pt>
                <c:pt idx="2">
                  <c:v>286.757896655781</c:v>
                </c:pt>
                <c:pt idx="3">
                  <c:v>357.06453082174397</c:v>
                </c:pt>
                <c:pt idx="4">
                  <c:v>574.39207162945604</c:v>
                </c:pt>
                <c:pt idx="5">
                  <c:v>910.63966636904104</c:v>
                </c:pt>
                <c:pt idx="6">
                  <c:v>1675.2861532792999</c:v>
                </c:pt>
                <c:pt idx="7">
                  <c:v>3016.8636318413301</c:v>
                </c:pt>
                <c:pt idx="8">
                  <c:v>3289.5167946430602</c:v>
                </c:pt>
                <c:pt idx="9">
                  <c:v>3655.06959894292</c:v>
                </c:pt>
                <c:pt idx="10">
                  <c:v>4181.5118586242197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0-4543-B5E7-3DBA971D8E3D}"/>
            </c:ext>
          </c:extLst>
        </c:ser>
        <c:ser>
          <c:idx val="9"/>
          <c:order val="1"/>
          <c:tx>
            <c:strRef>
              <c:f>'SS6-Spr2022 (3)'!$G$61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(3)'!$W$61:$W$71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(3)'!$AO$61:$AO$71</c:f>
              <c:numCache>
                <c:formatCode>General</c:formatCode>
                <c:ptCount val="11"/>
                <c:pt idx="0">
                  <c:v>209.67317500057899</c:v>
                </c:pt>
                <c:pt idx="1">
                  <c:v>225.79081631956299</c:v>
                </c:pt>
                <c:pt idx="2">
                  <c:v>254.76213757479999</c:v>
                </c:pt>
                <c:pt idx="3">
                  <c:v>311.38966378547201</c:v>
                </c:pt>
                <c:pt idx="4">
                  <c:v>469.24604985503601</c:v>
                </c:pt>
                <c:pt idx="5">
                  <c:v>739.38568801129998</c:v>
                </c:pt>
                <c:pt idx="6">
                  <c:v>1172.8010728238</c:v>
                </c:pt>
                <c:pt idx="7">
                  <c:v>1990.4287350726299</c:v>
                </c:pt>
                <c:pt idx="8">
                  <c:v>3010.0652486459899</c:v>
                </c:pt>
                <c:pt idx="9">
                  <c:v>3252.7405328813902</c:v>
                </c:pt>
                <c:pt idx="10">
                  <c:v>3332.3106213846399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B0-4543-B5E7-3DBA971D8E3D}"/>
            </c:ext>
          </c:extLst>
        </c:ser>
        <c:ser>
          <c:idx val="4"/>
          <c:order val="2"/>
          <c:tx>
            <c:strRef>
              <c:f>'SS6-Spr2022 (3)'!$G$50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(3)'!$W$50:$W$60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(3)'!$AO$50:$AO$60</c:f>
              <c:numCache>
                <c:formatCode>General</c:formatCode>
                <c:ptCount val="11"/>
                <c:pt idx="0">
                  <c:v>200.132656621921</c:v>
                </c:pt>
                <c:pt idx="1">
                  <c:v>213.67743674365499</c:v>
                </c:pt>
                <c:pt idx="2">
                  <c:v>234.49560411187099</c:v>
                </c:pt>
                <c:pt idx="3">
                  <c:v>281.42293798938999</c:v>
                </c:pt>
                <c:pt idx="4">
                  <c:v>403.11705635152998</c:v>
                </c:pt>
                <c:pt idx="5">
                  <c:v>566.47547887185999</c:v>
                </c:pt>
                <c:pt idx="6">
                  <c:v>916.66013216671399</c:v>
                </c:pt>
                <c:pt idx="7">
                  <c:v>1524.9606861335899</c:v>
                </c:pt>
                <c:pt idx="8">
                  <c:v>2577.63165919024</c:v>
                </c:pt>
                <c:pt idx="9">
                  <c:v>2742.15031035022</c:v>
                </c:pt>
                <c:pt idx="10">
                  <c:v>2913.8775999003801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B0-4543-B5E7-3DBA971D8E3D}"/>
            </c:ext>
          </c:extLst>
        </c:ser>
        <c:ser>
          <c:idx val="8"/>
          <c:order val="3"/>
          <c:tx>
            <c:strRef>
              <c:f>'SS6-Spr2022 (3)'!$G$39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(3)'!$W$39:$W$49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(3)'!$AO$39:$AO$49</c:f>
              <c:numCache>
                <c:formatCode>General</c:formatCode>
                <c:ptCount val="11"/>
                <c:pt idx="0">
                  <c:v>190.143409160734</c:v>
                </c:pt>
                <c:pt idx="1">
                  <c:v>198.35842713552699</c:v>
                </c:pt>
                <c:pt idx="2">
                  <c:v>215.64147396033701</c:v>
                </c:pt>
                <c:pt idx="3">
                  <c:v>240.297983377815</c:v>
                </c:pt>
                <c:pt idx="4">
                  <c:v>326.78345920894702</c:v>
                </c:pt>
                <c:pt idx="5">
                  <c:v>451.41575345640399</c:v>
                </c:pt>
                <c:pt idx="6">
                  <c:v>697.95950447137295</c:v>
                </c:pt>
                <c:pt idx="7">
                  <c:v>1197.16110764269</c:v>
                </c:pt>
                <c:pt idx="8">
                  <c:v>1952.8198793670299</c:v>
                </c:pt>
                <c:pt idx="9">
                  <c:v>2344.9887448038298</c:v>
                </c:pt>
                <c:pt idx="10">
                  <c:v>2638.1583814467499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B0-4543-B5E7-3DBA971D8E3D}"/>
            </c:ext>
          </c:extLst>
        </c:ser>
        <c:ser>
          <c:idx val="3"/>
          <c:order val="4"/>
          <c:tx>
            <c:strRef>
              <c:f>'SS6-Spr2022 (3)'!$G$28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(3)'!$W$28:$W$38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(3)'!$AO$28:$AO$38</c:f>
              <c:numCache>
                <c:formatCode>General</c:formatCode>
                <c:ptCount val="11"/>
                <c:pt idx="0">
                  <c:v>184.00082947955599</c:v>
                </c:pt>
                <c:pt idx="1">
                  <c:v>191.355554763241</c:v>
                </c:pt>
                <c:pt idx="2">
                  <c:v>196.85307338382</c:v>
                </c:pt>
                <c:pt idx="3">
                  <c:v>218.625880527617</c:v>
                </c:pt>
                <c:pt idx="4">
                  <c:v>266.44463317194999</c:v>
                </c:pt>
                <c:pt idx="5">
                  <c:v>353.43109197066298</c:v>
                </c:pt>
                <c:pt idx="6">
                  <c:v>499.550475185707</c:v>
                </c:pt>
                <c:pt idx="7">
                  <c:v>890.79860113435598</c:v>
                </c:pt>
                <c:pt idx="8">
                  <c:v>1149.7846302165101</c:v>
                </c:pt>
                <c:pt idx="9">
                  <c:v>1724.07025677415</c:v>
                </c:pt>
                <c:pt idx="10">
                  <c:v>2090.8956354994698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B0-4543-B5E7-3DBA971D8E3D}"/>
            </c:ext>
          </c:extLst>
        </c:ser>
        <c:ser>
          <c:idx val="0"/>
          <c:order val="5"/>
          <c:tx>
            <c:strRef>
              <c:f>'SS6-Spr2022 (3)'!$G$17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 (3)'!$W$17:$W$27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(3)'!$AO$17:$AO$27</c:f>
              <c:numCache>
                <c:formatCode>General</c:formatCode>
                <c:ptCount val="11"/>
                <c:pt idx="0">
                  <c:v>177.53885730549899</c:v>
                </c:pt>
                <c:pt idx="1">
                  <c:v>179.55555066684701</c:v>
                </c:pt>
                <c:pt idx="2">
                  <c:v>187.69759427950899</c:v>
                </c:pt>
                <c:pt idx="3">
                  <c:v>197.379918551613</c:v>
                </c:pt>
                <c:pt idx="4">
                  <c:v>225.36235504938199</c:v>
                </c:pt>
                <c:pt idx="5">
                  <c:v>277.19574809821501</c:v>
                </c:pt>
                <c:pt idx="6">
                  <c:v>359.58757757008499</c:v>
                </c:pt>
                <c:pt idx="7">
                  <c:v>563.80471032705896</c:v>
                </c:pt>
                <c:pt idx="8">
                  <c:v>785.74639386705996</c:v>
                </c:pt>
                <c:pt idx="9">
                  <c:v>1284.0319846595401</c:v>
                </c:pt>
                <c:pt idx="10">
                  <c:v>1520.18441979967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B0-4543-B5E7-3DBA971D8E3D}"/>
            </c:ext>
          </c:extLst>
        </c:ser>
        <c:ser>
          <c:idx val="2"/>
          <c:order val="6"/>
          <c:tx>
            <c:strRef>
              <c:f>'SS6-Spr2022 (3)'!$G$6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(3)'!$W$6:$W$16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(3)'!$AO$6:$AO$16</c:f>
              <c:numCache>
                <c:formatCode>General</c:formatCode>
                <c:ptCount val="11"/>
                <c:pt idx="0">
                  <c:v>177.370672667479</c:v>
                </c:pt>
                <c:pt idx="1">
                  <c:v>179.32672930497299</c:v>
                </c:pt>
                <c:pt idx="2">
                  <c:v>180.19201562569799</c:v>
                </c:pt>
                <c:pt idx="3">
                  <c:v>184.24652063851201</c:v>
                </c:pt>
                <c:pt idx="4">
                  <c:v>201.94380979930301</c:v>
                </c:pt>
                <c:pt idx="5">
                  <c:v>214.30746999920399</c:v>
                </c:pt>
                <c:pt idx="6">
                  <c:v>262.46465270909499</c:v>
                </c:pt>
                <c:pt idx="7">
                  <c:v>354.20958890772602</c:v>
                </c:pt>
                <c:pt idx="8">
                  <c:v>504.55328366312301</c:v>
                </c:pt>
                <c:pt idx="9">
                  <c:v>650.11650302032899</c:v>
                </c:pt>
                <c:pt idx="10">
                  <c:v>955.79588217374305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B0-4543-B5E7-3DBA971D8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(3)'!$G$72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(3)'!$W$72:$W$82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(3)'!$AJ$72:$AJ$82</c:f>
              <c:numCache>
                <c:formatCode>General</c:formatCode>
                <c:ptCount val="11"/>
                <c:pt idx="0">
                  <c:v>101.92643639935901</c:v>
                </c:pt>
                <c:pt idx="1">
                  <c:v>62.3146089216755</c:v>
                </c:pt>
                <c:pt idx="2">
                  <c:v>48.477800773182899</c:v>
                </c:pt>
                <c:pt idx="3">
                  <c:v>42.910507864875797</c:v>
                </c:pt>
                <c:pt idx="4">
                  <c:v>37.861059131796999</c:v>
                </c:pt>
                <c:pt idx="5">
                  <c:v>37.078574848580402</c:v>
                </c:pt>
                <c:pt idx="6">
                  <c:v>38.748448884845303</c:v>
                </c:pt>
                <c:pt idx="7">
                  <c:v>31.5904680168025</c:v>
                </c:pt>
                <c:pt idx="8">
                  <c:v>20.8357419548616</c:v>
                </c:pt>
                <c:pt idx="9">
                  <c:v>13.057605116590899</c:v>
                </c:pt>
                <c:pt idx="10">
                  <c:v>5.5049736479465903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B-496B-AC78-EDCE53D26B7D}"/>
            </c:ext>
          </c:extLst>
        </c:ser>
        <c:ser>
          <c:idx val="9"/>
          <c:order val="1"/>
          <c:tx>
            <c:strRef>
              <c:f>'SS6-Spr2022 (3)'!$G$61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(3)'!$W$61:$W$71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(3)'!$AJ$61:$AJ$71</c:f>
              <c:numCache>
                <c:formatCode>General</c:formatCode>
                <c:ptCount val="11"/>
                <c:pt idx="0">
                  <c:v>102.792427116685</c:v>
                </c:pt>
                <c:pt idx="1">
                  <c:v>57.807743807832601</c:v>
                </c:pt>
                <c:pt idx="2">
                  <c:v>44.508817422289702</c:v>
                </c:pt>
                <c:pt idx="3">
                  <c:v>36.627899823132701</c:v>
                </c:pt>
                <c:pt idx="4">
                  <c:v>32.901834576605097</c:v>
                </c:pt>
                <c:pt idx="5">
                  <c:v>33.198892670966998</c:v>
                </c:pt>
                <c:pt idx="6">
                  <c:v>32.064811095561602</c:v>
                </c:pt>
                <c:pt idx="7">
                  <c:v>25.7830754647756</c:v>
                </c:pt>
                <c:pt idx="8">
                  <c:v>20.755370338820899</c:v>
                </c:pt>
                <c:pt idx="9">
                  <c:v>13.109638292147601</c:v>
                </c:pt>
                <c:pt idx="10">
                  <c:v>5.4092004354063903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B-496B-AC78-EDCE53D26B7D}"/>
            </c:ext>
          </c:extLst>
        </c:ser>
        <c:ser>
          <c:idx val="4"/>
          <c:order val="2"/>
          <c:tx>
            <c:strRef>
              <c:f>'SS6-Spr2022 (3)'!$G$50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(3)'!$W$50:$W$60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(3)'!$AJ$50:$AJ$60</c:f>
              <c:numCache>
                <c:formatCode>General</c:formatCode>
                <c:ptCount val="11"/>
                <c:pt idx="0">
                  <c:v>98.551079848969806</c:v>
                </c:pt>
                <c:pt idx="1">
                  <c:v>56.128050196173398</c:v>
                </c:pt>
                <c:pt idx="2">
                  <c:v>41.637563489616099</c:v>
                </c:pt>
                <c:pt idx="3">
                  <c:v>35.632028427361497</c:v>
                </c:pt>
                <c:pt idx="4">
                  <c:v>30.2938026296899</c:v>
                </c:pt>
                <c:pt idx="5">
                  <c:v>27.683523698200801</c:v>
                </c:pt>
                <c:pt idx="6">
                  <c:v>27.522464399533899</c:v>
                </c:pt>
                <c:pt idx="7">
                  <c:v>22.302511887217801</c:v>
                </c:pt>
                <c:pt idx="8">
                  <c:v>19.950309932987501</c:v>
                </c:pt>
                <c:pt idx="9">
                  <c:v>12.5225758708358</c:v>
                </c:pt>
                <c:pt idx="10">
                  <c:v>5.4635818082193399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7B-496B-AC78-EDCE53D26B7D}"/>
            </c:ext>
          </c:extLst>
        </c:ser>
        <c:ser>
          <c:idx val="8"/>
          <c:order val="3"/>
          <c:tx>
            <c:strRef>
              <c:f>'SS6-Spr2022 (3)'!$G$39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(3)'!$W$39:$W$49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(3)'!$AJ$39:$AJ$49</c:f>
              <c:numCache>
                <c:formatCode>General</c:formatCode>
                <c:ptCount val="11"/>
                <c:pt idx="0">
                  <c:v>95.041733172111606</c:v>
                </c:pt>
                <c:pt idx="1">
                  <c:v>52.137854842495997</c:v>
                </c:pt>
                <c:pt idx="2">
                  <c:v>37.601458586519897</c:v>
                </c:pt>
                <c:pt idx="3">
                  <c:v>29.667237027437299</c:v>
                </c:pt>
                <c:pt idx="4">
                  <c:v>25.8332384812804</c:v>
                </c:pt>
                <c:pt idx="5">
                  <c:v>23.744615376734899</c:v>
                </c:pt>
                <c:pt idx="6">
                  <c:v>23.657101748479601</c:v>
                </c:pt>
                <c:pt idx="7">
                  <c:v>20.102420283071801</c:v>
                </c:pt>
                <c:pt idx="8">
                  <c:v>17.8637964851338</c:v>
                </c:pt>
                <c:pt idx="9">
                  <c:v>12.2424098134889</c:v>
                </c:pt>
                <c:pt idx="10">
                  <c:v>5.2969722402834503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7B-496B-AC78-EDCE53D26B7D}"/>
            </c:ext>
          </c:extLst>
        </c:ser>
        <c:ser>
          <c:idx val="3"/>
          <c:order val="4"/>
          <c:tx>
            <c:strRef>
              <c:f>'SS6-Spr2022 (3)'!$G$28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(3)'!$W$28:$W$38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(3)'!$AJ$28:$AJ$38</c:f>
              <c:numCache>
                <c:formatCode>General</c:formatCode>
                <c:ptCount val="11"/>
                <c:pt idx="0">
                  <c:v>93.084532058905296</c:v>
                </c:pt>
                <c:pt idx="1">
                  <c:v>47.911677989839603</c:v>
                </c:pt>
                <c:pt idx="2">
                  <c:v>32.3033457911651</c:v>
                </c:pt>
                <c:pt idx="3">
                  <c:v>27.693941603219901</c:v>
                </c:pt>
                <c:pt idx="4">
                  <c:v>20.855517041826499</c:v>
                </c:pt>
                <c:pt idx="5">
                  <c:v>19.7675659101061</c:v>
                </c:pt>
                <c:pt idx="6">
                  <c:v>18.8685090080957</c:v>
                </c:pt>
                <c:pt idx="7">
                  <c:v>17.1933912956037</c:v>
                </c:pt>
                <c:pt idx="8">
                  <c:v>13.948141630734501</c:v>
                </c:pt>
                <c:pt idx="9">
                  <c:v>11.3416572049673</c:v>
                </c:pt>
                <c:pt idx="10">
                  <c:v>5.23953551836986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7B-496B-AC78-EDCE53D26B7D}"/>
            </c:ext>
          </c:extLst>
        </c:ser>
        <c:ser>
          <c:idx val="0"/>
          <c:order val="5"/>
          <c:tx>
            <c:strRef>
              <c:f>'SS6-Spr2022 (3)'!$G$17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 (3)'!$W$17:$W$27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(3)'!$AJ$17:$AJ$27</c:f>
              <c:numCache>
                <c:formatCode>General</c:formatCode>
                <c:ptCount val="11"/>
                <c:pt idx="0">
                  <c:v>88.854888921537295</c:v>
                </c:pt>
                <c:pt idx="1">
                  <c:v>51.027594539507596</c:v>
                </c:pt>
                <c:pt idx="2">
                  <c:v>28.860507024027701</c:v>
                </c:pt>
                <c:pt idx="3">
                  <c:v>22.090772399111799</c:v>
                </c:pt>
                <c:pt idx="4">
                  <c:v>17.361635739719802</c:v>
                </c:pt>
                <c:pt idx="5">
                  <c:v>15.719660474260801</c:v>
                </c:pt>
                <c:pt idx="6">
                  <c:v>14.5854518407603</c:v>
                </c:pt>
                <c:pt idx="7">
                  <c:v>13.2862352999138</c:v>
                </c:pt>
                <c:pt idx="8">
                  <c:v>11.271716168526799</c:v>
                </c:pt>
                <c:pt idx="9">
                  <c:v>10.243219538216501</c:v>
                </c:pt>
                <c:pt idx="10">
                  <c:v>5.0757034020525396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7B-496B-AC78-EDCE53D26B7D}"/>
            </c:ext>
          </c:extLst>
        </c:ser>
        <c:ser>
          <c:idx val="2"/>
          <c:order val="6"/>
          <c:tx>
            <c:strRef>
              <c:f>'SS6-Spr2022 (3)'!$G$6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(3)'!$W$6:$W$16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(3)'!$AJ$6:$AJ$16</c:f>
              <c:numCache>
                <c:formatCode>General</c:formatCode>
                <c:ptCount val="11"/>
                <c:pt idx="0">
                  <c:v>80.933032519428195</c:v>
                </c:pt>
                <c:pt idx="1">
                  <c:v>48.321718081775401</c:v>
                </c:pt>
                <c:pt idx="2">
                  <c:v>28.205849478987702</c:v>
                </c:pt>
                <c:pt idx="3">
                  <c:v>19.6034491600183</c:v>
                </c:pt>
                <c:pt idx="4">
                  <c:v>13.624112550897999</c:v>
                </c:pt>
                <c:pt idx="5">
                  <c:v>10.721650210106301</c:v>
                </c:pt>
                <c:pt idx="6">
                  <c:v>10.515145514376</c:v>
                </c:pt>
                <c:pt idx="7">
                  <c:v>9.2701785358029003</c:v>
                </c:pt>
                <c:pt idx="8">
                  <c:v>8.4877089647612607</c:v>
                </c:pt>
                <c:pt idx="9">
                  <c:v>6.8477251323459098</c:v>
                </c:pt>
                <c:pt idx="10">
                  <c:v>4.7320770085444801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7B-496B-AC78-EDCE53D26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(3)'!$G$72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(3)'!$W$72:$W$82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(3)'!$AT$72:$AT$82</c:f>
              <c:numCache>
                <c:formatCode>0.00%</c:formatCode>
                <c:ptCount val="11"/>
                <c:pt idx="0">
                  <c:v>3.5563373644754309E-5</c:v>
                </c:pt>
                <c:pt idx="1">
                  <c:v>6.6751630703755646E-5</c:v>
                </c:pt>
                <c:pt idx="2">
                  <c:v>9.0681984929684721E-5</c:v>
                </c:pt>
                <c:pt idx="3">
                  <c:v>1.3678553120860504E-4</c:v>
                </c:pt>
                <c:pt idx="4">
                  <c:v>1.6770239173124812E-4</c:v>
                </c:pt>
                <c:pt idx="5">
                  <c:v>1.6686819843408912E-4</c:v>
                </c:pt>
                <c:pt idx="6">
                  <c:v>2.3717305266024896E-4</c:v>
                </c:pt>
                <c:pt idx="7">
                  <c:v>9.6028662468782625E-3</c:v>
                </c:pt>
                <c:pt idx="8">
                  <c:v>2.2442956147575601E-2</c:v>
                </c:pt>
                <c:pt idx="9">
                  <c:v>4.5466201857687884E-2</c:v>
                </c:pt>
                <c:pt idx="10">
                  <c:v>0.12561987455206838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F-4777-B762-90880CE4043F}"/>
            </c:ext>
          </c:extLst>
        </c:ser>
        <c:ser>
          <c:idx val="9"/>
          <c:order val="1"/>
          <c:tx>
            <c:strRef>
              <c:f>'SS6-Spr2022 (3)'!$G$61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(3)'!$W$61:$W$71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(3)'!$AT$61:$AT$71</c:f>
              <c:numCache>
                <c:formatCode>0.00%</c:formatCode>
                <c:ptCount val="11"/>
                <c:pt idx="0">
                  <c:v>3.8024149823667477E-5</c:v>
                </c:pt>
                <c:pt idx="1">
                  <c:v>7.0048143268980871E-5</c:v>
                </c:pt>
                <c:pt idx="2">
                  <c:v>1.0043230549199099E-4</c:v>
                </c:pt>
                <c:pt idx="3">
                  <c:v>1.3559433885584801E-4</c:v>
                </c:pt>
                <c:pt idx="4">
                  <c:v>1.6465718716359448E-4</c:v>
                </c:pt>
                <c:pt idx="5">
                  <c:v>2.1471153673195947E-4</c:v>
                </c:pt>
                <c:pt idx="6">
                  <c:v>2.6438103999106856E-4</c:v>
                </c:pt>
                <c:pt idx="7">
                  <c:v>7.8054813831149195E-3</c:v>
                </c:pt>
                <c:pt idx="8">
                  <c:v>2.1991371252125684E-2</c:v>
                </c:pt>
                <c:pt idx="9">
                  <c:v>4.5389271761709829E-2</c:v>
                </c:pt>
                <c:pt idx="10">
                  <c:v>0.12375592935956786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3F-4777-B762-90880CE4043F}"/>
            </c:ext>
          </c:extLst>
        </c:ser>
        <c:ser>
          <c:idx val="4"/>
          <c:order val="2"/>
          <c:tx>
            <c:strRef>
              <c:f>'SS6-Spr2022 (3)'!$G$50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(3)'!$W$50:$W$60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(3)'!$AT$50:$AT$60</c:f>
              <c:numCache>
                <c:formatCode>0.00%</c:formatCode>
                <c:ptCount val="11"/>
                <c:pt idx="0">
                  <c:v>3.9674580110532724E-5</c:v>
                </c:pt>
                <c:pt idx="1">
                  <c:v>7.5266154531494894E-5</c:v>
                </c:pt>
                <c:pt idx="2">
                  <c:v>1.1115843202100257E-4</c:v>
                </c:pt>
                <c:pt idx="3">
                  <c:v>1.6562349286027437E-4</c:v>
                </c:pt>
                <c:pt idx="4">
                  <c:v>2.1712673065700042E-4</c:v>
                </c:pt>
                <c:pt idx="5">
                  <c:v>2.253599229334121E-4</c:v>
                </c:pt>
                <c:pt idx="6">
                  <c:v>2.7368043837493211E-4</c:v>
                </c:pt>
                <c:pt idx="7">
                  <c:v>5.9003066952396464E-3</c:v>
                </c:pt>
                <c:pt idx="8">
                  <c:v>2.1332390744541001E-2</c:v>
                </c:pt>
                <c:pt idx="9">
                  <c:v>4.4152861134480872E-2</c:v>
                </c:pt>
                <c:pt idx="10">
                  <c:v>0.12484162701478711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3F-4777-B762-90880CE4043F}"/>
            </c:ext>
          </c:extLst>
        </c:ser>
        <c:ser>
          <c:idx val="8"/>
          <c:order val="3"/>
          <c:tx>
            <c:strRef>
              <c:f>'SS6-Spr2022 (3)'!$G$39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(3)'!$W$39:$W$49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(3)'!$AT$39:$AT$49</c:f>
              <c:numCache>
                <c:formatCode>0.00%</c:formatCode>
                <c:ptCount val="11"/>
                <c:pt idx="0">
                  <c:v>4.1022734458103488E-5</c:v>
                </c:pt>
                <c:pt idx="1">
                  <c:v>8.1431832465804352E-5</c:v>
                </c:pt>
                <c:pt idx="2">
                  <c:v>1.2038290319502111E-4</c:v>
                </c:pt>
                <c:pt idx="3">
                  <c:v>1.7343442529803223E-4</c:v>
                </c:pt>
                <c:pt idx="4">
                  <c:v>2.5399352600043298E-4</c:v>
                </c:pt>
                <c:pt idx="5">
                  <c:v>2.6591668233932474E-4</c:v>
                </c:pt>
                <c:pt idx="6">
                  <c:v>3.4402015805919329E-4</c:v>
                </c:pt>
                <c:pt idx="7">
                  <c:v>3.7075318393818796E-3</c:v>
                </c:pt>
                <c:pt idx="8">
                  <c:v>1.9928890680012162E-2</c:v>
                </c:pt>
                <c:pt idx="9">
                  <c:v>4.3296117691070425E-2</c:v>
                </c:pt>
                <c:pt idx="10">
                  <c:v>0.12159865042374488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3F-4777-B762-90880CE4043F}"/>
            </c:ext>
          </c:extLst>
        </c:ser>
        <c:ser>
          <c:idx val="3"/>
          <c:order val="4"/>
          <c:tx>
            <c:strRef>
              <c:f>'SS6-Spr2022 (3)'!$G$28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(3)'!$W$28:$W$38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(3)'!$AT$28:$AT$38</c:f>
              <c:numCache>
                <c:formatCode>0.00%</c:formatCode>
                <c:ptCount val="11"/>
                <c:pt idx="0">
                  <c:v>4.3448906651726401E-5</c:v>
                </c:pt>
                <c:pt idx="1">
                  <c:v>8.6326109766386545E-5</c:v>
                </c:pt>
                <c:pt idx="2">
                  <c:v>1.3405297015516346E-4</c:v>
                </c:pt>
                <c:pt idx="3">
                  <c:v>2.1575290157902719E-4</c:v>
                </c:pt>
                <c:pt idx="4">
                  <c:v>2.8654446324674035E-4</c:v>
                </c:pt>
                <c:pt idx="5">
                  <c:v>3.4519429205111295E-4</c:v>
                </c:pt>
                <c:pt idx="6">
                  <c:v>4.2820662597225508E-4</c:v>
                </c:pt>
                <c:pt idx="7">
                  <c:v>1.2998807585951914E-3</c:v>
                </c:pt>
                <c:pt idx="8">
                  <c:v>1.5199703062468675E-2</c:v>
                </c:pt>
                <c:pt idx="9">
                  <c:v>4.1225677893636015E-2</c:v>
                </c:pt>
                <c:pt idx="10">
                  <c:v>0.12048737564591666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3F-4777-B762-90880CE4043F}"/>
            </c:ext>
          </c:extLst>
        </c:ser>
        <c:ser>
          <c:idx val="0"/>
          <c:order val="5"/>
          <c:tx>
            <c:strRef>
              <c:f>'SS6-Spr2022 (3)'!$G$17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 (3)'!$W$17:$W$27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(3)'!$AT$17:$AT$27</c:f>
              <c:numCache>
                <c:formatCode>0.00%</c:formatCode>
                <c:ptCount val="11"/>
                <c:pt idx="0">
                  <c:v>4.5695884982273209E-5</c:v>
                </c:pt>
                <c:pt idx="1">
                  <c:v>1.0104198839413415E-4</c:v>
                </c:pt>
                <c:pt idx="2">
                  <c:v>1.5243632941435039E-4</c:v>
                </c:pt>
                <c:pt idx="3">
                  <c:v>2.367737843554127E-4</c:v>
                </c:pt>
                <c:pt idx="4">
                  <c:v>3.8361041140675534E-4</c:v>
                </c:pt>
                <c:pt idx="5">
                  <c:v>4.3691838132448084E-4</c:v>
                </c:pt>
                <c:pt idx="6">
                  <c:v>5.3868394440944787E-4</c:v>
                </c:pt>
                <c:pt idx="7">
                  <c:v>8.3432975905025708E-4</c:v>
                </c:pt>
                <c:pt idx="8">
                  <c:v>8.275850853752903E-3</c:v>
                </c:pt>
                <c:pt idx="9">
                  <c:v>3.7163589333209512E-2</c:v>
                </c:pt>
                <c:pt idx="10">
                  <c:v>0.11707713329116898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3F-4777-B762-90880CE4043F}"/>
            </c:ext>
          </c:extLst>
        </c:ser>
        <c:ser>
          <c:idx val="2"/>
          <c:order val="6"/>
          <c:tx>
            <c:strRef>
              <c:f>'SS6-Spr2022 (3)'!$G$6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(3)'!$W$6:$W$16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(3)'!$AT$6:$AT$16</c:f>
              <c:numCache>
                <c:formatCode>0.00%</c:formatCode>
                <c:ptCount val="11"/>
                <c:pt idx="0">
                  <c:v>4.7348103715782329E-5</c:v>
                </c:pt>
                <c:pt idx="1">
                  <c:v>1.1054900660254258E-4</c:v>
                </c:pt>
                <c:pt idx="2">
                  <c:v>1.9111231141415893E-4</c:v>
                </c:pt>
                <c:pt idx="3">
                  <c:v>3.1098398191912514E-4</c:v>
                </c:pt>
                <c:pt idx="4">
                  <c:v>4.8814943878758125E-4</c:v>
                </c:pt>
                <c:pt idx="5">
                  <c:v>5.8168951067558811E-4</c:v>
                </c:pt>
                <c:pt idx="6">
                  <c:v>7.4237026971421798E-4</c:v>
                </c:pt>
                <c:pt idx="7">
                  <c:v>1.0173021433570715E-3</c:v>
                </c:pt>
                <c:pt idx="8">
                  <c:v>1.9038138106399381E-3</c:v>
                </c:pt>
                <c:pt idx="9">
                  <c:v>1.8924657494723721E-2</c:v>
                </c:pt>
                <c:pt idx="10">
                  <c:v>0.10916314274905221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3F-4777-B762-90880CE40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(3)'!$G$72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(3)'!$W$72:$W$82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(3)'!$AS$72:$AS$82</c:f>
              <c:numCache>
                <c:formatCode>General</c:formatCode>
                <c:ptCount val="11"/>
                <c:pt idx="0">
                  <c:v>-469.23969566107399</c:v>
                </c:pt>
                <c:pt idx="1">
                  <c:v>-1171.0840379603301</c:v>
                </c:pt>
                <c:pt idx="2">
                  <c:v>-2935.45326743129</c:v>
                </c:pt>
                <c:pt idx="3">
                  <c:v>-5066.56582312917</c:v>
                </c:pt>
                <c:pt idx="4">
                  <c:v>-7025.9640823630198</c:v>
                </c:pt>
                <c:pt idx="5">
                  <c:v>-8330.4075837670298</c:v>
                </c:pt>
                <c:pt idx="6">
                  <c:v>-9277.39533966626</c:v>
                </c:pt>
                <c:pt idx="7">
                  <c:v>-9820.4764665005805</c:v>
                </c:pt>
                <c:pt idx="8">
                  <c:v>-9827.0869049061694</c:v>
                </c:pt>
                <c:pt idx="9">
                  <c:v>-9830.6820917368696</c:v>
                </c:pt>
                <c:pt idx="10">
                  <c:v>-9832.0483467803406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2-4D53-A2CB-D042B5C35BA7}"/>
            </c:ext>
          </c:extLst>
        </c:ser>
        <c:ser>
          <c:idx val="9"/>
          <c:order val="1"/>
          <c:tx>
            <c:strRef>
              <c:f>'SS6-Spr2022 (3)'!$G$61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(3)'!$W$61:$W$71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(3)'!$AS$61:$AS$71</c:f>
              <c:numCache>
                <c:formatCode>General</c:formatCode>
                <c:ptCount val="11"/>
                <c:pt idx="0">
                  <c:v>-391.50023451174002</c:v>
                </c:pt>
                <c:pt idx="1">
                  <c:v>-998.977836525675</c:v>
                </c:pt>
                <c:pt idx="2">
                  <c:v>-2535.4589716605001</c:v>
                </c:pt>
                <c:pt idx="3">
                  <c:v>-4402.0994355365501</c:v>
                </c:pt>
                <c:pt idx="4">
                  <c:v>-6099.5992554927097</c:v>
                </c:pt>
                <c:pt idx="5">
                  <c:v>-7224.4613914490301</c:v>
                </c:pt>
                <c:pt idx="6">
                  <c:v>-8039.9250799593901</c:v>
                </c:pt>
                <c:pt idx="7">
                  <c:v>-8573.6158892830008</c:v>
                </c:pt>
                <c:pt idx="8">
                  <c:v>-8589.4318471979695</c:v>
                </c:pt>
                <c:pt idx="9">
                  <c:v>-8591.18023177547</c:v>
                </c:pt>
                <c:pt idx="10">
                  <c:v>-8593.2846588754201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2-4D53-A2CB-D042B5C35BA7}"/>
            </c:ext>
          </c:extLst>
        </c:ser>
        <c:ser>
          <c:idx val="4"/>
          <c:order val="2"/>
          <c:tx>
            <c:strRef>
              <c:f>'SS6-Spr2022 (3)'!$G$50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(3)'!$W$50:$W$60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(3)'!$AS$50:$AS$60</c:f>
              <c:numCache>
                <c:formatCode>General</c:formatCode>
                <c:ptCount val="11"/>
                <c:pt idx="0">
                  <c:v>-330.52182066804397</c:v>
                </c:pt>
                <c:pt idx="1">
                  <c:v>-844.744019639572</c:v>
                </c:pt>
                <c:pt idx="2">
                  <c:v>-2155.5930178280601</c:v>
                </c:pt>
                <c:pt idx="3">
                  <c:v>-3757.3863015106299</c:v>
                </c:pt>
                <c:pt idx="4">
                  <c:v>-5197.5577432413602</c:v>
                </c:pt>
                <c:pt idx="5">
                  <c:v>-6150.0284586103298</c:v>
                </c:pt>
                <c:pt idx="6">
                  <c:v>-6837.2314847341204</c:v>
                </c:pt>
                <c:pt idx="7">
                  <c:v>-7347.7173256544802</c:v>
                </c:pt>
                <c:pt idx="8">
                  <c:v>-7367.8754932835</c:v>
                </c:pt>
                <c:pt idx="9">
                  <c:v>-7369.8394416257997</c:v>
                </c:pt>
                <c:pt idx="10">
                  <c:v>-7372.5433234357197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2-4D53-A2CB-D042B5C35BA7}"/>
            </c:ext>
          </c:extLst>
        </c:ser>
        <c:ser>
          <c:idx val="8"/>
          <c:order val="3"/>
          <c:tx>
            <c:strRef>
              <c:f>'SS6-Spr2022 (3)'!$G$39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(3)'!$W$39:$W$49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(3)'!$AS$39:$AS$49</c:f>
              <c:numCache>
                <c:formatCode>General</c:formatCode>
                <c:ptCount val="11"/>
                <c:pt idx="0">
                  <c:v>-294.467965641501</c:v>
                </c:pt>
                <c:pt idx="1">
                  <c:v>-708.10674570480603</c:v>
                </c:pt>
                <c:pt idx="2">
                  <c:v>-1793.9496088339499</c:v>
                </c:pt>
                <c:pt idx="3">
                  <c:v>-3131.49758592749</c:v>
                </c:pt>
                <c:pt idx="4">
                  <c:v>-4319.3464118025804</c:v>
                </c:pt>
                <c:pt idx="5">
                  <c:v>-5102.4582203760901</c:v>
                </c:pt>
                <c:pt idx="6">
                  <c:v>-5666.0938529273499</c:v>
                </c:pt>
                <c:pt idx="7">
                  <c:v>-6091.79521446524</c:v>
                </c:pt>
                <c:pt idx="8">
                  <c:v>-6166.98160053831</c:v>
                </c:pt>
                <c:pt idx="9">
                  <c:v>-6169.1475253486497</c:v>
                </c:pt>
                <c:pt idx="10">
                  <c:v>-6170.5058373369102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2-4D53-A2CB-D042B5C35BA7}"/>
            </c:ext>
          </c:extLst>
        </c:ser>
        <c:ser>
          <c:idx val="3"/>
          <c:order val="4"/>
          <c:tx>
            <c:strRef>
              <c:f>'SS6-Spr2022 (3)'!$G$28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(3)'!$W$28:$W$38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(3)'!$AS$28:$AS$38</c:f>
              <c:numCache>
                <c:formatCode>General</c:formatCode>
                <c:ptCount val="11"/>
                <c:pt idx="0">
                  <c:v>-278.83283616045702</c:v>
                </c:pt>
                <c:pt idx="1">
                  <c:v>-585.34200660789702</c:v>
                </c:pt>
                <c:pt idx="2">
                  <c:v>-1447.77151083628</c:v>
                </c:pt>
                <c:pt idx="3">
                  <c:v>-2521.5498138860598</c:v>
                </c:pt>
                <c:pt idx="4">
                  <c:v>-3462.70579914155</c:v>
                </c:pt>
                <c:pt idx="5">
                  <c:v>-4079.90498789301</c:v>
                </c:pt>
                <c:pt idx="6">
                  <c:v>-4524.2090161529104</c:v>
                </c:pt>
                <c:pt idx="7">
                  <c:v>-4858.9273553183202</c:v>
                </c:pt>
                <c:pt idx="8">
                  <c:v>-4937.4902890332696</c:v>
                </c:pt>
                <c:pt idx="9">
                  <c:v>-4983.7601090650996</c:v>
                </c:pt>
                <c:pt idx="10">
                  <c:v>-4986.0567728866799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B2-4D53-A2CB-D042B5C35BA7}"/>
            </c:ext>
          </c:extLst>
        </c:ser>
        <c:ser>
          <c:idx val="0"/>
          <c:order val="5"/>
          <c:tx>
            <c:strRef>
              <c:f>'SS6-Spr2022 (3)'!$G$17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 (3)'!$W$17:$W$27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(3)'!$AS$17:$AS$27</c:f>
              <c:numCache>
                <c:formatCode>General</c:formatCode>
                <c:ptCount val="11"/>
                <c:pt idx="0">
                  <c:v>-275.745992615489</c:v>
                </c:pt>
                <c:pt idx="1">
                  <c:v>-475.82845030704198</c:v>
                </c:pt>
                <c:pt idx="2">
                  <c:v>-1120.65902399622</c:v>
                </c:pt>
                <c:pt idx="3">
                  <c:v>-1925.94724853051</c:v>
                </c:pt>
                <c:pt idx="4">
                  <c:v>-2624.2419029298799</c:v>
                </c:pt>
                <c:pt idx="5">
                  <c:v>-3081.1809414699601</c:v>
                </c:pt>
                <c:pt idx="6">
                  <c:v>-3409.0654263902102</c:v>
                </c:pt>
                <c:pt idx="7">
                  <c:v>-3656.0755282740902</c:v>
                </c:pt>
                <c:pt idx="8">
                  <c:v>-3744.9984203672798</c:v>
                </c:pt>
                <c:pt idx="9">
                  <c:v>-3794.5875711736298</c:v>
                </c:pt>
                <c:pt idx="10">
                  <c:v>-3807.0920636553401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B2-4D53-A2CB-D042B5C35BA7}"/>
            </c:ext>
          </c:extLst>
        </c:ser>
        <c:ser>
          <c:idx val="2"/>
          <c:order val="6"/>
          <c:tx>
            <c:strRef>
              <c:f>'SS6-Spr2022 (3)'!$G$6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(3)'!$W$6:$W$16</c:f>
              <c:numCache>
                <c:formatCode>General</c:formatCode>
                <c:ptCount val="1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0.1</c:v>
                </c:pt>
                <c:pt idx="10">
                  <c:v>0.3</c:v>
                </c:pt>
              </c:numCache>
            </c:numRef>
          </c:xVal>
          <c:yVal>
            <c:numRef>
              <c:f>'SS6-Spr2022 (3)'!$AS$6:$AS$16</c:f>
              <c:numCache>
                <c:formatCode>General</c:formatCode>
                <c:ptCount val="11"/>
                <c:pt idx="0">
                  <c:v>-275.147865972918</c:v>
                </c:pt>
                <c:pt idx="1">
                  <c:v>-376.56745242401502</c:v>
                </c:pt>
                <c:pt idx="2">
                  <c:v>-803.94843852189899</c:v>
                </c:pt>
                <c:pt idx="3">
                  <c:v>-1341.9218596549899</c:v>
                </c:pt>
                <c:pt idx="4">
                  <c:v>-1802.7038314163799</c:v>
                </c:pt>
                <c:pt idx="5">
                  <c:v>-2103.3890517957302</c:v>
                </c:pt>
                <c:pt idx="6">
                  <c:v>-2318.23659572317</c:v>
                </c:pt>
                <c:pt idx="7">
                  <c:v>-2479.7855453070702</c:v>
                </c:pt>
                <c:pt idx="8">
                  <c:v>-2540.23616551125</c:v>
                </c:pt>
                <c:pt idx="9">
                  <c:v>-2560.04596005548</c:v>
                </c:pt>
                <c:pt idx="10">
                  <c:v>-2627.3635429967799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B2-4D53-A2CB-D042B5C35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(2)'!$AQ$72:$AQ$82</c:f>
              <c:numCache>
                <c:formatCode>General</c:formatCode>
                <c:ptCount val="11"/>
                <c:pt idx="0">
                  <c:v>9277.39533966626</c:v>
                </c:pt>
                <c:pt idx="1">
                  <c:v>9827.0869049061694</c:v>
                </c:pt>
                <c:pt idx="2">
                  <c:v>9830.6820917368696</c:v>
                </c:pt>
                <c:pt idx="3">
                  <c:v>9831.6017242223206</c:v>
                </c:pt>
                <c:pt idx="4">
                  <c:v>9832.0483467803406</c:v>
                </c:pt>
                <c:pt idx="5">
                  <c:v>9831.5371278549392</c:v>
                </c:pt>
                <c:pt idx="6">
                  <c:v>9832.5584201334605</c:v>
                </c:pt>
                <c:pt idx="7">
                  <c:v>9832.3189335395891</c:v>
                </c:pt>
                <c:pt idx="8">
                  <c:v>9833.7972796108297</c:v>
                </c:pt>
                <c:pt idx="9">
                  <c:v>9833.84710023148</c:v>
                </c:pt>
                <c:pt idx="10">
                  <c:v>9832.6065064149097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5-48D1-805C-5034EADB6CFE}"/>
            </c:ext>
          </c:extLst>
        </c:ser>
        <c:ser>
          <c:idx val="9"/>
          <c:order val="1"/>
          <c:tx>
            <c:strRef>
              <c:f>'SS6-Spr2022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(2)'!$AQ$61:$AQ$71</c:f>
              <c:numCache>
                <c:formatCode>General</c:formatCode>
                <c:ptCount val="11"/>
                <c:pt idx="0">
                  <c:v>8039.9250799593901</c:v>
                </c:pt>
                <c:pt idx="1">
                  <c:v>8589.4318471979695</c:v>
                </c:pt>
                <c:pt idx="2">
                  <c:v>8591.18023177547</c:v>
                </c:pt>
                <c:pt idx="3">
                  <c:v>8592.6964346822406</c:v>
                </c:pt>
                <c:pt idx="4">
                  <c:v>8593.2846588754201</c:v>
                </c:pt>
                <c:pt idx="5">
                  <c:v>8593.2865145505002</c:v>
                </c:pt>
                <c:pt idx="6">
                  <c:v>8593.7771263225804</c:v>
                </c:pt>
                <c:pt idx="7">
                  <c:v>8593.4469998931108</c:v>
                </c:pt>
                <c:pt idx="8">
                  <c:v>8594.2213146193808</c:v>
                </c:pt>
                <c:pt idx="9">
                  <c:v>8593.4895410194804</c:v>
                </c:pt>
                <c:pt idx="10">
                  <c:v>8593.3882208771502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75-48D1-805C-5034EADB6CFE}"/>
            </c:ext>
          </c:extLst>
        </c:ser>
        <c:ser>
          <c:idx val="4"/>
          <c:order val="2"/>
          <c:tx>
            <c:strRef>
              <c:f>'SS6-Spr2022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(2)'!$AQ$50:$AQ$60</c:f>
              <c:numCache>
                <c:formatCode>General</c:formatCode>
                <c:ptCount val="11"/>
                <c:pt idx="0">
                  <c:v>6837.2314847341204</c:v>
                </c:pt>
                <c:pt idx="1">
                  <c:v>7367.8754932835</c:v>
                </c:pt>
                <c:pt idx="2">
                  <c:v>7369.8394416257997</c:v>
                </c:pt>
                <c:pt idx="3">
                  <c:v>7371.7102579184902</c:v>
                </c:pt>
                <c:pt idx="4">
                  <c:v>7372.5433234357197</c:v>
                </c:pt>
                <c:pt idx="5">
                  <c:v>7371.8829389353205</c:v>
                </c:pt>
                <c:pt idx="6">
                  <c:v>7372.1900876236396</c:v>
                </c:pt>
                <c:pt idx="7">
                  <c:v>7371.7232417231098</c:v>
                </c:pt>
                <c:pt idx="8">
                  <c:v>7372.9297074308397</c:v>
                </c:pt>
                <c:pt idx="9">
                  <c:v>7372.71351252149</c:v>
                </c:pt>
                <c:pt idx="10">
                  <c:v>7372.4907634267902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75-48D1-805C-5034EADB6CFE}"/>
            </c:ext>
          </c:extLst>
        </c:ser>
        <c:ser>
          <c:idx val="8"/>
          <c:order val="3"/>
          <c:tx>
            <c:strRef>
              <c:f>'SS6-Spr2022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(2)'!$AQ$39:$AQ$49</c:f>
              <c:numCache>
                <c:formatCode>General</c:formatCode>
                <c:ptCount val="11"/>
                <c:pt idx="0">
                  <c:v>5666.0938529273499</c:v>
                </c:pt>
                <c:pt idx="1">
                  <c:v>6166.98160053831</c:v>
                </c:pt>
                <c:pt idx="2">
                  <c:v>6169.1475253486497</c:v>
                </c:pt>
                <c:pt idx="3">
                  <c:v>6170.1447477721103</c:v>
                </c:pt>
                <c:pt idx="4">
                  <c:v>6170.5058373369102</c:v>
                </c:pt>
                <c:pt idx="5">
                  <c:v>6170.6177594626197</c:v>
                </c:pt>
                <c:pt idx="6">
                  <c:v>6170.73607089898</c:v>
                </c:pt>
                <c:pt idx="7">
                  <c:v>6170.8346944590703</c:v>
                </c:pt>
                <c:pt idx="8">
                  <c:v>6170.7381280313302</c:v>
                </c:pt>
                <c:pt idx="9">
                  <c:v>6170.7563778008698</c:v>
                </c:pt>
                <c:pt idx="10">
                  <c:v>6170.8731979590002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75-48D1-805C-5034EADB6CFE}"/>
            </c:ext>
          </c:extLst>
        </c:ser>
        <c:ser>
          <c:idx val="3"/>
          <c:order val="4"/>
          <c:tx>
            <c:strRef>
              <c:f>'SS6-Spr2022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(2)'!$AQ$28:$AQ$38</c:f>
              <c:numCache>
                <c:formatCode>General</c:formatCode>
                <c:ptCount val="11"/>
                <c:pt idx="0">
                  <c:v>4524.2090161529104</c:v>
                </c:pt>
                <c:pt idx="1">
                  <c:v>4937.4902890332696</c:v>
                </c:pt>
                <c:pt idx="2">
                  <c:v>4983.7601090650996</c:v>
                </c:pt>
                <c:pt idx="3">
                  <c:v>4985.6879260911001</c:v>
                </c:pt>
                <c:pt idx="4">
                  <c:v>4986.0567728866799</c:v>
                </c:pt>
                <c:pt idx="5">
                  <c:v>4986.1296602845796</c:v>
                </c:pt>
                <c:pt idx="6">
                  <c:v>4986.1577347435596</c:v>
                </c:pt>
                <c:pt idx="7">
                  <c:v>4986.2259885084904</c:v>
                </c:pt>
                <c:pt idx="8">
                  <c:v>4986.3758127585697</c:v>
                </c:pt>
                <c:pt idx="9">
                  <c:v>4986.4139616695402</c:v>
                </c:pt>
                <c:pt idx="10">
                  <c:v>4986.3838136172699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75-48D1-805C-5034EADB6CFE}"/>
            </c:ext>
          </c:extLst>
        </c:ser>
        <c:ser>
          <c:idx val="0"/>
          <c:order val="5"/>
          <c:tx>
            <c:strRef>
              <c:f>'SS6-Spr2022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(2)'!$AQ$17:$AQ$27</c:f>
              <c:numCache>
                <c:formatCode>General</c:formatCode>
                <c:ptCount val="11"/>
                <c:pt idx="0">
                  <c:v>3409.0654263902102</c:v>
                </c:pt>
                <c:pt idx="1">
                  <c:v>3744.9984203672798</c:v>
                </c:pt>
                <c:pt idx="2">
                  <c:v>3794.5875711736298</c:v>
                </c:pt>
                <c:pt idx="3">
                  <c:v>3806.0254099014301</c:v>
                </c:pt>
                <c:pt idx="4">
                  <c:v>3807.0920636553401</c:v>
                </c:pt>
                <c:pt idx="5">
                  <c:v>3807.1073164006798</c:v>
                </c:pt>
                <c:pt idx="6">
                  <c:v>3807.2594874507499</c:v>
                </c:pt>
                <c:pt idx="7">
                  <c:v>3807.29585639076</c:v>
                </c:pt>
                <c:pt idx="8">
                  <c:v>3807.2280890071002</c:v>
                </c:pt>
                <c:pt idx="9">
                  <c:v>3807.3518810339701</c:v>
                </c:pt>
                <c:pt idx="10">
                  <c:v>3807.1882887073202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75-48D1-805C-5034EADB6CFE}"/>
            </c:ext>
          </c:extLst>
        </c:ser>
        <c:ser>
          <c:idx val="2"/>
          <c:order val="6"/>
          <c:tx>
            <c:strRef>
              <c:f>'SS6-Spr2022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(2)'!$AQ$6:$AQ$16</c:f>
              <c:numCache>
                <c:formatCode>General</c:formatCode>
                <c:ptCount val="11"/>
                <c:pt idx="0">
                  <c:v>2318.23659572317</c:v>
                </c:pt>
                <c:pt idx="1">
                  <c:v>2540.23616551125</c:v>
                </c:pt>
                <c:pt idx="2">
                  <c:v>2560.04596005548</c:v>
                </c:pt>
                <c:pt idx="3">
                  <c:v>2621.84178546868</c:v>
                </c:pt>
                <c:pt idx="4">
                  <c:v>2627.3635429967799</c:v>
                </c:pt>
                <c:pt idx="5">
                  <c:v>2627.46212076549</c:v>
                </c:pt>
                <c:pt idx="6">
                  <c:v>2629.13490936573</c:v>
                </c:pt>
                <c:pt idx="7">
                  <c:v>2629.1333169826698</c:v>
                </c:pt>
                <c:pt idx="8">
                  <c:v>2629.18602927854</c:v>
                </c:pt>
                <c:pt idx="9">
                  <c:v>2629.1456888457401</c:v>
                </c:pt>
                <c:pt idx="10">
                  <c:v>2629.2042389358899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75-48D1-805C-5034EADB6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(2)'!$AK$72:$AK$82</c:f>
              <c:numCache>
                <c:formatCode>General</c:formatCode>
                <c:ptCount val="11"/>
                <c:pt idx="0">
                  <c:v>9.1900879078683807E-3</c:v>
                </c:pt>
                <c:pt idx="1">
                  <c:v>0.46761564299516001</c:v>
                </c:pt>
                <c:pt idx="2">
                  <c:v>0.59367971000889996</c:v>
                </c:pt>
                <c:pt idx="3">
                  <c:v>0.67050358491224504</c:v>
                </c:pt>
                <c:pt idx="4">
                  <c:v>0.69153409906749297</c:v>
                </c:pt>
                <c:pt idx="5">
                  <c:v>0.73940559495640101</c:v>
                </c:pt>
                <c:pt idx="6">
                  <c:v>0.74581320814379704</c:v>
                </c:pt>
                <c:pt idx="7">
                  <c:v>0.76686618532234696</c:v>
                </c:pt>
                <c:pt idx="8">
                  <c:v>0.77734458648575799</c:v>
                </c:pt>
                <c:pt idx="9">
                  <c:v>0.79442594124200905</c:v>
                </c:pt>
                <c:pt idx="10">
                  <c:v>0.81983899967567597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A-44AA-A195-B602B5FD3CAF}"/>
            </c:ext>
          </c:extLst>
        </c:ser>
        <c:ser>
          <c:idx val="9"/>
          <c:order val="1"/>
          <c:tx>
            <c:strRef>
              <c:f>'SS6-Spr2022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(2)'!$AK$61:$AK$71</c:f>
              <c:numCache>
                <c:formatCode>General</c:formatCode>
                <c:ptCount val="11"/>
                <c:pt idx="0">
                  <c:v>8.4773281045617301E-3</c:v>
                </c:pt>
                <c:pt idx="1">
                  <c:v>0.45643905459636802</c:v>
                </c:pt>
                <c:pt idx="2">
                  <c:v>0.595036935140005</c:v>
                </c:pt>
                <c:pt idx="3">
                  <c:v>0.62353547636962203</c:v>
                </c:pt>
                <c:pt idx="4">
                  <c:v>0.66942062697589699</c:v>
                </c:pt>
                <c:pt idx="5">
                  <c:v>0.72108200245425802</c:v>
                </c:pt>
                <c:pt idx="6">
                  <c:v>0.73929203332354498</c:v>
                </c:pt>
                <c:pt idx="7">
                  <c:v>0.776334022600634</c:v>
                </c:pt>
                <c:pt idx="8">
                  <c:v>0.77424436101565097</c:v>
                </c:pt>
                <c:pt idx="9">
                  <c:v>0.80801902221126598</c:v>
                </c:pt>
                <c:pt idx="10">
                  <c:v>0.80925075124701695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FA-44AA-A195-B602B5FD3CAF}"/>
            </c:ext>
          </c:extLst>
        </c:ser>
        <c:ser>
          <c:idx val="4"/>
          <c:order val="2"/>
          <c:tx>
            <c:strRef>
              <c:f>'SS6-Spr2022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(2)'!$AK$50:$AK$60</c:f>
              <c:numCache>
                <c:formatCode>General</c:formatCode>
                <c:ptCount val="11"/>
                <c:pt idx="0">
                  <c:v>7.5323601220228997E-3</c:v>
                </c:pt>
                <c:pt idx="1">
                  <c:v>0.425587806965187</c:v>
                </c:pt>
                <c:pt idx="2">
                  <c:v>0.55290755347101395</c:v>
                </c:pt>
                <c:pt idx="3">
                  <c:v>0.616444619038643</c:v>
                </c:pt>
                <c:pt idx="4">
                  <c:v>0.68208244226649495</c:v>
                </c:pt>
                <c:pt idx="5">
                  <c:v>0.70248254910358499</c:v>
                </c:pt>
                <c:pt idx="6">
                  <c:v>0.75889686375718302</c:v>
                </c:pt>
                <c:pt idx="7">
                  <c:v>0.75679183156587304</c:v>
                </c:pt>
                <c:pt idx="8">
                  <c:v>0.76550022066058299</c:v>
                </c:pt>
                <c:pt idx="9">
                  <c:v>0.79875737783591505</c:v>
                </c:pt>
                <c:pt idx="10">
                  <c:v>0.81923320129541899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FA-44AA-A195-B602B5FD3CAF}"/>
            </c:ext>
          </c:extLst>
        </c:ser>
        <c:ser>
          <c:idx val="8"/>
          <c:order val="3"/>
          <c:tx>
            <c:strRef>
              <c:f>'SS6-Spr2022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(2)'!$AK$39:$AK$49</c:f>
              <c:numCache>
                <c:formatCode>General</c:formatCode>
                <c:ptCount val="11"/>
                <c:pt idx="0">
                  <c:v>8.1385198827343703E-3</c:v>
                </c:pt>
                <c:pt idx="1">
                  <c:v>0.35600564728221701</c:v>
                </c:pt>
                <c:pt idx="2">
                  <c:v>0.53004881610713095</c:v>
                </c:pt>
                <c:pt idx="3">
                  <c:v>0.607831808545089</c:v>
                </c:pt>
                <c:pt idx="4">
                  <c:v>0.644104675750508</c:v>
                </c:pt>
                <c:pt idx="5">
                  <c:v>0.70135363627358804</c:v>
                </c:pt>
                <c:pt idx="6">
                  <c:v>0.717626331263304</c:v>
                </c:pt>
                <c:pt idx="7">
                  <c:v>0.75031933269976103</c:v>
                </c:pt>
                <c:pt idx="8">
                  <c:v>0.76189826846769804</c:v>
                </c:pt>
                <c:pt idx="9">
                  <c:v>0.77857608099512798</c:v>
                </c:pt>
                <c:pt idx="10">
                  <c:v>0.80869513789981695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FA-44AA-A195-B602B5FD3CAF}"/>
            </c:ext>
          </c:extLst>
        </c:ser>
        <c:ser>
          <c:idx val="3"/>
          <c:order val="4"/>
          <c:tx>
            <c:strRef>
              <c:f>'SS6-Spr2022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(2)'!$AK$28:$AK$38</c:f>
              <c:numCache>
                <c:formatCode>General</c:formatCode>
                <c:ptCount val="11"/>
                <c:pt idx="0">
                  <c:v>8.0796205794837605E-3</c:v>
                </c:pt>
                <c:pt idx="1">
                  <c:v>0.21200761106042201</c:v>
                </c:pt>
                <c:pt idx="2">
                  <c:v>0.46756750671201802</c:v>
                </c:pt>
                <c:pt idx="3">
                  <c:v>0.56480303574864099</c:v>
                </c:pt>
                <c:pt idx="4">
                  <c:v>0.63129788421195199</c:v>
                </c:pt>
                <c:pt idx="5">
                  <c:v>0.66749673838131895</c:v>
                </c:pt>
                <c:pt idx="6">
                  <c:v>0.70764630275759299</c:v>
                </c:pt>
                <c:pt idx="7">
                  <c:v>0.73906836922128405</c:v>
                </c:pt>
                <c:pt idx="8">
                  <c:v>0.74817491398098801</c:v>
                </c:pt>
                <c:pt idx="9">
                  <c:v>0.78206961909414296</c:v>
                </c:pt>
                <c:pt idx="10">
                  <c:v>0.78818168082393703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FA-44AA-A195-B602B5FD3CAF}"/>
            </c:ext>
          </c:extLst>
        </c:ser>
        <c:ser>
          <c:idx val="0"/>
          <c:order val="5"/>
          <c:tx>
            <c:strRef>
              <c:f>'SS6-Spr2022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(2)'!$AK$17:$AK$27</c:f>
              <c:numCache>
                <c:formatCode>General</c:formatCode>
                <c:ptCount val="11"/>
                <c:pt idx="0">
                  <c:v>7.8569487285748002E-3</c:v>
                </c:pt>
                <c:pt idx="1">
                  <c:v>9.3283041876562903E-2</c:v>
                </c:pt>
                <c:pt idx="2">
                  <c:v>0.38067480436818601</c:v>
                </c:pt>
                <c:pt idx="3">
                  <c:v>0.51626695034414405</c:v>
                </c:pt>
                <c:pt idx="4">
                  <c:v>0.59424880374854505</c:v>
                </c:pt>
                <c:pt idx="5">
                  <c:v>0.64270427314496803</c:v>
                </c:pt>
                <c:pt idx="6">
                  <c:v>0.71233630705347695</c:v>
                </c:pt>
                <c:pt idx="7">
                  <c:v>0.71016723453939001</c:v>
                </c:pt>
                <c:pt idx="8">
                  <c:v>0.74887700173939797</c:v>
                </c:pt>
                <c:pt idx="9">
                  <c:v>0.771300562591689</c:v>
                </c:pt>
                <c:pt idx="10">
                  <c:v>0.78572866061858104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FA-44AA-A195-B602B5FD3CAF}"/>
            </c:ext>
          </c:extLst>
        </c:ser>
        <c:ser>
          <c:idx val="2"/>
          <c:order val="6"/>
          <c:tx>
            <c:strRef>
              <c:f>'SS6-Spr2022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(2)'!$AK$6:$AK$16</c:f>
              <c:numCache>
                <c:formatCode>General</c:formatCode>
                <c:ptCount val="11"/>
                <c:pt idx="0">
                  <c:v>7.8061314115915603E-3</c:v>
                </c:pt>
                <c:pt idx="1">
                  <c:v>1.61590175478049E-2</c:v>
                </c:pt>
                <c:pt idx="2">
                  <c:v>0.129590852747658</c:v>
                </c:pt>
                <c:pt idx="3">
                  <c:v>0.41507756081222502</c:v>
                </c:pt>
                <c:pt idx="4">
                  <c:v>0.51656839798324905</c:v>
                </c:pt>
                <c:pt idx="5">
                  <c:v>0.59754119879343104</c:v>
                </c:pt>
                <c:pt idx="6">
                  <c:v>0.64845601651504403</c:v>
                </c:pt>
                <c:pt idx="7">
                  <c:v>0.68076847768420201</c:v>
                </c:pt>
                <c:pt idx="8">
                  <c:v>0.71888706051583495</c:v>
                </c:pt>
                <c:pt idx="9">
                  <c:v>0.74879563230605195</c:v>
                </c:pt>
                <c:pt idx="10">
                  <c:v>0.77965835938641403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FA-44AA-A195-B602B5FD3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(2)'!$X$72:$X$82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F-45E0-B06F-CF93DB6D12EA}"/>
            </c:ext>
          </c:extLst>
        </c:ser>
        <c:ser>
          <c:idx val="9"/>
          <c:order val="1"/>
          <c:tx>
            <c:strRef>
              <c:f>'SS6-Spr2022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(2)'!$X$61:$X$71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F-45E0-B06F-CF93DB6D12EA}"/>
            </c:ext>
          </c:extLst>
        </c:ser>
        <c:ser>
          <c:idx val="4"/>
          <c:order val="2"/>
          <c:tx>
            <c:strRef>
              <c:f>'SS6-Spr2022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(2)'!$X$50:$X$60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4F-45E0-B06F-CF93DB6D12EA}"/>
            </c:ext>
          </c:extLst>
        </c:ser>
        <c:ser>
          <c:idx val="8"/>
          <c:order val="3"/>
          <c:tx>
            <c:strRef>
              <c:f>'SS6-Spr2022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(2)'!$X$39:$X$49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4F-45E0-B06F-CF93DB6D12EA}"/>
            </c:ext>
          </c:extLst>
        </c:ser>
        <c:ser>
          <c:idx val="3"/>
          <c:order val="4"/>
          <c:tx>
            <c:strRef>
              <c:f>'SS6-Spr2022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(2)'!$X$28:$X$38</c:f>
              <c:numCache>
                <c:formatCode>0.00E+00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 formatCode="General">
                  <c:v>143086309891.064</c:v>
                </c:pt>
                <c:pt idx="8" formatCode="General">
                  <c:v>166934028206.242</c:v>
                </c:pt>
                <c:pt idx="9" formatCode="General">
                  <c:v>190781746521.41901</c:v>
                </c:pt>
                <c:pt idx="10" formatCode="General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4F-45E0-B06F-CF93DB6D12EA}"/>
            </c:ext>
          </c:extLst>
        </c:ser>
        <c:ser>
          <c:idx val="0"/>
          <c:order val="5"/>
          <c:tx>
            <c:strRef>
              <c:f>'SS6-Spr2022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(2)'!$X$17:$X$27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4F-45E0-B06F-CF93DB6D12EA}"/>
            </c:ext>
          </c:extLst>
        </c:ser>
        <c:ser>
          <c:idx val="2"/>
          <c:order val="6"/>
          <c:tx>
            <c:strRef>
              <c:f>'SS6-Spr2022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(2)'!$X$6:$X$16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4F-45E0-B06F-CF93DB6D1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(2)'!$X$72:$X$82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B-4C7B-B534-7968B9655FD5}"/>
            </c:ext>
          </c:extLst>
        </c:ser>
        <c:ser>
          <c:idx val="9"/>
          <c:order val="1"/>
          <c:tx>
            <c:strRef>
              <c:f>'SS6-Spr2022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(2)'!$X$61:$X$71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B-4C7B-B534-7968B9655FD5}"/>
            </c:ext>
          </c:extLst>
        </c:ser>
        <c:ser>
          <c:idx val="4"/>
          <c:order val="2"/>
          <c:tx>
            <c:strRef>
              <c:f>'SS6-Spr2022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(2)'!$X$50:$X$60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4B-4C7B-B534-7968B9655FD5}"/>
            </c:ext>
          </c:extLst>
        </c:ser>
        <c:ser>
          <c:idx val="8"/>
          <c:order val="3"/>
          <c:tx>
            <c:strRef>
              <c:f>'SS6-Spr2022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(2)'!$X$39:$X$49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4B-4C7B-B534-7968B9655FD5}"/>
            </c:ext>
          </c:extLst>
        </c:ser>
        <c:ser>
          <c:idx val="3"/>
          <c:order val="4"/>
          <c:tx>
            <c:strRef>
              <c:f>'SS6-Spr2022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(2)'!$X$28:$X$38</c:f>
              <c:numCache>
                <c:formatCode>0.00E+00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 formatCode="General">
                  <c:v>143086309891.064</c:v>
                </c:pt>
                <c:pt idx="8" formatCode="General">
                  <c:v>166934028206.242</c:v>
                </c:pt>
                <c:pt idx="9" formatCode="General">
                  <c:v>190781746521.41901</c:v>
                </c:pt>
                <c:pt idx="10" formatCode="General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4B-4C7B-B534-7968B9655FD5}"/>
            </c:ext>
          </c:extLst>
        </c:ser>
        <c:ser>
          <c:idx val="0"/>
          <c:order val="5"/>
          <c:tx>
            <c:strRef>
              <c:f>'SS6-Spr2022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(2)'!$X$17:$X$27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4B-4C7B-B534-7968B9655FD5}"/>
            </c:ext>
          </c:extLst>
        </c:ser>
        <c:ser>
          <c:idx val="2"/>
          <c:order val="6"/>
          <c:tx>
            <c:strRef>
              <c:f>'SS6-Spr2022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(2)'!$X$6:$X$16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4B-4C7B-B534-7968B9655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(2)'!$AL$72:$AL$82</c:f>
              <c:numCache>
                <c:formatCode>General</c:formatCode>
                <c:ptCount val="11"/>
                <c:pt idx="0">
                  <c:v>691.36063844272098</c:v>
                </c:pt>
                <c:pt idx="1">
                  <c:v>208.700560772823</c:v>
                </c:pt>
                <c:pt idx="2">
                  <c:v>198.31611016238901</c:v>
                </c:pt>
                <c:pt idx="3">
                  <c:v>200.091063587349</c:v>
                </c:pt>
                <c:pt idx="4">
                  <c:v>207.95930968068001</c:v>
                </c:pt>
                <c:pt idx="5">
                  <c:v>215.593113822661</c:v>
                </c:pt>
                <c:pt idx="6">
                  <c:v>214.368757314226</c:v>
                </c:pt>
                <c:pt idx="7">
                  <c:v>208.747449565588</c:v>
                </c:pt>
                <c:pt idx="8">
                  <c:v>206.05870937221201</c:v>
                </c:pt>
                <c:pt idx="9">
                  <c:v>201.72487180542501</c:v>
                </c:pt>
                <c:pt idx="10">
                  <c:v>195.560545721171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D-4F5B-8B1F-4C74BAE2CE09}"/>
            </c:ext>
          </c:extLst>
        </c:ser>
        <c:ser>
          <c:idx val="9"/>
          <c:order val="1"/>
          <c:tx>
            <c:strRef>
              <c:f>'SS6-Spr2022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(2)'!$AL$61:$AL$71</c:f>
              <c:numCache>
                <c:formatCode>General</c:formatCode>
                <c:ptCount val="11"/>
                <c:pt idx="0">
                  <c:v>249.122501949054</c:v>
                </c:pt>
                <c:pt idx="1">
                  <c:v>214.43631710908301</c:v>
                </c:pt>
                <c:pt idx="2">
                  <c:v>200.405831173877</c:v>
                </c:pt>
                <c:pt idx="3">
                  <c:v>206.52439175459199</c:v>
                </c:pt>
                <c:pt idx="4">
                  <c:v>213.63935819879001</c:v>
                </c:pt>
                <c:pt idx="5">
                  <c:v>220.925097288476</c:v>
                </c:pt>
                <c:pt idx="6">
                  <c:v>216.24269700770199</c:v>
                </c:pt>
                <c:pt idx="7">
                  <c:v>206.220833620571</c:v>
                </c:pt>
                <c:pt idx="8">
                  <c:v>206.87317218856899</c:v>
                </c:pt>
                <c:pt idx="9">
                  <c:v>198.360630314894</c:v>
                </c:pt>
                <c:pt idx="10">
                  <c:v>198.09526851071601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1D-4F5B-8B1F-4C74BAE2CE09}"/>
            </c:ext>
          </c:extLst>
        </c:ser>
        <c:ser>
          <c:idx val="4"/>
          <c:order val="2"/>
          <c:tx>
            <c:strRef>
              <c:f>'SS6-Spr2022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(2)'!$AL$50:$AL$60</c:f>
              <c:numCache>
                <c:formatCode>General</c:formatCode>
                <c:ptCount val="11"/>
                <c:pt idx="0">
                  <c:v>208.43257271097701</c:v>
                </c:pt>
                <c:pt idx="1">
                  <c:v>223.06961220826699</c:v>
                </c:pt>
                <c:pt idx="2">
                  <c:v>206.25304946103401</c:v>
                </c:pt>
                <c:pt idx="3">
                  <c:v>207.86465797352599</c:v>
                </c:pt>
                <c:pt idx="4">
                  <c:v>210.63255984003601</c:v>
                </c:pt>
                <c:pt idx="5">
                  <c:v>226.58137386752401</c:v>
                </c:pt>
                <c:pt idx="6">
                  <c:v>210.699124570572</c:v>
                </c:pt>
                <c:pt idx="7">
                  <c:v>211.485667323531</c:v>
                </c:pt>
                <c:pt idx="8">
                  <c:v>209.206515219268</c:v>
                </c:pt>
                <c:pt idx="9">
                  <c:v>200.63213224662701</c:v>
                </c:pt>
                <c:pt idx="10">
                  <c:v>195.69895455728999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1D-4F5B-8B1F-4C74BAE2CE09}"/>
            </c:ext>
          </c:extLst>
        </c:ser>
        <c:ser>
          <c:idx val="8"/>
          <c:order val="3"/>
          <c:tx>
            <c:strRef>
              <c:f>'SS6-Spr2022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(2)'!$AL$39:$AL$49</c:f>
              <c:numCache>
                <c:formatCode>General</c:formatCode>
                <c:ptCount val="11"/>
                <c:pt idx="0">
                  <c:v>234.18951973064</c:v>
                </c:pt>
                <c:pt idx="1">
                  <c:v>241.54052115171299</c:v>
                </c:pt>
                <c:pt idx="2">
                  <c:v>210.35871141855401</c:v>
                </c:pt>
                <c:pt idx="3">
                  <c:v>211.254861632136</c:v>
                </c:pt>
                <c:pt idx="4">
                  <c:v>218.893796062918</c:v>
                </c:pt>
                <c:pt idx="5">
                  <c:v>226.954113000592</c:v>
                </c:pt>
                <c:pt idx="6">
                  <c:v>222.642893326999</c:v>
                </c:pt>
                <c:pt idx="7">
                  <c:v>213.286951978318</c:v>
                </c:pt>
                <c:pt idx="8">
                  <c:v>210.17962407991101</c:v>
                </c:pt>
                <c:pt idx="9">
                  <c:v>205.786409425155</c:v>
                </c:pt>
                <c:pt idx="10">
                  <c:v>198.22032398281601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1D-4F5B-8B1F-4C74BAE2CE09}"/>
            </c:ext>
          </c:extLst>
        </c:ser>
        <c:ser>
          <c:idx val="3"/>
          <c:order val="4"/>
          <c:tx>
            <c:strRef>
              <c:f>'SS6-Spr2022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(2)'!$AL$28:$AL$38</c:f>
              <c:numCache>
                <c:formatCode>General</c:formatCode>
                <c:ptCount val="11"/>
                <c:pt idx="0">
                  <c:v>201.18941824329099</c:v>
                </c:pt>
                <c:pt idx="1">
                  <c:v>335.221699519786</c:v>
                </c:pt>
                <c:pt idx="2">
                  <c:v>222.917808440242</c:v>
                </c:pt>
                <c:pt idx="3">
                  <c:v>219.53863873304201</c:v>
                </c:pt>
                <c:pt idx="4">
                  <c:v>221.79416675702799</c:v>
                </c:pt>
                <c:pt idx="5">
                  <c:v>238.13769086459399</c:v>
                </c:pt>
                <c:pt idx="6">
                  <c:v>225.708851111277</c:v>
                </c:pt>
                <c:pt idx="7">
                  <c:v>216.48362145554299</c:v>
                </c:pt>
                <c:pt idx="8">
                  <c:v>213.99190054792101</c:v>
                </c:pt>
                <c:pt idx="9">
                  <c:v>204.86717821560899</c:v>
                </c:pt>
                <c:pt idx="10">
                  <c:v>203.333743236065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1D-4F5B-8B1F-4C74BAE2CE09}"/>
            </c:ext>
          </c:extLst>
        </c:ser>
        <c:ser>
          <c:idx val="0"/>
          <c:order val="5"/>
          <c:tx>
            <c:strRef>
              <c:f>'SS6-Spr2022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(2)'!$AL$17:$AL$27</c:f>
              <c:numCache>
                <c:formatCode>General</c:formatCode>
                <c:ptCount val="11"/>
                <c:pt idx="0">
                  <c:v>189.658487113479</c:v>
                </c:pt>
                <c:pt idx="1">
                  <c:v>626.63325260825297</c:v>
                </c:pt>
                <c:pt idx="2">
                  <c:v>256.10344730861698</c:v>
                </c:pt>
                <c:pt idx="3">
                  <c:v>229.60220062444799</c:v>
                </c:pt>
                <c:pt idx="4">
                  <c:v>231.63696686535201</c:v>
                </c:pt>
                <c:pt idx="5">
                  <c:v>246.62260781694701</c:v>
                </c:pt>
                <c:pt idx="6">
                  <c:v>224.23258234092901</c:v>
                </c:pt>
                <c:pt idx="7">
                  <c:v>225.16888553779299</c:v>
                </c:pt>
                <c:pt idx="8">
                  <c:v>213.787752147162</c:v>
                </c:pt>
                <c:pt idx="9">
                  <c:v>207.69458748288599</c:v>
                </c:pt>
                <c:pt idx="10">
                  <c:v>203.95797167367999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1D-4F5B-8B1F-4C74BAE2CE09}"/>
            </c:ext>
          </c:extLst>
        </c:ser>
        <c:ser>
          <c:idx val="2"/>
          <c:order val="6"/>
          <c:tx>
            <c:strRef>
              <c:f>'SS6-Spr2022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(2)'!$AL$6:$AL$16</c:f>
              <c:numCache>
                <c:formatCode>General</c:formatCode>
                <c:ptCount val="11"/>
                <c:pt idx="0">
                  <c:v>186.78157102217199</c:v>
                </c:pt>
                <c:pt idx="1">
                  <c:v>298.97109444898899</c:v>
                </c:pt>
                <c:pt idx="2">
                  <c:v>546.62817126905099</c:v>
                </c:pt>
                <c:pt idx="3">
                  <c:v>273.08005203864099</c:v>
                </c:pt>
                <c:pt idx="4">
                  <c:v>256.65986083814698</c:v>
                </c:pt>
                <c:pt idx="5">
                  <c:v>262.76663782255201</c:v>
                </c:pt>
                <c:pt idx="6">
                  <c:v>245.952652878382</c:v>
                </c:pt>
                <c:pt idx="7">
                  <c:v>234.768466980136</c:v>
                </c:pt>
                <c:pt idx="8">
                  <c:v>222.58989329718301</c:v>
                </c:pt>
                <c:pt idx="9">
                  <c:v>213.874426376043</c:v>
                </c:pt>
                <c:pt idx="10">
                  <c:v>205.513010839061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1D-4F5B-8B1F-4C74BAE2C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(2)'!$AP$72:$AP$82</c:f>
              <c:numCache>
                <c:formatCode>General</c:formatCode>
                <c:ptCount val="11"/>
                <c:pt idx="0">
                  <c:v>12489.238010036601</c:v>
                </c:pt>
                <c:pt idx="1">
                  <c:v>13221.0455988702</c:v>
                </c:pt>
                <c:pt idx="2">
                  <c:v>13224.870560017</c:v>
                </c:pt>
                <c:pt idx="3">
                  <c:v>13226.836652384</c:v>
                </c:pt>
                <c:pt idx="4">
                  <c:v>13227.4919348728</c:v>
                </c:pt>
                <c:pt idx="5">
                  <c:v>13227.819086596901</c:v>
                </c:pt>
                <c:pt idx="6">
                  <c:v>13227.945300097101</c:v>
                </c:pt>
                <c:pt idx="7">
                  <c:v>13228.072900395</c:v>
                </c:pt>
                <c:pt idx="8">
                  <c:v>13228.186883066601</c:v>
                </c:pt>
                <c:pt idx="9">
                  <c:v>13228.239639080601</c:v>
                </c:pt>
                <c:pt idx="10">
                  <c:v>13228.294146719099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B-4E34-8F17-8315B68A1337}"/>
            </c:ext>
          </c:extLst>
        </c:ser>
        <c:ser>
          <c:idx val="9"/>
          <c:order val="1"/>
          <c:tx>
            <c:strRef>
              <c:f>'SS6-Spr2022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(2)'!$AP$61:$AP$71</c:f>
              <c:numCache>
                <c:formatCode>General</c:formatCode>
                <c:ptCount val="11"/>
                <c:pt idx="0">
                  <c:v>10823.412686953199</c:v>
                </c:pt>
                <c:pt idx="1">
                  <c:v>11548.563711692201</c:v>
                </c:pt>
                <c:pt idx="2">
                  <c:v>11552.0036720675</c:v>
                </c:pt>
                <c:pt idx="3">
                  <c:v>11553.690101370399</c:v>
                </c:pt>
                <c:pt idx="4">
                  <c:v>11554.318591630699</c:v>
                </c:pt>
                <c:pt idx="5">
                  <c:v>11554.605378529301</c:v>
                </c:pt>
                <c:pt idx="6">
                  <c:v>11554.718193787499</c:v>
                </c:pt>
                <c:pt idx="7">
                  <c:v>11554.859475265101</c:v>
                </c:pt>
                <c:pt idx="8">
                  <c:v>11554.9744218792</c:v>
                </c:pt>
                <c:pt idx="9">
                  <c:v>11555.004859636399</c:v>
                </c:pt>
                <c:pt idx="10">
                  <c:v>11555.0636802135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7B-4E34-8F17-8315B68A1337}"/>
            </c:ext>
          </c:extLst>
        </c:ser>
        <c:ser>
          <c:idx val="4"/>
          <c:order val="2"/>
          <c:tx>
            <c:strRef>
              <c:f>'SS6-Spr2022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(2)'!$AP$50:$AP$60</c:f>
              <c:numCache>
                <c:formatCode>General</c:formatCode>
                <c:ptCount val="11"/>
                <c:pt idx="0">
                  <c:v>9204.2880152910293</c:v>
                </c:pt>
                <c:pt idx="1">
                  <c:v>9897.3023426055006</c:v>
                </c:pt>
                <c:pt idx="2">
                  <c:v>9900.2192947620697</c:v>
                </c:pt>
                <c:pt idx="3">
                  <c:v>9901.6874343760901</c:v>
                </c:pt>
                <c:pt idx="4">
                  <c:v>9902.1767225202893</c:v>
                </c:pt>
                <c:pt idx="5">
                  <c:v>9902.5269447556293</c:v>
                </c:pt>
                <c:pt idx="6">
                  <c:v>9902.5684314965092</c:v>
                </c:pt>
                <c:pt idx="7">
                  <c:v>9902.7726265028505</c:v>
                </c:pt>
                <c:pt idx="8">
                  <c:v>9902.7358493014799</c:v>
                </c:pt>
                <c:pt idx="9">
                  <c:v>9902.7889001028707</c:v>
                </c:pt>
                <c:pt idx="10">
                  <c:v>9902.9366662032608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7B-4E34-8F17-8315B68A1337}"/>
            </c:ext>
          </c:extLst>
        </c:ser>
        <c:ser>
          <c:idx val="8"/>
          <c:order val="3"/>
          <c:tx>
            <c:strRef>
              <c:f>'SS6-Spr2022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(2)'!$AP$39:$AP$49</c:f>
              <c:numCache>
                <c:formatCode>General</c:formatCode>
                <c:ptCount val="11"/>
                <c:pt idx="0">
                  <c:v>7627.6940481469401</c:v>
                </c:pt>
                <c:pt idx="1">
                  <c:v>8264.4629992438604</c:v>
                </c:pt>
                <c:pt idx="2">
                  <c:v>8266.7918656740403</c:v>
                </c:pt>
                <c:pt idx="3">
                  <c:v>8268.1125868320505</c:v>
                </c:pt>
                <c:pt idx="4">
                  <c:v>8268.48003391157</c:v>
                </c:pt>
                <c:pt idx="5">
                  <c:v>8268.6858489481801</c:v>
                </c:pt>
                <c:pt idx="6">
                  <c:v>8268.7333882575404</c:v>
                </c:pt>
                <c:pt idx="7">
                  <c:v>8268.8169427985995</c:v>
                </c:pt>
                <c:pt idx="8">
                  <c:v>8268.9504063531294</c:v>
                </c:pt>
                <c:pt idx="9">
                  <c:v>8268.9190241792894</c:v>
                </c:pt>
                <c:pt idx="10">
                  <c:v>8268.9534025900903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7B-4E34-8F17-8315B68A1337}"/>
            </c:ext>
          </c:extLst>
        </c:ser>
        <c:ser>
          <c:idx val="3"/>
          <c:order val="4"/>
          <c:tx>
            <c:strRef>
              <c:f>'SS6-Spr2022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(2)'!$AP$28:$AP$38</c:f>
              <c:numCache>
                <c:formatCode>General</c:formatCode>
                <c:ptCount val="11"/>
                <c:pt idx="0">
                  <c:v>6090.4697160584101</c:v>
                </c:pt>
                <c:pt idx="1">
                  <c:v>6646.9455041344099</c:v>
                </c:pt>
                <c:pt idx="2">
                  <c:v>6648.8262337310498</c:v>
                </c:pt>
                <c:pt idx="3">
                  <c:v>6649.7027701515399</c:v>
                </c:pt>
                <c:pt idx="4">
                  <c:v>6650.0493587527098</c:v>
                </c:pt>
                <c:pt idx="5">
                  <c:v>6650.2164453204296</c:v>
                </c:pt>
                <c:pt idx="6">
                  <c:v>6650.2963339294402</c:v>
                </c:pt>
                <c:pt idx="7">
                  <c:v>6650.3754596322697</c:v>
                </c:pt>
                <c:pt idx="8">
                  <c:v>6650.43803055034</c:v>
                </c:pt>
                <c:pt idx="9">
                  <c:v>6650.4443837975396</c:v>
                </c:pt>
                <c:pt idx="10">
                  <c:v>6650.4717878194297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7B-4E34-8F17-8315B68A1337}"/>
            </c:ext>
          </c:extLst>
        </c:ser>
        <c:ser>
          <c:idx val="0"/>
          <c:order val="5"/>
          <c:tx>
            <c:strRef>
              <c:f>'SS6-Spr2022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(2)'!$AP$17:$AP$27</c:f>
              <c:numCache>
                <c:formatCode>General</c:formatCode>
                <c:ptCount val="11"/>
                <c:pt idx="0">
                  <c:v>4589.2548174991898</c:v>
                </c:pt>
                <c:pt idx="1">
                  <c:v>5041.4753518083598</c:v>
                </c:pt>
                <c:pt idx="2">
                  <c:v>5042.9337152285498</c:v>
                </c:pt>
                <c:pt idx="3">
                  <c:v>5043.6741501403603</c:v>
                </c:pt>
                <c:pt idx="4">
                  <c:v>5043.9567768139405</c:v>
                </c:pt>
                <c:pt idx="5">
                  <c:v>5044.0798423456299</c:v>
                </c:pt>
                <c:pt idx="6">
                  <c:v>5044.1185758249003</c:v>
                </c:pt>
                <c:pt idx="7">
                  <c:v>5044.1968714947798</c:v>
                </c:pt>
                <c:pt idx="8">
                  <c:v>5044.2320506588203</c:v>
                </c:pt>
                <c:pt idx="9">
                  <c:v>5044.22949013987</c:v>
                </c:pt>
                <c:pt idx="10">
                  <c:v>5044.2501228133297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7B-4E34-8F17-8315B68A1337}"/>
            </c:ext>
          </c:extLst>
        </c:ser>
        <c:ser>
          <c:idx val="2"/>
          <c:order val="6"/>
          <c:tx>
            <c:strRef>
              <c:f>'SS6-Spr2022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(2)'!$AP$6:$AP$16</c:f>
              <c:numCache>
                <c:formatCode>General</c:formatCode>
                <c:ptCount val="11"/>
                <c:pt idx="0">
                  <c:v>3120.7737759811998</c:v>
                </c:pt>
                <c:pt idx="1">
                  <c:v>3419.6343338486899</c:v>
                </c:pt>
                <c:pt idx="2">
                  <c:v>3446.3627869738698</c:v>
                </c:pt>
                <c:pt idx="3">
                  <c:v>3446.8903809620601</c:v>
                </c:pt>
                <c:pt idx="4">
                  <c:v>3447.0302284275799</c:v>
                </c:pt>
                <c:pt idx="5">
                  <c:v>3447.0764739021502</c:v>
                </c:pt>
                <c:pt idx="6">
                  <c:v>3447.1771018148402</c:v>
                </c:pt>
                <c:pt idx="7">
                  <c:v>3447.1432544711001</c:v>
                </c:pt>
                <c:pt idx="8">
                  <c:v>3447.2353149096998</c:v>
                </c:pt>
                <c:pt idx="9">
                  <c:v>3447.2542490772498</c:v>
                </c:pt>
                <c:pt idx="10">
                  <c:v>3447.2685742159001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7B-4E34-8F17-8315B68A1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(4)'!$AL$72:$AL$82</c:f>
              <c:numCache>
                <c:formatCode>General</c:formatCode>
                <c:ptCount val="11"/>
                <c:pt idx="0">
                  <c:v>0.88294219459041301</c:v>
                </c:pt>
                <c:pt idx="1">
                  <c:v>0.86361275844034502</c:v>
                </c:pt>
                <c:pt idx="2">
                  <c:v>0.85389882954913998</c:v>
                </c:pt>
                <c:pt idx="3">
                  <c:v>0.837605608348029</c:v>
                </c:pt>
                <c:pt idx="4">
                  <c:v>0.748881040133347</c:v>
                </c:pt>
                <c:pt idx="5">
                  <c:v>0.70163943370626103</c:v>
                </c:pt>
                <c:pt idx="6">
                  <c:v>0.68581925653854003</c:v>
                </c:pt>
                <c:pt idx="7">
                  <c:v>0.60998713793227299</c:v>
                </c:pt>
                <c:pt idx="8">
                  <c:v>0.571936903970371</c:v>
                </c:pt>
                <c:pt idx="9">
                  <c:v>0.490219105748946</c:v>
                </c:pt>
                <c:pt idx="10">
                  <c:v>4.8261190582547603E-2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B-4BED-992F-92DF0CD0223B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(4)'!$AL$61:$AL$71</c:f>
              <c:numCache>
                <c:formatCode>General</c:formatCode>
                <c:ptCount val="11"/>
                <c:pt idx="0">
                  <c:v>0.879380154693711</c:v>
                </c:pt>
                <c:pt idx="1">
                  <c:v>0.86047482321020796</c:v>
                </c:pt>
                <c:pt idx="2">
                  <c:v>0.84585327791692999</c:v>
                </c:pt>
                <c:pt idx="3">
                  <c:v>0.832504835592493</c:v>
                </c:pt>
                <c:pt idx="4">
                  <c:v>0.72405646440455795</c:v>
                </c:pt>
                <c:pt idx="5">
                  <c:v>0.70986090166080695</c:v>
                </c:pt>
                <c:pt idx="6">
                  <c:v>0.671593791322454</c:v>
                </c:pt>
                <c:pt idx="7">
                  <c:v>0.59185605456379697</c:v>
                </c:pt>
                <c:pt idx="8">
                  <c:v>0.53825723634843503</c:v>
                </c:pt>
                <c:pt idx="9">
                  <c:v>0.44137121017380798</c:v>
                </c:pt>
                <c:pt idx="10">
                  <c:v>2.1527685099266999E-2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3B-4BED-992F-92DF0CD0223B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(4)'!$AL$50:$AL$60</c:f>
              <c:numCache>
                <c:formatCode>General</c:formatCode>
                <c:ptCount val="11"/>
                <c:pt idx="0">
                  <c:v>0.88544312425588001</c:v>
                </c:pt>
                <c:pt idx="1">
                  <c:v>0.85543192190427497</c:v>
                </c:pt>
                <c:pt idx="2">
                  <c:v>0.84685632399419897</c:v>
                </c:pt>
                <c:pt idx="3">
                  <c:v>0.83242545596359796</c:v>
                </c:pt>
                <c:pt idx="4">
                  <c:v>0.72256396020082303</c:v>
                </c:pt>
                <c:pt idx="5">
                  <c:v>0.67531435438815102</c:v>
                </c:pt>
                <c:pt idx="6">
                  <c:v>0.66409873389214602</c:v>
                </c:pt>
                <c:pt idx="7">
                  <c:v>0.57768943284051</c:v>
                </c:pt>
                <c:pt idx="8">
                  <c:v>0.54784521155826804</c:v>
                </c:pt>
                <c:pt idx="9">
                  <c:v>0.40741296249383002</c:v>
                </c:pt>
                <c:pt idx="10">
                  <c:v>1.32277924212163E-2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3B-4BED-992F-92DF0CD0223B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(4)'!$AL$39:$AL$49</c:f>
              <c:numCache>
                <c:formatCode>General</c:formatCode>
                <c:ptCount val="11"/>
                <c:pt idx="0">
                  <c:v>0.88345098884669504</c:v>
                </c:pt>
                <c:pt idx="1">
                  <c:v>0.84661509177059102</c:v>
                </c:pt>
                <c:pt idx="2">
                  <c:v>0.83132172390633197</c:v>
                </c:pt>
                <c:pt idx="3">
                  <c:v>0.81372299871647003</c:v>
                </c:pt>
                <c:pt idx="4">
                  <c:v>0.73595549860923803</c:v>
                </c:pt>
                <c:pt idx="5">
                  <c:v>0.66848949336562902</c:v>
                </c:pt>
                <c:pt idx="6">
                  <c:v>0.66286803378006798</c:v>
                </c:pt>
                <c:pt idx="7">
                  <c:v>0.56309415439406496</c:v>
                </c:pt>
                <c:pt idx="8">
                  <c:v>0.49231764035046999</c:v>
                </c:pt>
                <c:pt idx="9">
                  <c:v>0.34234437741480001</c:v>
                </c:pt>
                <c:pt idx="10">
                  <c:v>1.10434164120265E-2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3B-4BED-992F-92DF0CD0223B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(4)'!$AL$28:$AL$38</c:f>
              <c:numCache>
                <c:formatCode>General</c:formatCode>
                <c:ptCount val="11"/>
                <c:pt idx="0">
                  <c:v>0.87896565900589996</c:v>
                </c:pt>
                <c:pt idx="1">
                  <c:v>0.84676998226926004</c:v>
                </c:pt>
                <c:pt idx="2">
                  <c:v>0.82511440578696604</c:v>
                </c:pt>
                <c:pt idx="3">
                  <c:v>0.81791662976650703</c:v>
                </c:pt>
                <c:pt idx="4">
                  <c:v>0.70400920996749505</c:v>
                </c:pt>
                <c:pt idx="5">
                  <c:v>0.66198836950147999</c:v>
                </c:pt>
                <c:pt idx="6">
                  <c:v>0.634917635310142</c:v>
                </c:pt>
                <c:pt idx="7">
                  <c:v>0.52996246378261902</c:v>
                </c:pt>
                <c:pt idx="8">
                  <c:v>0.441125388847043</c:v>
                </c:pt>
                <c:pt idx="9">
                  <c:v>0.187570167612918</c:v>
                </c:pt>
                <c:pt idx="10">
                  <c:v>1.1905903828585E-2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3B-4BED-992F-92DF0CD0223B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(4)'!$AL$17:$AL$27</c:f>
              <c:numCache>
                <c:formatCode>General</c:formatCode>
                <c:ptCount val="11"/>
                <c:pt idx="0">
                  <c:v>0.86739456726988495</c:v>
                </c:pt>
                <c:pt idx="1">
                  <c:v>0.83197563932146101</c:v>
                </c:pt>
                <c:pt idx="2">
                  <c:v>0.81425299292898401</c:v>
                </c:pt>
                <c:pt idx="3">
                  <c:v>0.79813340243977604</c:v>
                </c:pt>
                <c:pt idx="4">
                  <c:v>0.66752265246105502</c:v>
                </c:pt>
                <c:pt idx="5">
                  <c:v>0.63841256106202604</c:v>
                </c:pt>
                <c:pt idx="6">
                  <c:v>0.61037876352238896</c:v>
                </c:pt>
                <c:pt idx="7">
                  <c:v>0.46971155940517501</c:v>
                </c:pt>
                <c:pt idx="8">
                  <c:v>0.29287492525296699</c:v>
                </c:pt>
                <c:pt idx="9">
                  <c:v>6.0919218316778503E-2</c:v>
                </c:pt>
                <c:pt idx="10">
                  <c:v>1.3500214740043001E-2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3B-4BED-992F-92DF0CD0223B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(4)'!$AL$6:$AL$16</c:f>
              <c:numCache>
                <c:formatCode>General</c:formatCode>
                <c:ptCount val="11"/>
                <c:pt idx="0">
                  <c:v>0.85638463264613396</c:v>
                </c:pt>
                <c:pt idx="1">
                  <c:v>0.81210036378861505</c:v>
                </c:pt>
                <c:pt idx="2">
                  <c:v>0.79412177901540004</c:v>
                </c:pt>
                <c:pt idx="3">
                  <c:v>0.77125259663539902</c:v>
                </c:pt>
                <c:pt idx="4">
                  <c:v>0.61229374070839304</c:v>
                </c:pt>
                <c:pt idx="5">
                  <c:v>0.54592141229534097</c:v>
                </c:pt>
                <c:pt idx="6">
                  <c:v>0.51466139569004699</c:v>
                </c:pt>
                <c:pt idx="7">
                  <c:v>0.17185163481974799</c:v>
                </c:pt>
                <c:pt idx="8">
                  <c:v>5.8613651114474197E-2</c:v>
                </c:pt>
                <c:pt idx="9">
                  <c:v>2.8813215491209899E-2</c:v>
                </c:pt>
                <c:pt idx="10">
                  <c:v>1.1629317372315E-2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3B-4BED-992F-92DF0CD0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(2)'!$AO$72:$AO$82</c:f>
              <c:numCache>
                <c:formatCode>General</c:formatCode>
                <c:ptCount val="11"/>
                <c:pt idx="0">
                  <c:v>1675.2861532792999</c:v>
                </c:pt>
                <c:pt idx="1">
                  <c:v>3289.5167946430602</c:v>
                </c:pt>
                <c:pt idx="2">
                  <c:v>3655.06959894292</c:v>
                </c:pt>
                <c:pt idx="3">
                  <c:v>3981.9559465196498</c:v>
                </c:pt>
                <c:pt idx="4">
                  <c:v>4181.5118586242197</c:v>
                </c:pt>
                <c:pt idx="5">
                  <c:v>4141.1226980302799</c:v>
                </c:pt>
                <c:pt idx="6">
                  <c:v>4137.10912083941</c:v>
                </c:pt>
                <c:pt idx="7">
                  <c:v>4355.91883444014</c:v>
                </c:pt>
                <c:pt idx="8">
                  <c:v>3627.6924894284002</c:v>
                </c:pt>
                <c:pt idx="9">
                  <c:v>4326.9497748100403</c:v>
                </c:pt>
                <c:pt idx="10">
                  <c:v>4096.5194190155698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2-4184-AE7E-2A796A219242}"/>
            </c:ext>
          </c:extLst>
        </c:ser>
        <c:ser>
          <c:idx val="9"/>
          <c:order val="1"/>
          <c:tx>
            <c:strRef>
              <c:f>'SS6-Spr2022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(2)'!$AO$61:$AO$71</c:f>
              <c:numCache>
                <c:formatCode>General</c:formatCode>
                <c:ptCount val="11"/>
                <c:pt idx="0">
                  <c:v>1172.8010728238</c:v>
                </c:pt>
                <c:pt idx="1">
                  <c:v>3010.0652486459899</c:v>
                </c:pt>
                <c:pt idx="2">
                  <c:v>3252.7405328813902</c:v>
                </c:pt>
                <c:pt idx="3">
                  <c:v>3435.4112900363298</c:v>
                </c:pt>
                <c:pt idx="4">
                  <c:v>3332.3106213846399</c:v>
                </c:pt>
                <c:pt idx="5">
                  <c:v>3695.7131731477002</c:v>
                </c:pt>
                <c:pt idx="6">
                  <c:v>3713.33745826835</c:v>
                </c:pt>
                <c:pt idx="7">
                  <c:v>3758.9361679468102</c:v>
                </c:pt>
                <c:pt idx="8">
                  <c:v>3792.3831552677402</c:v>
                </c:pt>
                <c:pt idx="9">
                  <c:v>3868.8241647475002</c:v>
                </c:pt>
                <c:pt idx="10">
                  <c:v>3966.7746324832601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2-4184-AE7E-2A796A219242}"/>
            </c:ext>
          </c:extLst>
        </c:ser>
        <c:ser>
          <c:idx val="4"/>
          <c:order val="2"/>
          <c:tx>
            <c:strRef>
              <c:f>'SS6-Spr2022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(2)'!$AO$50:$AO$60</c:f>
              <c:numCache>
                <c:formatCode>General</c:formatCode>
                <c:ptCount val="11"/>
                <c:pt idx="0">
                  <c:v>916.66013216671399</c:v>
                </c:pt>
                <c:pt idx="1">
                  <c:v>2577.63165919024</c:v>
                </c:pt>
                <c:pt idx="2">
                  <c:v>2742.15031035022</c:v>
                </c:pt>
                <c:pt idx="3">
                  <c:v>2898.2814577782401</c:v>
                </c:pt>
                <c:pt idx="4">
                  <c:v>2913.8775999003801</c:v>
                </c:pt>
                <c:pt idx="5">
                  <c:v>3185.6414496956199</c:v>
                </c:pt>
                <c:pt idx="6">
                  <c:v>3290.2010673806699</c:v>
                </c:pt>
                <c:pt idx="7">
                  <c:v>3185.0437292338502</c:v>
                </c:pt>
                <c:pt idx="8">
                  <c:v>3238.7006632073799</c:v>
                </c:pt>
                <c:pt idx="9">
                  <c:v>3402.60885080656</c:v>
                </c:pt>
                <c:pt idx="10">
                  <c:v>3416.8705980321902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32-4184-AE7E-2A796A219242}"/>
            </c:ext>
          </c:extLst>
        </c:ser>
        <c:ser>
          <c:idx val="8"/>
          <c:order val="3"/>
          <c:tx>
            <c:strRef>
              <c:f>'SS6-Spr2022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(2)'!$AO$39:$AO$49</c:f>
              <c:numCache>
                <c:formatCode>General</c:formatCode>
                <c:ptCount val="11"/>
                <c:pt idx="0">
                  <c:v>697.95950447137295</c:v>
                </c:pt>
                <c:pt idx="1">
                  <c:v>1952.8198793670299</c:v>
                </c:pt>
                <c:pt idx="2">
                  <c:v>2344.9887448038298</c:v>
                </c:pt>
                <c:pt idx="3">
                  <c:v>2559.1898277651198</c:v>
                </c:pt>
                <c:pt idx="4">
                  <c:v>2638.1583814467499</c:v>
                </c:pt>
                <c:pt idx="5">
                  <c:v>2629.6339877844098</c:v>
                </c:pt>
                <c:pt idx="6">
                  <c:v>2497.1156352640701</c:v>
                </c:pt>
                <c:pt idx="7">
                  <c:v>2696.8412732379602</c:v>
                </c:pt>
                <c:pt idx="8">
                  <c:v>2691.2941098855399</c:v>
                </c:pt>
                <c:pt idx="9">
                  <c:v>2687.5333696837902</c:v>
                </c:pt>
                <c:pt idx="10">
                  <c:v>2819.3425374491499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32-4184-AE7E-2A796A219242}"/>
            </c:ext>
          </c:extLst>
        </c:ser>
        <c:ser>
          <c:idx val="3"/>
          <c:order val="4"/>
          <c:tx>
            <c:strRef>
              <c:f>'SS6-Spr2022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(2)'!$AO$28:$AO$38</c:f>
              <c:numCache>
                <c:formatCode>General</c:formatCode>
                <c:ptCount val="11"/>
                <c:pt idx="0">
                  <c:v>499.550475185707</c:v>
                </c:pt>
                <c:pt idx="1">
                  <c:v>1149.7846302165101</c:v>
                </c:pt>
                <c:pt idx="2">
                  <c:v>1724.07025677415</c:v>
                </c:pt>
                <c:pt idx="3">
                  <c:v>2041.1151376355001</c:v>
                </c:pt>
                <c:pt idx="4">
                  <c:v>2090.8956354994698</c:v>
                </c:pt>
                <c:pt idx="5">
                  <c:v>2130.4222723237199</c:v>
                </c:pt>
                <c:pt idx="6">
                  <c:v>2197.1756348106501</c:v>
                </c:pt>
                <c:pt idx="7">
                  <c:v>2245.3610123272101</c:v>
                </c:pt>
                <c:pt idx="8">
                  <c:v>2164.52932888852</c:v>
                </c:pt>
                <c:pt idx="9">
                  <c:v>2174.5228634842802</c:v>
                </c:pt>
                <c:pt idx="10">
                  <c:v>2301.9750931826002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32-4184-AE7E-2A796A219242}"/>
            </c:ext>
          </c:extLst>
        </c:ser>
        <c:ser>
          <c:idx val="0"/>
          <c:order val="5"/>
          <c:tx>
            <c:strRef>
              <c:f>'SS6-Spr2022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(2)'!$AO$17:$AO$27</c:f>
              <c:numCache>
                <c:formatCode>General</c:formatCode>
                <c:ptCount val="11"/>
                <c:pt idx="0">
                  <c:v>359.58757757008499</c:v>
                </c:pt>
                <c:pt idx="1">
                  <c:v>785.74639386705996</c:v>
                </c:pt>
                <c:pt idx="2">
                  <c:v>1284.0319846595401</c:v>
                </c:pt>
                <c:pt idx="3">
                  <c:v>1374.9923062847899</c:v>
                </c:pt>
                <c:pt idx="4">
                  <c:v>1520.18441979967</c:v>
                </c:pt>
                <c:pt idx="5">
                  <c:v>1523.7651860076701</c:v>
                </c:pt>
                <c:pt idx="6">
                  <c:v>1492.9031146033999</c:v>
                </c:pt>
                <c:pt idx="7">
                  <c:v>1687.2477043517299</c:v>
                </c:pt>
                <c:pt idx="8">
                  <c:v>1658.8650424741099</c:v>
                </c:pt>
                <c:pt idx="9">
                  <c:v>1756.8528363512501</c:v>
                </c:pt>
                <c:pt idx="10">
                  <c:v>1743.3441147154799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32-4184-AE7E-2A796A219242}"/>
            </c:ext>
          </c:extLst>
        </c:ser>
        <c:ser>
          <c:idx val="2"/>
          <c:order val="6"/>
          <c:tx>
            <c:strRef>
              <c:f>'SS6-Spr2022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(2)'!$AO$6:$AO$16</c:f>
              <c:numCache>
                <c:formatCode>General</c:formatCode>
                <c:ptCount val="11"/>
                <c:pt idx="0">
                  <c:v>262.46465270909499</c:v>
                </c:pt>
                <c:pt idx="1">
                  <c:v>504.55328366312301</c:v>
                </c:pt>
                <c:pt idx="2">
                  <c:v>650.11650302032899</c:v>
                </c:pt>
                <c:pt idx="3">
                  <c:v>1013.9407234732701</c:v>
                </c:pt>
                <c:pt idx="4">
                  <c:v>955.79588217374305</c:v>
                </c:pt>
                <c:pt idx="5">
                  <c:v>1053.34313977429</c:v>
                </c:pt>
                <c:pt idx="6">
                  <c:v>1075.4938993814501</c:v>
                </c:pt>
                <c:pt idx="7">
                  <c:v>1086.41800167618</c:v>
                </c:pt>
                <c:pt idx="8">
                  <c:v>1214.4932140132501</c:v>
                </c:pt>
                <c:pt idx="9">
                  <c:v>1151.8928832680001</c:v>
                </c:pt>
                <c:pt idx="10">
                  <c:v>1199.28731598325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32-4184-AE7E-2A796A219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(2)'!$AJ$72:$AJ$82</c:f>
              <c:numCache>
                <c:formatCode>General</c:formatCode>
                <c:ptCount val="11"/>
                <c:pt idx="0">
                  <c:v>38.748448884845303</c:v>
                </c:pt>
                <c:pt idx="1">
                  <c:v>20.8357419548616</c:v>
                </c:pt>
                <c:pt idx="2">
                  <c:v>13.057605116590899</c:v>
                </c:pt>
                <c:pt idx="3">
                  <c:v>7.6646155752331904</c:v>
                </c:pt>
                <c:pt idx="4">
                  <c:v>5.5049736479465903</c:v>
                </c:pt>
                <c:pt idx="5">
                  <c:v>4.4749025718865001</c:v>
                </c:pt>
                <c:pt idx="6">
                  <c:v>3.7470260923922001</c:v>
                </c:pt>
                <c:pt idx="7">
                  <c:v>3.30296541359355</c:v>
                </c:pt>
                <c:pt idx="8">
                  <c:v>2.9661131470798998</c:v>
                </c:pt>
                <c:pt idx="9">
                  <c:v>2.73095024530704</c:v>
                </c:pt>
                <c:pt idx="10">
                  <c:v>2.5694308207432401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4-4049-87A5-D77855BE1269}"/>
            </c:ext>
          </c:extLst>
        </c:ser>
        <c:ser>
          <c:idx val="9"/>
          <c:order val="1"/>
          <c:tx>
            <c:strRef>
              <c:f>'SS6-Spr2022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(2)'!$AJ$61:$AJ$71</c:f>
              <c:numCache>
                <c:formatCode>General</c:formatCode>
                <c:ptCount val="11"/>
                <c:pt idx="0">
                  <c:v>32.064811095561602</c:v>
                </c:pt>
                <c:pt idx="1">
                  <c:v>20.755370338820899</c:v>
                </c:pt>
                <c:pt idx="2">
                  <c:v>13.109638292147601</c:v>
                </c:pt>
                <c:pt idx="3">
                  <c:v>7.3560751784167602</c:v>
                </c:pt>
                <c:pt idx="4">
                  <c:v>5.4092004354063903</c:v>
                </c:pt>
                <c:pt idx="5">
                  <c:v>4.4107697499426202</c:v>
                </c:pt>
                <c:pt idx="6">
                  <c:v>3.72746250169196</c:v>
                </c:pt>
                <c:pt idx="7">
                  <c:v>3.32821306614054</c:v>
                </c:pt>
                <c:pt idx="8">
                  <c:v>2.9585840047220402</c:v>
                </c:pt>
                <c:pt idx="9">
                  <c:v>2.7615347663128298</c:v>
                </c:pt>
                <c:pt idx="10">
                  <c:v>2.54707778294827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A4-4049-87A5-D77855BE1269}"/>
            </c:ext>
          </c:extLst>
        </c:ser>
        <c:ser>
          <c:idx val="4"/>
          <c:order val="2"/>
          <c:tx>
            <c:strRef>
              <c:f>'SS6-Spr2022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(2)'!$AJ$50:$AJ$60</c:f>
              <c:numCache>
                <c:formatCode>General</c:formatCode>
                <c:ptCount val="11"/>
                <c:pt idx="0">
                  <c:v>27.522464399533899</c:v>
                </c:pt>
                <c:pt idx="1">
                  <c:v>19.950309932987501</c:v>
                </c:pt>
                <c:pt idx="2">
                  <c:v>12.5225758708358</c:v>
                </c:pt>
                <c:pt idx="3">
                  <c:v>7.3105230865864801</c:v>
                </c:pt>
                <c:pt idx="4">
                  <c:v>5.4635818082193399</c:v>
                </c:pt>
                <c:pt idx="5">
                  <c:v>4.3456714122451601</c:v>
                </c:pt>
                <c:pt idx="6">
                  <c:v>3.7862772030475802</c:v>
                </c:pt>
                <c:pt idx="7">
                  <c:v>3.2761003764696599</c:v>
                </c:pt>
                <c:pt idx="8">
                  <c:v>2.9373481650104201</c:v>
                </c:pt>
                <c:pt idx="9">
                  <c:v>2.7406960049961202</c:v>
                </c:pt>
                <c:pt idx="10">
                  <c:v>2.5681519120801801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A4-4049-87A5-D77855BE1269}"/>
            </c:ext>
          </c:extLst>
        </c:ser>
        <c:ser>
          <c:idx val="8"/>
          <c:order val="3"/>
          <c:tx>
            <c:strRef>
              <c:f>'SS6-Spr2022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(2)'!$AJ$39:$AJ$49</c:f>
              <c:numCache>
                <c:formatCode>General</c:formatCode>
                <c:ptCount val="11"/>
                <c:pt idx="0">
                  <c:v>23.657101748479601</c:v>
                </c:pt>
                <c:pt idx="1">
                  <c:v>17.8637964851338</c:v>
                </c:pt>
                <c:pt idx="2">
                  <c:v>12.2424098134889</c:v>
                </c:pt>
                <c:pt idx="3">
                  <c:v>7.2591838893581704</c:v>
                </c:pt>
                <c:pt idx="4">
                  <c:v>5.2969722402834503</c:v>
                </c:pt>
                <c:pt idx="5">
                  <c:v>4.3417202011331399</c:v>
                </c:pt>
                <c:pt idx="6">
                  <c:v>3.6624651562006001</c:v>
                </c:pt>
                <c:pt idx="7">
                  <c:v>3.2588403196556399</c:v>
                </c:pt>
                <c:pt idx="8">
                  <c:v>2.9286005374860098</c:v>
                </c:pt>
                <c:pt idx="9">
                  <c:v>2.6952879437252801</c:v>
                </c:pt>
                <c:pt idx="10">
                  <c:v>2.5459048176092001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A4-4049-87A5-D77855BE1269}"/>
            </c:ext>
          </c:extLst>
        </c:ser>
        <c:ser>
          <c:idx val="3"/>
          <c:order val="4"/>
          <c:tx>
            <c:strRef>
              <c:f>'SS6-Spr2022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(2)'!$AJ$28:$AJ$38</c:f>
              <c:numCache>
                <c:formatCode>General</c:formatCode>
                <c:ptCount val="11"/>
                <c:pt idx="0">
                  <c:v>18.8685090080957</c:v>
                </c:pt>
                <c:pt idx="1">
                  <c:v>13.948141630734501</c:v>
                </c:pt>
                <c:pt idx="2">
                  <c:v>11.3416572049673</c:v>
                </c:pt>
                <c:pt idx="3">
                  <c:v>6.9717039139285601</c:v>
                </c:pt>
                <c:pt idx="4">
                  <c:v>5.23953551836986</c:v>
                </c:pt>
                <c:pt idx="5">
                  <c:v>4.2232206043046201</c:v>
                </c:pt>
                <c:pt idx="6">
                  <c:v>3.6325249660399002</c:v>
                </c:pt>
                <c:pt idx="7">
                  <c:v>3.2288376466690898</c:v>
                </c:pt>
                <c:pt idx="8">
                  <c:v>2.8952722832655602</c:v>
                </c:pt>
                <c:pt idx="9">
                  <c:v>2.7031484282724598</c:v>
                </c:pt>
                <c:pt idx="10">
                  <c:v>2.5025985042027998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A4-4049-87A5-D77855BE1269}"/>
            </c:ext>
          </c:extLst>
        </c:ser>
        <c:ser>
          <c:idx val="0"/>
          <c:order val="5"/>
          <c:tx>
            <c:strRef>
              <c:f>'SS6-Spr2022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(2)'!$AJ$17:$AJ$27</c:f>
              <c:numCache>
                <c:formatCode>General</c:formatCode>
                <c:ptCount val="11"/>
                <c:pt idx="0">
                  <c:v>14.5854518407603</c:v>
                </c:pt>
                <c:pt idx="1">
                  <c:v>11.271716168526799</c:v>
                </c:pt>
                <c:pt idx="2">
                  <c:v>10.243219538216501</c:v>
                </c:pt>
                <c:pt idx="3">
                  <c:v>6.6511565228447198</c:v>
                </c:pt>
                <c:pt idx="4">
                  <c:v>5.0757034020525396</c:v>
                </c:pt>
                <c:pt idx="5">
                  <c:v>4.13644663765466</c:v>
                </c:pt>
                <c:pt idx="6">
                  <c:v>3.6465950244249301</c:v>
                </c:pt>
                <c:pt idx="7">
                  <c:v>3.1517676895367601</c:v>
                </c:pt>
                <c:pt idx="8">
                  <c:v>2.8969773592130199</c:v>
                </c:pt>
                <c:pt idx="9">
                  <c:v>2.6789179792747499</c:v>
                </c:pt>
                <c:pt idx="10">
                  <c:v>2.4974198922956798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A4-4049-87A5-D77855BE1269}"/>
            </c:ext>
          </c:extLst>
        </c:ser>
        <c:ser>
          <c:idx val="2"/>
          <c:order val="6"/>
          <c:tx>
            <c:strRef>
              <c:f>'SS6-Spr2022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(2)'!$AJ$6:$AJ$16</c:f>
              <c:numCache>
                <c:formatCode>General</c:formatCode>
                <c:ptCount val="11"/>
                <c:pt idx="0">
                  <c:v>10.515145514376</c:v>
                </c:pt>
                <c:pt idx="1">
                  <c:v>8.4877089647612607</c:v>
                </c:pt>
                <c:pt idx="2">
                  <c:v>6.8477251323459098</c:v>
                </c:pt>
                <c:pt idx="3">
                  <c:v>6.0013433735900001</c:v>
                </c:pt>
                <c:pt idx="4">
                  <c:v>4.7320770085444801</c:v>
                </c:pt>
                <c:pt idx="5">
                  <c:v>3.9783752670599601</c:v>
                </c:pt>
                <c:pt idx="6">
                  <c:v>3.45495345709445</c:v>
                </c:pt>
                <c:pt idx="7">
                  <c:v>3.0733707365738798</c:v>
                </c:pt>
                <c:pt idx="8">
                  <c:v>2.82414441094893</c:v>
                </c:pt>
                <c:pt idx="9">
                  <c:v>2.6282817288185698</c:v>
                </c:pt>
                <c:pt idx="10">
                  <c:v>2.48460477242056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A4-4049-87A5-D77855BE1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(2)'!$AT$72:$AT$82</c:f>
              <c:numCache>
                <c:formatCode>0.00%</c:formatCode>
                <c:ptCount val="11"/>
                <c:pt idx="0">
                  <c:v>2.3717305266024896E-4</c:v>
                </c:pt>
                <c:pt idx="1">
                  <c:v>2.2442956147575601E-2</c:v>
                </c:pt>
                <c:pt idx="2">
                  <c:v>4.5466201857687884E-2</c:v>
                </c:pt>
                <c:pt idx="3">
                  <c:v>8.7480393286632055E-2</c:v>
                </c:pt>
                <c:pt idx="4">
                  <c:v>0.12561987455206838</c:v>
                </c:pt>
                <c:pt idx="5">
                  <c:v>0.1652338979627633</c:v>
                </c:pt>
                <c:pt idx="6">
                  <c:v>0.19904137034382119</c:v>
                </c:pt>
                <c:pt idx="7">
                  <c:v>0.23217505765160715</c:v>
                </c:pt>
                <c:pt idx="8">
                  <c:v>0.26207516299607242</c:v>
                </c:pt>
                <c:pt idx="9">
                  <c:v>0.29089725915262582</c:v>
                </c:pt>
                <c:pt idx="10">
                  <c:v>0.3190741673436171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9-4B56-8040-3D3D9D0EDB10}"/>
            </c:ext>
          </c:extLst>
        </c:ser>
        <c:ser>
          <c:idx val="9"/>
          <c:order val="1"/>
          <c:tx>
            <c:strRef>
              <c:f>'SS6-Spr2022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(2)'!$AT$61:$AT$71</c:f>
              <c:numCache>
                <c:formatCode>0.00%</c:formatCode>
                <c:ptCount val="11"/>
                <c:pt idx="0">
                  <c:v>2.6438103999106856E-4</c:v>
                </c:pt>
                <c:pt idx="1">
                  <c:v>2.1991371252125684E-2</c:v>
                </c:pt>
                <c:pt idx="2">
                  <c:v>4.5389271761709829E-2</c:v>
                </c:pt>
                <c:pt idx="3">
                  <c:v>8.4764696016038393E-2</c:v>
                </c:pt>
                <c:pt idx="4">
                  <c:v>0.12375592935956786</c:v>
                </c:pt>
                <c:pt idx="5">
                  <c:v>0.16348212292506056</c:v>
                </c:pt>
                <c:pt idx="6">
                  <c:v>0.19833654476415724</c:v>
                </c:pt>
                <c:pt idx="7">
                  <c:v>0.23325851054989274</c:v>
                </c:pt>
                <c:pt idx="8">
                  <c:v>0.26169422932724584</c:v>
                </c:pt>
                <c:pt idx="9">
                  <c:v>0.29259780904012439</c:v>
                </c:pt>
                <c:pt idx="10">
                  <c:v>0.31771732950781756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79-4B56-8040-3D3D9D0EDB10}"/>
            </c:ext>
          </c:extLst>
        </c:ser>
        <c:ser>
          <c:idx val="4"/>
          <c:order val="2"/>
          <c:tx>
            <c:strRef>
              <c:f>'SS6-Spr2022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(2)'!$AT$50:$AT$60</c:f>
              <c:numCache>
                <c:formatCode>0.00%</c:formatCode>
                <c:ptCount val="11"/>
                <c:pt idx="0">
                  <c:v>2.7368043837493211E-4</c:v>
                </c:pt>
                <c:pt idx="1">
                  <c:v>2.1332390744541001E-2</c:v>
                </c:pt>
                <c:pt idx="2">
                  <c:v>4.4152861134480872E-2</c:v>
                </c:pt>
                <c:pt idx="3">
                  <c:v>8.432291530132914E-2</c:v>
                </c:pt>
                <c:pt idx="4">
                  <c:v>0.12484162701478711</c:v>
                </c:pt>
                <c:pt idx="5">
                  <c:v>0.16165109656568635</c:v>
                </c:pt>
                <c:pt idx="6">
                  <c:v>0.20043351901079662</c:v>
                </c:pt>
                <c:pt idx="7">
                  <c:v>0.23100385965017203</c:v>
                </c:pt>
                <c:pt idx="8">
                  <c:v>0.26060929030449731</c:v>
                </c:pt>
                <c:pt idx="9">
                  <c:v>0.29144325980693569</c:v>
                </c:pt>
                <c:pt idx="10">
                  <c:v>0.31899717358691893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79-4B56-8040-3D3D9D0EDB10}"/>
            </c:ext>
          </c:extLst>
        </c:ser>
        <c:ser>
          <c:idx val="8"/>
          <c:order val="3"/>
          <c:tx>
            <c:strRef>
              <c:f>'SS6-Spr2022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(2)'!$AT$39:$AT$49</c:f>
              <c:numCache>
                <c:formatCode>0.00%</c:formatCode>
                <c:ptCount val="11"/>
                <c:pt idx="0">
                  <c:v>3.4402015805919329E-4</c:v>
                </c:pt>
                <c:pt idx="1">
                  <c:v>1.9928890680012162E-2</c:v>
                </c:pt>
                <c:pt idx="2">
                  <c:v>4.3296117691070425E-2</c:v>
                </c:pt>
                <c:pt idx="3">
                  <c:v>8.3732802173004495E-2</c:v>
                </c:pt>
                <c:pt idx="4">
                  <c:v>0.12159865042374488</c:v>
                </c:pt>
                <c:pt idx="5">
                  <c:v>0.16153819310846945</c:v>
                </c:pt>
                <c:pt idx="6">
                  <c:v>0.19594079415290913</c:v>
                </c:pt>
                <c:pt idx="7">
                  <c:v>0.2302412082525869</c:v>
                </c:pt>
                <c:pt idx="8">
                  <c:v>0.2601577984827293</c:v>
                </c:pt>
                <c:pt idx="9">
                  <c:v>0.28886564153847788</c:v>
                </c:pt>
                <c:pt idx="10">
                  <c:v>0.31764547217411049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79-4B56-8040-3D3D9D0EDB10}"/>
            </c:ext>
          </c:extLst>
        </c:ser>
        <c:ser>
          <c:idx val="3"/>
          <c:order val="4"/>
          <c:tx>
            <c:strRef>
              <c:f>'SS6-Spr2022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(2)'!$AT$28:$AT$38</c:f>
              <c:numCache>
                <c:formatCode>0.00%</c:formatCode>
                <c:ptCount val="11"/>
                <c:pt idx="0">
                  <c:v>4.2820662597225508E-4</c:v>
                </c:pt>
                <c:pt idx="1">
                  <c:v>1.5199703062468675E-2</c:v>
                </c:pt>
                <c:pt idx="2">
                  <c:v>4.1225677893636015E-2</c:v>
                </c:pt>
                <c:pt idx="3">
                  <c:v>8.1013629196190873E-2</c:v>
                </c:pt>
                <c:pt idx="4">
                  <c:v>0.12048737564591666</c:v>
                </c:pt>
                <c:pt idx="5">
                  <c:v>0.15805395950686466</c:v>
                </c:pt>
                <c:pt idx="6">
                  <c:v>0.19480837967345166</c:v>
                </c:pt>
                <c:pt idx="7">
                  <c:v>0.22889610754622997</c:v>
                </c:pt>
                <c:pt idx="8">
                  <c:v>0.2584126260957833</c:v>
                </c:pt>
                <c:pt idx="9">
                  <c:v>0.28931804517813753</c:v>
                </c:pt>
                <c:pt idx="10">
                  <c:v>0.3149453176369621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79-4B56-8040-3D3D9D0EDB10}"/>
            </c:ext>
          </c:extLst>
        </c:ser>
        <c:ser>
          <c:idx val="0"/>
          <c:order val="5"/>
          <c:tx>
            <c:strRef>
              <c:f>'SS6-Spr2022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(2)'!$AT$17:$AT$27</c:f>
              <c:numCache>
                <c:formatCode>0.00%</c:formatCode>
                <c:ptCount val="11"/>
                <c:pt idx="0">
                  <c:v>5.3868394440944787E-4</c:v>
                </c:pt>
                <c:pt idx="1">
                  <c:v>8.275850853752903E-3</c:v>
                </c:pt>
                <c:pt idx="2">
                  <c:v>3.7163589333209512E-2</c:v>
                </c:pt>
                <c:pt idx="3">
                  <c:v>7.7620628618635348E-2</c:v>
                </c:pt>
                <c:pt idx="4">
                  <c:v>0.11707713329116898</c:v>
                </c:pt>
                <c:pt idx="5">
                  <c:v>0.15537593723422899</c:v>
                </c:pt>
                <c:pt idx="6">
                  <c:v>0.19534286156873501</c:v>
                </c:pt>
                <c:pt idx="7">
                  <c:v>0.22532347066600231</c:v>
                </c:pt>
                <c:pt idx="8">
                  <c:v>0.25850288382745062</c:v>
                </c:pt>
                <c:pt idx="9">
                  <c:v>0.28791495990500587</c:v>
                </c:pt>
                <c:pt idx="10">
                  <c:v>0.31461616168049461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79-4B56-8040-3D3D9D0EDB10}"/>
            </c:ext>
          </c:extLst>
        </c:ser>
        <c:ser>
          <c:idx val="2"/>
          <c:order val="6"/>
          <c:tx>
            <c:strRef>
              <c:f>'SS6-Spr2022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(2)'!$AT$6:$AT$16</c:f>
              <c:numCache>
                <c:formatCode>0.00%</c:formatCode>
                <c:ptCount val="11"/>
                <c:pt idx="0">
                  <c:v>7.4237026971421798E-4</c:v>
                </c:pt>
                <c:pt idx="1">
                  <c:v>1.9038138106399381E-3</c:v>
                </c:pt>
                <c:pt idx="2">
                  <c:v>1.8924657494723721E-2</c:v>
                </c:pt>
                <c:pt idx="3">
                  <c:v>6.9164107929376134E-2</c:v>
                </c:pt>
                <c:pt idx="4">
                  <c:v>0.10916314274905221</c:v>
                </c:pt>
                <c:pt idx="5">
                  <c:v>0.15019729378998906</c:v>
                </c:pt>
                <c:pt idx="6">
                  <c:v>0.1876887849772608</c:v>
                </c:pt>
                <c:pt idx="7">
                  <c:v>0.22150548568153103</c:v>
                </c:pt>
                <c:pt idx="8">
                  <c:v>0.25455038974946909</c:v>
                </c:pt>
                <c:pt idx="9">
                  <c:v>0.28489930287748894</c:v>
                </c:pt>
                <c:pt idx="10">
                  <c:v>0.31379572640313841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79-4B56-8040-3D3D9D0ED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'SS6-Spr2022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'SS6-Spr2022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(2)'!$AS$72:$AS$82</c:f>
              <c:numCache>
                <c:formatCode>General</c:formatCode>
                <c:ptCount val="11"/>
                <c:pt idx="0">
                  <c:v>-9277.39533966626</c:v>
                </c:pt>
                <c:pt idx="1">
                  <c:v>-9827.0869049061694</c:v>
                </c:pt>
                <c:pt idx="2">
                  <c:v>-9830.6820917368696</c:v>
                </c:pt>
                <c:pt idx="3">
                  <c:v>-9831.6017242223206</c:v>
                </c:pt>
                <c:pt idx="4">
                  <c:v>-9832.0483467803406</c:v>
                </c:pt>
                <c:pt idx="5">
                  <c:v>-9831.5371278549392</c:v>
                </c:pt>
                <c:pt idx="6">
                  <c:v>-9832.5584201334605</c:v>
                </c:pt>
                <c:pt idx="7">
                  <c:v>-9832.3189335395891</c:v>
                </c:pt>
                <c:pt idx="8">
                  <c:v>-9833.7972796108297</c:v>
                </c:pt>
                <c:pt idx="9">
                  <c:v>-9833.84710023148</c:v>
                </c:pt>
                <c:pt idx="10">
                  <c:v>-9832.6065064149097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B-47E6-B48C-C5F1F2E0A772}"/>
            </c:ext>
          </c:extLst>
        </c:ser>
        <c:ser>
          <c:idx val="9"/>
          <c:order val="1"/>
          <c:tx>
            <c:strRef>
              <c:f>'SS6-Spr2022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'SS6-Spr2022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(2)'!$AS$61:$AS$71</c:f>
              <c:numCache>
                <c:formatCode>General</c:formatCode>
                <c:ptCount val="11"/>
                <c:pt idx="0">
                  <c:v>-8039.9250799593901</c:v>
                </c:pt>
                <c:pt idx="1">
                  <c:v>-8589.4318471979695</c:v>
                </c:pt>
                <c:pt idx="2">
                  <c:v>-8591.18023177547</c:v>
                </c:pt>
                <c:pt idx="3">
                  <c:v>-8592.6964346822406</c:v>
                </c:pt>
                <c:pt idx="4">
                  <c:v>-8593.2846588754201</c:v>
                </c:pt>
                <c:pt idx="5">
                  <c:v>-8593.2865145505002</c:v>
                </c:pt>
                <c:pt idx="6">
                  <c:v>-8593.7771263225804</c:v>
                </c:pt>
                <c:pt idx="7">
                  <c:v>-8593.4469998931108</c:v>
                </c:pt>
                <c:pt idx="8">
                  <c:v>-8594.2213146193808</c:v>
                </c:pt>
                <c:pt idx="9">
                  <c:v>-8593.4895410194804</c:v>
                </c:pt>
                <c:pt idx="10">
                  <c:v>-8593.3882208771502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DB-47E6-B48C-C5F1F2E0A772}"/>
            </c:ext>
          </c:extLst>
        </c:ser>
        <c:ser>
          <c:idx val="4"/>
          <c:order val="2"/>
          <c:tx>
            <c:strRef>
              <c:f>'SS6-Spr2022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'SS6-Spr2022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(2)'!$AS$50:$AS$60</c:f>
              <c:numCache>
                <c:formatCode>General</c:formatCode>
                <c:ptCount val="11"/>
                <c:pt idx="0">
                  <c:v>-6837.2314847341204</c:v>
                </c:pt>
                <c:pt idx="1">
                  <c:v>-7367.8754932835</c:v>
                </c:pt>
                <c:pt idx="2">
                  <c:v>-7369.8394416257997</c:v>
                </c:pt>
                <c:pt idx="3">
                  <c:v>-7371.7102579184902</c:v>
                </c:pt>
                <c:pt idx="4">
                  <c:v>-7372.5433234357197</c:v>
                </c:pt>
                <c:pt idx="5">
                  <c:v>-7371.8829389353205</c:v>
                </c:pt>
                <c:pt idx="6">
                  <c:v>-7372.1900876236396</c:v>
                </c:pt>
                <c:pt idx="7">
                  <c:v>-7371.7232417231098</c:v>
                </c:pt>
                <c:pt idx="8">
                  <c:v>-7372.9297074308397</c:v>
                </c:pt>
                <c:pt idx="9">
                  <c:v>-7372.71351252149</c:v>
                </c:pt>
                <c:pt idx="10">
                  <c:v>-7372.4907634267902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DB-47E6-B48C-C5F1F2E0A772}"/>
            </c:ext>
          </c:extLst>
        </c:ser>
        <c:ser>
          <c:idx val="8"/>
          <c:order val="3"/>
          <c:tx>
            <c:strRef>
              <c:f>'SS6-Spr2022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'SS6-Spr2022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(2)'!$AS$39:$AS$49</c:f>
              <c:numCache>
                <c:formatCode>General</c:formatCode>
                <c:ptCount val="11"/>
                <c:pt idx="0">
                  <c:v>-5666.0938529273499</c:v>
                </c:pt>
                <c:pt idx="1">
                  <c:v>-6166.98160053831</c:v>
                </c:pt>
                <c:pt idx="2">
                  <c:v>-6169.1475253486497</c:v>
                </c:pt>
                <c:pt idx="3">
                  <c:v>-6170.1447477721103</c:v>
                </c:pt>
                <c:pt idx="4">
                  <c:v>-6170.5058373369102</c:v>
                </c:pt>
                <c:pt idx="5">
                  <c:v>-6170.6177594626197</c:v>
                </c:pt>
                <c:pt idx="6">
                  <c:v>-6170.73607089898</c:v>
                </c:pt>
                <c:pt idx="7">
                  <c:v>-6170.8346944590703</c:v>
                </c:pt>
                <c:pt idx="8">
                  <c:v>-6170.7381280313302</c:v>
                </c:pt>
                <c:pt idx="9">
                  <c:v>-6170.7563778008698</c:v>
                </c:pt>
                <c:pt idx="10">
                  <c:v>-6170.8731979590002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DB-47E6-B48C-C5F1F2E0A772}"/>
            </c:ext>
          </c:extLst>
        </c:ser>
        <c:ser>
          <c:idx val="3"/>
          <c:order val="4"/>
          <c:tx>
            <c:strRef>
              <c:f>'SS6-Spr2022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'SS6-Spr2022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(2)'!$AS$28:$AS$38</c:f>
              <c:numCache>
                <c:formatCode>General</c:formatCode>
                <c:ptCount val="11"/>
                <c:pt idx="0">
                  <c:v>-4524.2090161529104</c:v>
                </c:pt>
                <c:pt idx="1">
                  <c:v>-4937.4902890332696</c:v>
                </c:pt>
                <c:pt idx="2">
                  <c:v>-4983.7601090650996</c:v>
                </c:pt>
                <c:pt idx="3">
                  <c:v>-4985.6879260911001</c:v>
                </c:pt>
                <c:pt idx="4">
                  <c:v>-4986.0567728866799</c:v>
                </c:pt>
                <c:pt idx="5">
                  <c:v>-4986.1296602845796</c:v>
                </c:pt>
                <c:pt idx="6">
                  <c:v>-4986.1577347435596</c:v>
                </c:pt>
                <c:pt idx="7">
                  <c:v>-4986.2259885084904</c:v>
                </c:pt>
                <c:pt idx="8">
                  <c:v>-4986.3758127585697</c:v>
                </c:pt>
                <c:pt idx="9">
                  <c:v>-4986.4139616695402</c:v>
                </c:pt>
                <c:pt idx="10">
                  <c:v>-4986.3838136172699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DB-47E6-B48C-C5F1F2E0A772}"/>
            </c:ext>
          </c:extLst>
        </c:ser>
        <c:ser>
          <c:idx val="0"/>
          <c:order val="5"/>
          <c:tx>
            <c:strRef>
              <c:f>'SS6-Spr2022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'SS6-Spr2022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(2)'!$AS$17:$AS$27</c:f>
              <c:numCache>
                <c:formatCode>General</c:formatCode>
                <c:ptCount val="11"/>
                <c:pt idx="0">
                  <c:v>-3409.0654263902102</c:v>
                </c:pt>
                <c:pt idx="1">
                  <c:v>-3744.9984203672798</c:v>
                </c:pt>
                <c:pt idx="2">
                  <c:v>-3794.5875711736298</c:v>
                </c:pt>
                <c:pt idx="3">
                  <c:v>-3806.0254099014301</c:v>
                </c:pt>
                <c:pt idx="4">
                  <c:v>-3807.0920636553401</c:v>
                </c:pt>
                <c:pt idx="5">
                  <c:v>-3807.1073164006798</c:v>
                </c:pt>
                <c:pt idx="6">
                  <c:v>-3807.2594874507499</c:v>
                </c:pt>
                <c:pt idx="7">
                  <c:v>-3807.29585639076</c:v>
                </c:pt>
                <c:pt idx="8">
                  <c:v>-3807.2280890071002</c:v>
                </c:pt>
                <c:pt idx="9">
                  <c:v>-3807.3518810339701</c:v>
                </c:pt>
                <c:pt idx="10">
                  <c:v>-3807.1882887073202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DB-47E6-B48C-C5F1F2E0A772}"/>
            </c:ext>
          </c:extLst>
        </c:ser>
        <c:ser>
          <c:idx val="2"/>
          <c:order val="6"/>
          <c:tx>
            <c:strRef>
              <c:f>'SS6-Spr2022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'SS6-Spr2022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'SS6-Spr2022 (2)'!$AS$6:$AS$16</c:f>
              <c:numCache>
                <c:formatCode>General</c:formatCode>
                <c:ptCount val="11"/>
                <c:pt idx="0">
                  <c:v>-2318.23659572317</c:v>
                </c:pt>
                <c:pt idx="1">
                  <c:v>-2540.23616551125</c:v>
                </c:pt>
                <c:pt idx="2">
                  <c:v>-2560.04596005548</c:v>
                </c:pt>
                <c:pt idx="3">
                  <c:v>-2621.84178546868</c:v>
                </c:pt>
                <c:pt idx="4">
                  <c:v>-2627.3635429967799</c:v>
                </c:pt>
                <c:pt idx="5">
                  <c:v>-2627.46212076549</c:v>
                </c:pt>
                <c:pt idx="6">
                  <c:v>-2629.13490936573</c:v>
                </c:pt>
                <c:pt idx="7">
                  <c:v>-2629.1333169826698</c:v>
                </c:pt>
                <c:pt idx="8">
                  <c:v>-2629.18602927854</c:v>
                </c:pt>
                <c:pt idx="9">
                  <c:v>-2629.1456888457401</c:v>
                </c:pt>
                <c:pt idx="10">
                  <c:v>-2629.2042389358899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DB-47E6-B48C-C5F1F2E0A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(2)'!$AQ$72:$AQ$82</c:f>
              <c:numCache>
                <c:formatCode>General</c:formatCode>
                <c:ptCount val="11"/>
                <c:pt idx="0">
                  <c:v>8980.5823479356695</c:v>
                </c:pt>
                <c:pt idx="1">
                  <c:v>9719.6279404538891</c:v>
                </c:pt>
                <c:pt idx="2">
                  <c:v>9722.0733481737498</c:v>
                </c:pt>
                <c:pt idx="3">
                  <c:v>9723.6526998112495</c:v>
                </c:pt>
                <c:pt idx="4">
                  <c:v>9724.5682953264495</c:v>
                </c:pt>
                <c:pt idx="5">
                  <c:v>9724.0447292067001</c:v>
                </c:pt>
                <c:pt idx="6">
                  <c:v>9724.3356613750402</c:v>
                </c:pt>
                <c:pt idx="7">
                  <c:v>9725.1059231805193</c:v>
                </c:pt>
                <c:pt idx="8">
                  <c:v>9725.2376458096805</c:v>
                </c:pt>
                <c:pt idx="9">
                  <c:v>9724.4499545737308</c:v>
                </c:pt>
                <c:pt idx="10">
                  <c:v>9725.2845092228108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2-456B-A25F-184EEC156AA4}"/>
            </c:ext>
          </c:extLst>
        </c:ser>
        <c:ser>
          <c:idx val="9"/>
          <c:order val="1"/>
          <c:tx>
            <c:strRef>
              <c:f>'SS5-Spr2022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(2)'!$AQ$61:$AQ$71</c:f>
              <c:numCache>
                <c:formatCode>General</c:formatCode>
                <c:ptCount val="11"/>
                <c:pt idx="0">
                  <c:v>7824.2942426589798</c:v>
                </c:pt>
                <c:pt idx="1">
                  <c:v>8515.6298673032506</c:v>
                </c:pt>
                <c:pt idx="2">
                  <c:v>8518.3005094624805</c:v>
                </c:pt>
                <c:pt idx="3">
                  <c:v>8519.5737745802198</c:v>
                </c:pt>
                <c:pt idx="4">
                  <c:v>8520.09301690744</c:v>
                </c:pt>
                <c:pt idx="5">
                  <c:v>8520.2292836918095</c:v>
                </c:pt>
                <c:pt idx="6">
                  <c:v>8520.3827162817906</c:v>
                </c:pt>
                <c:pt idx="7">
                  <c:v>8520.1470985133601</c:v>
                </c:pt>
                <c:pt idx="8">
                  <c:v>8520.6343519177099</c:v>
                </c:pt>
                <c:pt idx="9">
                  <c:v>8520.5685126347707</c:v>
                </c:pt>
                <c:pt idx="10">
                  <c:v>8520.3125580134092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F2-456B-A25F-184EEC156AA4}"/>
            </c:ext>
          </c:extLst>
        </c:ser>
        <c:ser>
          <c:idx val="4"/>
          <c:order val="2"/>
          <c:tx>
            <c:strRef>
              <c:f>'SS5-Spr2022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(2)'!$AQ$50:$AQ$60</c:f>
              <c:numCache>
                <c:formatCode>General</c:formatCode>
                <c:ptCount val="11"/>
                <c:pt idx="0">
                  <c:v>6686.0103782115502</c:v>
                </c:pt>
                <c:pt idx="1">
                  <c:v>7318.1097518718998</c:v>
                </c:pt>
                <c:pt idx="2">
                  <c:v>7323.81600015617</c:v>
                </c:pt>
                <c:pt idx="3">
                  <c:v>7324.96110965142</c:v>
                </c:pt>
                <c:pt idx="4">
                  <c:v>7325.25784462712</c:v>
                </c:pt>
                <c:pt idx="5">
                  <c:v>7325.5088013106597</c:v>
                </c:pt>
                <c:pt idx="6">
                  <c:v>7325.8128101465099</c:v>
                </c:pt>
                <c:pt idx="7">
                  <c:v>7325.7115591194397</c:v>
                </c:pt>
                <c:pt idx="8">
                  <c:v>7325.8875118603601</c:v>
                </c:pt>
                <c:pt idx="9">
                  <c:v>7325.9178351218397</c:v>
                </c:pt>
                <c:pt idx="10">
                  <c:v>7325.9709558131099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F2-456B-A25F-184EEC156AA4}"/>
            </c:ext>
          </c:extLst>
        </c:ser>
        <c:ser>
          <c:idx val="8"/>
          <c:order val="3"/>
          <c:tx>
            <c:strRef>
              <c:f>'SS5-Spr2022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(2)'!$AQ$39:$AQ$49</c:f>
              <c:numCache>
                <c:formatCode>General</c:formatCode>
                <c:ptCount val="11"/>
                <c:pt idx="0">
                  <c:v>5567.3122183829</c:v>
                </c:pt>
                <c:pt idx="1">
                  <c:v>6111.9914282024401</c:v>
                </c:pt>
                <c:pt idx="2">
                  <c:v>6138.7377748221897</c:v>
                </c:pt>
                <c:pt idx="3">
                  <c:v>6139.7351212797703</c:v>
                </c:pt>
                <c:pt idx="4">
                  <c:v>6140.0610592273097</c:v>
                </c:pt>
                <c:pt idx="5">
                  <c:v>6139.9969711681297</c:v>
                </c:pt>
                <c:pt idx="6">
                  <c:v>6140.27963161359</c:v>
                </c:pt>
                <c:pt idx="7">
                  <c:v>6140.4043447696604</c:v>
                </c:pt>
                <c:pt idx="8">
                  <c:v>6140.3779285281898</c:v>
                </c:pt>
                <c:pt idx="9">
                  <c:v>6140.3766088068996</c:v>
                </c:pt>
                <c:pt idx="10">
                  <c:v>6140.4214063997097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F2-456B-A25F-184EEC156AA4}"/>
            </c:ext>
          </c:extLst>
        </c:ser>
        <c:ser>
          <c:idx val="3"/>
          <c:order val="4"/>
          <c:tx>
            <c:strRef>
              <c:f>'SS5-Spr2022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(2)'!$AQ$28:$AQ$38</c:f>
              <c:numCache>
                <c:formatCode>General</c:formatCode>
                <c:ptCount val="11"/>
                <c:pt idx="0">
                  <c:v>4464.4619473971297</c:v>
                </c:pt>
                <c:pt idx="1">
                  <c:v>4912.8157255243796</c:v>
                </c:pt>
                <c:pt idx="2">
                  <c:v>4953.7719662735999</c:v>
                </c:pt>
                <c:pt idx="3">
                  <c:v>4959.7210526014696</c:v>
                </c:pt>
                <c:pt idx="4">
                  <c:v>4959.9370634257402</c:v>
                </c:pt>
                <c:pt idx="5">
                  <c:v>4960.0997856697404</c:v>
                </c:pt>
                <c:pt idx="6">
                  <c:v>4960.2597051595603</c:v>
                </c:pt>
                <c:pt idx="7">
                  <c:v>4960.3059277045304</c:v>
                </c:pt>
                <c:pt idx="8">
                  <c:v>4960.2078083803499</c:v>
                </c:pt>
                <c:pt idx="9">
                  <c:v>4960.3292588816403</c:v>
                </c:pt>
                <c:pt idx="10">
                  <c:v>4960.22760618147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F2-456B-A25F-184EEC156AA4}"/>
            </c:ext>
          </c:extLst>
        </c:ser>
        <c:ser>
          <c:idx val="0"/>
          <c:order val="5"/>
          <c:tx>
            <c:strRef>
              <c:f>'SS5-Spr2022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(2)'!$AQ$17:$AQ$27</c:f>
              <c:numCache>
                <c:formatCode>General</c:formatCode>
                <c:ptCount val="11"/>
                <c:pt idx="0">
                  <c:v>3377.28520442114</c:v>
                </c:pt>
                <c:pt idx="1">
                  <c:v>3709.8741987375302</c:v>
                </c:pt>
                <c:pt idx="2">
                  <c:v>3739.5345687270301</c:v>
                </c:pt>
                <c:pt idx="3">
                  <c:v>3779.2093453286502</c:v>
                </c:pt>
                <c:pt idx="4">
                  <c:v>3781.31324549491</c:v>
                </c:pt>
                <c:pt idx="5">
                  <c:v>3781.4308240311202</c:v>
                </c:pt>
                <c:pt idx="6">
                  <c:v>3782.0163126954899</c:v>
                </c:pt>
                <c:pt idx="7">
                  <c:v>3782.0620813842702</c:v>
                </c:pt>
                <c:pt idx="8">
                  <c:v>3782.0873289465799</c:v>
                </c:pt>
                <c:pt idx="9">
                  <c:v>3782.0739033535101</c:v>
                </c:pt>
                <c:pt idx="10">
                  <c:v>3782.0326697723999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F2-456B-A25F-184EEC156AA4}"/>
            </c:ext>
          </c:extLst>
        </c:ser>
        <c:ser>
          <c:idx val="2"/>
          <c:order val="6"/>
          <c:tx>
            <c:strRef>
              <c:f>'SS5-Spr2022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(2)'!$AQ$6:$AQ$16</c:f>
              <c:numCache>
                <c:formatCode>General</c:formatCode>
                <c:ptCount val="11"/>
                <c:pt idx="0">
                  <c:v>2304.48723320503</c:v>
                </c:pt>
                <c:pt idx="1">
                  <c:v>2523.88812021487</c:v>
                </c:pt>
                <c:pt idx="2">
                  <c:v>2554.54457870852</c:v>
                </c:pt>
                <c:pt idx="3">
                  <c:v>2575.4697804082398</c:v>
                </c:pt>
                <c:pt idx="4">
                  <c:v>2592.6021243814398</c:v>
                </c:pt>
                <c:pt idx="5">
                  <c:v>2603.1448011371399</c:v>
                </c:pt>
                <c:pt idx="6">
                  <c:v>2603.0988156634298</c:v>
                </c:pt>
                <c:pt idx="7">
                  <c:v>2603.1946119536301</c:v>
                </c:pt>
                <c:pt idx="8">
                  <c:v>2603.4037941121001</c:v>
                </c:pt>
                <c:pt idx="9">
                  <c:v>2604.1330201712699</c:v>
                </c:pt>
                <c:pt idx="10">
                  <c:v>2604.2819262563098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F2-456B-A25F-184EEC156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(2)'!$AK$72:$AK$82</c:f>
              <c:numCache>
                <c:formatCode>General</c:formatCode>
                <c:ptCount val="11"/>
                <c:pt idx="0">
                  <c:v>7.64980170224393E-3</c:v>
                </c:pt>
                <c:pt idx="1">
                  <c:v>0.34099511868006499</c:v>
                </c:pt>
                <c:pt idx="2">
                  <c:v>0.47762117823559802</c:v>
                </c:pt>
                <c:pt idx="3">
                  <c:v>0.581335002358357</c:v>
                </c:pt>
                <c:pt idx="4">
                  <c:v>0.62902298491264796</c:v>
                </c:pt>
                <c:pt idx="5">
                  <c:v>0.66789644367776302</c:v>
                </c:pt>
                <c:pt idx="6">
                  <c:v>0.72736150599756499</c:v>
                </c:pt>
                <c:pt idx="7">
                  <c:v>0.72676166336717696</c:v>
                </c:pt>
                <c:pt idx="8">
                  <c:v>0.74256534896747906</c:v>
                </c:pt>
                <c:pt idx="9">
                  <c:v>0.772595073996863</c:v>
                </c:pt>
                <c:pt idx="10">
                  <c:v>0.79063213613486905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C-4891-A244-9EE13E01FBD9}"/>
            </c:ext>
          </c:extLst>
        </c:ser>
        <c:ser>
          <c:idx val="9"/>
          <c:order val="1"/>
          <c:tx>
            <c:strRef>
              <c:f>'SS5-Spr2022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(2)'!$AK$61:$AK$71</c:f>
              <c:numCache>
                <c:formatCode>General</c:formatCode>
                <c:ptCount val="11"/>
                <c:pt idx="0">
                  <c:v>7.8885256969611402E-3</c:v>
                </c:pt>
                <c:pt idx="1">
                  <c:v>0.28270676207066903</c:v>
                </c:pt>
                <c:pt idx="2">
                  <c:v>0.45898475157667701</c:v>
                </c:pt>
                <c:pt idx="3">
                  <c:v>0.55497464550798703</c:v>
                </c:pt>
                <c:pt idx="4">
                  <c:v>0.61114026451613401</c:v>
                </c:pt>
                <c:pt idx="5">
                  <c:v>0.67701492466834101</c:v>
                </c:pt>
                <c:pt idx="6">
                  <c:v>0.69293467492905203</c:v>
                </c:pt>
                <c:pt idx="7">
                  <c:v>0.720609179769367</c:v>
                </c:pt>
                <c:pt idx="8">
                  <c:v>0.74110561527135999</c:v>
                </c:pt>
                <c:pt idx="9">
                  <c:v>0.76183397542480302</c:v>
                </c:pt>
                <c:pt idx="10">
                  <c:v>0.77931640285742898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5C-4891-A244-9EE13E01FBD9}"/>
            </c:ext>
          </c:extLst>
        </c:ser>
        <c:ser>
          <c:idx val="4"/>
          <c:order val="2"/>
          <c:tx>
            <c:strRef>
              <c:f>'SS5-Spr2022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(2)'!$AK$50:$AK$60</c:f>
              <c:numCache>
                <c:formatCode>General</c:formatCode>
                <c:ptCount val="11"/>
                <c:pt idx="0">
                  <c:v>8.8840093323982097E-3</c:v>
                </c:pt>
                <c:pt idx="1">
                  <c:v>0.20155108162865601</c:v>
                </c:pt>
                <c:pt idx="2">
                  <c:v>0.43815323529510303</c:v>
                </c:pt>
                <c:pt idx="3">
                  <c:v>0.54788697852309698</c:v>
                </c:pt>
                <c:pt idx="4">
                  <c:v>0.61288813311121204</c:v>
                </c:pt>
                <c:pt idx="5">
                  <c:v>0.67947199938806102</c:v>
                </c:pt>
                <c:pt idx="6">
                  <c:v>0.67886273599934099</c:v>
                </c:pt>
                <c:pt idx="7">
                  <c:v>0.71077371250249</c:v>
                </c:pt>
                <c:pt idx="8">
                  <c:v>0.73078385698557702</c:v>
                </c:pt>
                <c:pt idx="9">
                  <c:v>0.76440776642150199</c:v>
                </c:pt>
                <c:pt idx="10">
                  <c:v>0.77979646610021403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5C-4891-A244-9EE13E01FBD9}"/>
            </c:ext>
          </c:extLst>
        </c:ser>
        <c:ser>
          <c:idx val="8"/>
          <c:order val="3"/>
          <c:tx>
            <c:strRef>
              <c:f>'SS5-Spr2022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(2)'!$AK$39:$AK$49</c:f>
              <c:numCache>
                <c:formatCode>General</c:formatCode>
                <c:ptCount val="11"/>
                <c:pt idx="0">
                  <c:v>7.6835657075910897E-3</c:v>
                </c:pt>
                <c:pt idx="1">
                  <c:v>0.121100161854525</c:v>
                </c:pt>
                <c:pt idx="2">
                  <c:v>0.37759523985640697</c:v>
                </c:pt>
                <c:pt idx="3">
                  <c:v>0.50075587221531603</c:v>
                </c:pt>
                <c:pt idx="4">
                  <c:v>0.591462736081389</c:v>
                </c:pt>
                <c:pt idx="5">
                  <c:v>0.65151641542299998</c:v>
                </c:pt>
                <c:pt idx="6">
                  <c:v>0.66962528870598603</c:v>
                </c:pt>
                <c:pt idx="7">
                  <c:v>0.70084403597965195</c:v>
                </c:pt>
                <c:pt idx="8">
                  <c:v>0.735858480473076</c:v>
                </c:pt>
                <c:pt idx="9">
                  <c:v>0.76131555597072298</c:v>
                </c:pt>
                <c:pt idx="10">
                  <c:v>0.77630410270077599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5C-4891-A244-9EE13E01FBD9}"/>
            </c:ext>
          </c:extLst>
        </c:ser>
        <c:ser>
          <c:idx val="3"/>
          <c:order val="4"/>
          <c:tx>
            <c:strRef>
              <c:f>'SS5-Spr2022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(2)'!$AK$28:$AK$38</c:f>
              <c:numCache>
                <c:formatCode>General</c:formatCode>
                <c:ptCount val="11"/>
                <c:pt idx="0">
                  <c:v>7.5196732017045803E-3</c:v>
                </c:pt>
                <c:pt idx="1">
                  <c:v>4.8648218704275999E-2</c:v>
                </c:pt>
                <c:pt idx="2">
                  <c:v>0.28159766867129099</c:v>
                </c:pt>
                <c:pt idx="3">
                  <c:v>0.47953411393724499</c:v>
                </c:pt>
                <c:pt idx="4">
                  <c:v>0.53863681083742698</c:v>
                </c:pt>
                <c:pt idx="5">
                  <c:v>0.61447126582415101</c:v>
                </c:pt>
                <c:pt idx="6">
                  <c:v>0.65085511554648401</c:v>
                </c:pt>
                <c:pt idx="7">
                  <c:v>0.69007411849424305</c:v>
                </c:pt>
                <c:pt idx="8">
                  <c:v>0.71575487777872804</c:v>
                </c:pt>
                <c:pt idx="9">
                  <c:v>0.75558640783840703</c:v>
                </c:pt>
                <c:pt idx="10">
                  <c:v>0.76716079323211395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5C-4891-A244-9EE13E01FBD9}"/>
            </c:ext>
          </c:extLst>
        </c:ser>
        <c:ser>
          <c:idx val="0"/>
          <c:order val="5"/>
          <c:tx>
            <c:strRef>
              <c:f>'SS5-Spr2022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(2)'!$AK$17:$AK$27</c:f>
              <c:numCache>
                <c:formatCode>General</c:formatCode>
                <c:ptCount val="11"/>
                <c:pt idx="0">
                  <c:v>7.6748552762569804E-3</c:v>
                </c:pt>
                <c:pt idx="1">
                  <c:v>1.8861515932343201E-2</c:v>
                </c:pt>
                <c:pt idx="2">
                  <c:v>0.13802754679609699</c:v>
                </c:pt>
                <c:pt idx="3">
                  <c:v>0.40463098799616498</c:v>
                </c:pt>
                <c:pt idx="4">
                  <c:v>0.49984403042692899</c:v>
                </c:pt>
                <c:pt idx="5">
                  <c:v>0.57649507644414</c:v>
                </c:pt>
                <c:pt idx="6">
                  <c:v>0.62816637509850803</c:v>
                </c:pt>
                <c:pt idx="7">
                  <c:v>0.663965368836958</c:v>
                </c:pt>
                <c:pt idx="8">
                  <c:v>0.693128232275809</c:v>
                </c:pt>
                <c:pt idx="9">
                  <c:v>0.73065851339086096</c:v>
                </c:pt>
                <c:pt idx="10">
                  <c:v>0.75450330026045798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5C-4891-A244-9EE13E01FBD9}"/>
            </c:ext>
          </c:extLst>
        </c:ser>
        <c:ser>
          <c:idx val="2"/>
          <c:order val="6"/>
          <c:tx>
            <c:strRef>
              <c:f>'SS5-Spr2022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(2)'!$AK$6:$AK$16</c:f>
              <c:numCache>
                <c:formatCode>General</c:formatCode>
                <c:ptCount val="11"/>
                <c:pt idx="0">
                  <c:v>8.1410823513196496E-3</c:v>
                </c:pt>
                <c:pt idx="1">
                  <c:v>1.3584903601739799E-2</c:v>
                </c:pt>
                <c:pt idx="2">
                  <c:v>2.7210334624914401E-2</c:v>
                </c:pt>
                <c:pt idx="3">
                  <c:v>0.16344414398855101</c:v>
                </c:pt>
                <c:pt idx="4">
                  <c:v>0.34306746183477499</c:v>
                </c:pt>
                <c:pt idx="5">
                  <c:v>0.48784904480319602</c:v>
                </c:pt>
                <c:pt idx="6">
                  <c:v>0.55384501653945095</c:v>
                </c:pt>
                <c:pt idx="7">
                  <c:v>0.61443152977369397</c:v>
                </c:pt>
                <c:pt idx="8">
                  <c:v>0.658086487559702</c:v>
                </c:pt>
                <c:pt idx="9">
                  <c:v>0.69067721178474795</c:v>
                </c:pt>
                <c:pt idx="10">
                  <c:v>0.73154412154317106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5C-4891-A244-9EE13E01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(2)'!$X$72:$X$82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2-48F7-82DC-FF93C82133DC}"/>
            </c:ext>
          </c:extLst>
        </c:ser>
        <c:ser>
          <c:idx val="9"/>
          <c:order val="1"/>
          <c:tx>
            <c:strRef>
              <c:f>'SS5-Spr2022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(2)'!$X$61:$X$71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22-48F7-82DC-FF93C82133DC}"/>
            </c:ext>
          </c:extLst>
        </c:ser>
        <c:ser>
          <c:idx val="4"/>
          <c:order val="2"/>
          <c:tx>
            <c:strRef>
              <c:f>'SS5-Spr2022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(2)'!$X$50:$X$60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22-48F7-82DC-FF93C82133DC}"/>
            </c:ext>
          </c:extLst>
        </c:ser>
        <c:ser>
          <c:idx val="8"/>
          <c:order val="3"/>
          <c:tx>
            <c:strRef>
              <c:f>'SS5-Spr2022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(2)'!$X$39:$X$49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22-48F7-82DC-FF93C82133DC}"/>
            </c:ext>
          </c:extLst>
        </c:ser>
        <c:ser>
          <c:idx val="3"/>
          <c:order val="4"/>
          <c:tx>
            <c:strRef>
              <c:f>'SS5-Spr2022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(2)'!$X$28:$X$38</c:f>
              <c:numCache>
                <c:formatCode>0.00E+00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 formatCode="General">
                  <c:v>143086309891.064</c:v>
                </c:pt>
                <c:pt idx="8" formatCode="General">
                  <c:v>166934028206.242</c:v>
                </c:pt>
                <c:pt idx="9" formatCode="General">
                  <c:v>190781746521.41901</c:v>
                </c:pt>
                <c:pt idx="10" formatCode="General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22-48F7-82DC-FF93C82133DC}"/>
            </c:ext>
          </c:extLst>
        </c:ser>
        <c:ser>
          <c:idx val="0"/>
          <c:order val="5"/>
          <c:tx>
            <c:strRef>
              <c:f>'SS5-Spr2022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(2)'!$X$17:$X$27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22-48F7-82DC-FF93C82133DC}"/>
            </c:ext>
          </c:extLst>
        </c:ser>
        <c:ser>
          <c:idx val="2"/>
          <c:order val="6"/>
          <c:tx>
            <c:strRef>
              <c:f>'SS5-Spr2022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(2)'!$X$6:$X$16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22-48F7-82DC-FF93C8213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(2)'!$X$72:$X$82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B-4AA7-A9EB-9D8475EB50E5}"/>
            </c:ext>
          </c:extLst>
        </c:ser>
        <c:ser>
          <c:idx val="9"/>
          <c:order val="1"/>
          <c:tx>
            <c:strRef>
              <c:f>'SS5-Spr2022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(2)'!$X$61:$X$71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B-4AA7-A9EB-9D8475EB50E5}"/>
            </c:ext>
          </c:extLst>
        </c:ser>
        <c:ser>
          <c:idx val="4"/>
          <c:order val="2"/>
          <c:tx>
            <c:strRef>
              <c:f>'SS5-Spr2022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(2)'!$X$50:$X$60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4B-4AA7-A9EB-9D8475EB50E5}"/>
            </c:ext>
          </c:extLst>
        </c:ser>
        <c:ser>
          <c:idx val="8"/>
          <c:order val="3"/>
          <c:tx>
            <c:strRef>
              <c:f>'SS5-Spr2022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(2)'!$X$39:$X$49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4B-4AA7-A9EB-9D8475EB50E5}"/>
            </c:ext>
          </c:extLst>
        </c:ser>
        <c:ser>
          <c:idx val="3"/>
          <c:order val="4"/>
          <c:tx>
            <c:strRef>
              <c:f>'SS5-Spr2022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(2)'!$X$28:$X$38</c:f>
              <c:numCache>
                <c:formatCode>0.00E+00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 formatCode="General">
                  <c:v>143086309891.064</c:v>
                </c:pt>
                <c:pt idx="8" formatCode="General">
                  <c:v>166934028206.242</c:v>
                </c:pt>
                <c:pt idx="9" formatCode="General">
                  <c:v>190781746521.41901</c:v>
                </c:pt>
                <c:pt idx="10" formatCode="General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4B-4AA7-A9EB-9D8475EB50E5}"/>
            </c:ext>
          </c:extLst>
        </c:ser>
        <c:ser>
          <c:idx val="0"/>
          <c:order val="5"/>
          <c:tx>
            <c:strRef>
              <c:f>'SS5-Spr2022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(2)'!$X$17:$X$27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4B-4AA7-A9EB-9D8475EB50E5}"/>
            </c:ext>
          </c:extLst>
        </c:ser>
        <c:ser>
          <c:idx val="2"/>
          <c:order val="6"/>
          <c:tx>
            <c:strRef>
              <c:f>'SS5-Spr2022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(2)'!$X$6:$X$16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4B-4AA7-A9EB-9D8475EB5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(2)'!$AL$72:$AL$82</c:f>
              <c:numCache>
                <c:formatCode>General</c:formatCode>
                <c:ptCount val="11"/>
                <c:pt idx="0">
                  <c:v>198.33240741853101</c:v>
                </c:pt>
                <c:pt idx="1">
                  <c:v>247.48160988033999</c:v>
                </c:pt>
                <c:pt idx="2">
                  <c:v>218.63945685002699</c:v>
                </c:pt>
                <c:pt idx="3">
                  <c:v>216.39891040648601</c:v>
                </c:pt>
                <c:pt idx="4">
                  <c:v>224.20795390366999</c:v>
                </c:pt>
                <c:pt idx="5">
                  <c:v>237.73222355808201</c:v>
                </c:pt>
                <c:pt idx="6">
                  <c:v>219.66270028154</c:v>
                </c:pt>
                <c:pt idx="7">
                  <c:v>220.106614810389</c:v>
                </c:pt>
                <c:pt idx="8">
                  <c:v>215.58778678729399</c:v>
                </c:pt>
                <c:pt idx="9">
                  <c:v>207.356641508357</c:v>
                </c:pt>
                <c:pt idx="10">
                  <c:v>202.70763435620501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5-4C95-88A7-3EB141634A5C}"/>
            </c:ext>
          </c:extLst>
        </c:ser>
        <c:ser>
          <c:idx val="9"/>
          <c:order val="1"/>
          <c:tx>
            <c:strRef>
              <c:f>'SS5-Spr2022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(2)'!$AL$61:$AL$71</c:f>
              <c:numCache>
                <c:formatCode>General</c:formatCode>
                <c:ptCount val="11"/>
                <c:pt idx="0">
                  <c:v>194.35511646116899</c:v>
                </c:pt>
                <c:pt idx="1">
                  <c:v>272.22365742095701</c:v>
                </c:pt>
                <c:pt idx="2">
                  <c:v>220.00799504452701</c:v>
                </c:pt>
                <c:pt idx="3">
                  <c:v>221.91270674404601</c:v>
                </c:pt>
                <c:pt idx="4">
                  <c:v>227.84680883858101</c:v>
                </c:pt>
                <c:pt idx="5">
                  <c:v>234.717442408962</c:v>
                </c:pt>
                <c:pt idx="6">
                  <c:v>230.44894622377501</c:v>
                </c:pt>
                <c:pt idx="7">
                  <c:v>221.95225095558499</c:v>
                </c:pt>
                <c:pt idx="8">
                  <c:v>216.01443534209301</c:v>
                </c:pt>
                <c:pt idx="9">
                  <c:v>210.259737407947</c:v>
                </c:pt>
                <c:pt idx="10">
                  <c:v>205.623193863404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05-4C95-88A7-3EB141634A5C}"/>
            </c:ext>
          </c:extLst>
        </c:ser>
        <c:ser>
          <c:idx val="4"/>
          <c:order val="2"/>
          <c:tx>
            <c:strRef>
              <c:f>'SS5-Spr2022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(2)'!$AL$50:$AL$60</c:f>
              <c:numCache>
                <c:formatCode>General</c:formatCode>
                <c:ptCount val="11"/>
                <c:pt idx="0">
                  <c:v>181.33234774898801</c:v>
                </c:pt>
                <c:pt idx="1">
                  <c:v>342.90257873294001</c:v>
                </c:pt>
                <c:pt idx="2">
                  <c:v>232.53020366156699</c:v>
                </c:pt>
                <c:pt idx="3">
                  <c:v>224.079772069337</c:v>
                </c:pt>
                <c:pt idx="4">
                  <c:v>225.69151838806599</c:v>
                </c:pt>
                <c:pt idx="5">
                  <c:v>233.05901072215801</c:v>
                </c:pt>
                <c:pt idx="6">
                  <c:v>235.12083569985001</c:v>
                </c:pt>
                <c:pt idx="7">
                  <c:v>224.990428936717</c:v>
                </c:pt>
                <c:pt idx="8">
                  <c:v>219.024869521282</c:v>
                </c:pt>
                <c:pt idx="9">
                  <c:v>209.550512905104</c:v>
                </c:pt>
                <c:pt idx="10">
                  <c:v>205.49388494463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05-4C95-88A7-3EB141634A5C}"/>
            </c:ext>
          </c:extLst>
        </c:ser>
        <c:ser>
          <c:idx val="8"/>
          <c:order val="3"/>
          <c:tx>
            <c:strRef>
              <c:f>'SS5-Spr2022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(2)'!$AL$39:$AL$49</c:f>
              <c:numCache>
                <c:formatCode>General</c:formatCode>
                <c:ptCount val="11"/>
                <c:pt idx="0">
                  <c:v>196.33714617349401</c:v>
                </c:pt>
                <c:pt idx="1">
                  <c:v>490.24097778205999</c:v>
                </c:pt>
                <c:pt idx="2">
                  <c:v>248.859116007523</c:v>
                </c:pt>
                <c:pt idx="3">
                  <c:v>232.498511618002</c:v>
                </c:pt>
                <c:pt idx="4">
                  <c:v>231.36059336239799</c:v>
                </c:pt>
                <c:pt idx="5">
                  <c:v>243.020297768181</c:v>
                </c:pt>
                <c:pt idx="6">
                  <c:v>238.30169991140599</c:v>
                </c:pt>
                <c:pt idx="7">
                  <c:v>228.135823217438</c:v>
                </c:pt>
                <c:pt idx="8">
                  <c:v>217.51598461928501</c:v>
                </c:pt>
                <c:pt idx="9">
                  <c:v>210.38689722169599</c:v>
                </c:pt>
                <c:pt idx="10">
                  <c:v>206.40433684886901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05-4C95-88A7-3EB141634A5C}"/>
            </c:ext>
          </c:extLst>
        </c:ser>
        <c:ser>
          <c:idx val="3"/>
          <c:order val="4"/>
          <c:tx>
            <c:strRef>
              <c:f>'SS5-Spr2022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(2)'!$AL$28:$AL$38</c:f>
              <c:numCache>
                <c:formatCode>General</c:formatCode>
                <c:ptCount val="11"/>
                <c:pt idx="0">
                  <c:v>180.44363613954999</c:v>
                </c:pt>
                <c:pt idx="1">
                  <c:v>832.97798049885103</c:v>
                </c:pt>
                <c:pt idx="2">
                  <c:v>300.61486898087401</c:v>
                </c:pt>
                <c:pt idx="3">
                  <c:v>244.752898200114</c:v>
                </c:pt>
                <c:pt idx="4">
                  <c:v>248.81187438756001</c:v>
                </c:pt>
                <c:pt idx="5">
                  <c:v>255.72944458075301</c:v>
                </c:pt>
                <c:pt idx="6">
                  <c:v>245.04817065897501</c:v>
                </c:pt>
                <c:pt idx="7">
                  <c:v>231.645679221043</c:v>
                </c:pt>
                <c:pt idx="8">
                  <c:v>223.56483476938101</c:v>
                </c:pt>
                <c:pt idx="9">
                  <c:v>211.96714932573499</c:v>
                </c:pt>
                <c:pt idx="10">
                  <c:v>208.841811195513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05-4C95-88A7-3EB141634A5C}"/>
            </c:ext>
          </c:extLst>
        </c:ser>
        <c:ser>
          <c:idx val="0"/>
          <c:order val="5"/>
          <c:tx>
            <c:strRef>
              <c:f>'SS5-Spr2022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(2)'!$AL$17:$AL$27</c:f>
              <c:numCache>
                <c:formatCode>General</c:formatCode>
                <c:ptCount val="11"/>
                <c:pt idx="0">
                  <c:v>199.30949139024801</c:v>
                </c:pt>
                <c:pt idx="1">
                  <c:v>299.80872743756402</c:v>
                </c:pt>
                <c:pt idx="2">
                  <c:v>540.18475454834902</c:v>
                </c:pt>
                <c:pt idx="3">
                  <c:v>271.00916541853798</c:v>
                </c:pt>
                <c:pt idx="4">
                  <c:v>262.75985038357101</c:v>
                </c:pt>
                <c:pt idx="5">
                  <c:v>270.09187155414901</c:v>
                </c:pt>
                <c:pt idx="6">
                  <c:v>253.75448001131099</c:v>
                </c:pt>
                <c:pt idx="7">
                  <c:v>240.62873310084601</c:v>
                </c:pt>
                <c:pt idx="8">
                  <c:v>230.77582029174599</c:v>
                </c:pt>
                <c:pt idx="9">
                  <c:v>219.12420495251601</c:v>
                </c:pt>
                <c:pt idx="10">
                  <c:v>212.30022076358799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05-4C95-88A7-3EB141634A5C}"/>
            </c:ext>
          </c:extLst>
        </c:ser>
        <c:ser>
          <c:idx val="2"/>
          <c:order val="6"/>
          <c:tx>
            <c:strRef>
              <c:f>'SS5-Spr2022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(2)'!$AL$6:$AL$16</c:f>
              <c:numCache>
                <c:formatCode>General</c:formatCode>
                <c:ptCount val="11"/>
                <c:pt idx="0">
                  <c:v>188.83098486850599</c:v>
                </c:pt>
                <c:pt idx="1">
                  <c:v>304.63388402378303</c:v>
                </c:pt>
                <c:pt idx="2">
                  <c:v>494.41545684543001</c:v>
                </c:pt>
                <c:pt idx="3">
                  <c:v>513.26636103489398</c:v>
                </c:pt>
                <c:pt idx="4">
                  <c:v>348.56781248586401</c:v>
                </c:pt>
                <c:pt idx="5">
                  <c:v>311.52899792727902</c:v>
                </c:pt>
                <c:pt idx="6">
                  <c:v>287.22127762710397</c:v>
                </c:pt>
                <c:pt idx="7">
                  <c:v>259.78723933291002</c:v>
                </c:pt>
                <c:pt idx="8">
                  <c:v>242.91048525516399</c:v>
                </c:pt>
                <c:pt idx="9">
                  <c:v>231.66505646163299</c:v>
                </c:pt>
                <c:pt idx="10">
                  <c:v>218.88634755426199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05-4C95-88A7-3EB141634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(2)'!$AP$72:$AP$82</c:f>
              <c:numCache>
                <c:formatCode>General</c:formatCode>
                <c:ptCount val="11"/>
                <c:pt idx="0">
                  <c:v>8059.7346940588905</c:v>
                </c:pt>
                <c:pt idx="1">
                  <c:v>8716.8762391565197</c:v>
                </c:pt>
                <c:pt idx="2">
                  <c:v>8719.4993244045309</c:v>
                </c:pt>
                <c:pt idx="3">
                  <c:v>8720.8115121842002</c:v>
                </c:pt>
                <c:pt idx="4">
                  <c:v>8721.3193104799593</c:v>
                </c:pt>
                <c:pt idx="5">
                  <c:v>8721.4682832409508</c:v>
                </c:pt>
                <c:pt idx="6">
                  <c:v>8721.6679189060305</c:v>
                </c:pt>
                <c:pt idx="7">
                  <c:v>8721.6870208534201</c:v>
                </c:pt>
                <c:pt idx="8">
                  <c:v>8721.8150923384601</c:v>
                </c:pt>
                <c:pt idx="9">
                  <c:v>8721.7957916475298</c:v>
                </c:pt>
                <c:pt idx="10">
                  <c:v>8721.9016857128699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A-4D62-8D55-634EBC371B6E}"/>
            </c:ext>
          </c:extLst>
        </c:ser>
        <c:ser>
          <c:idx val="9"/>
          <c:order val="1"/>
          <c:tx>
            <c:strRef>
              <c:f>'SS5-Spr2022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(2)'!$AP$61:$AP$71</c:f>
              <c:numCache>
                <c:formatCode>General</c:formatCode>
                <c:ptCount val="11"/>
                <c:pt idx="0">
                  <c:v>7022.0556930991597</c:v>
                </c:pt>
                <c:pt idx="1">
                  <c:v>7633.72378430749</c:v>
                </c:pt>
                <c:pt idx="2">
                  <c:v>7635.9717033426004</c:v>
                </c:pt>
                <c:pt idx="3">
                  <c:v>7636.9984546749502</c:v>
                </c:pt>
                <c:pt idx="4">
                  <c:v>7637.3795893020597</c:v>
                </c:pt>
                <c:pt idx="5">
                  <c:v>7637.5707717511004</c:v>
                </c:pt>
                <c:pt idx="6">
                  <c:v>7637.7213482633397</c:v>
                </c:pt>
                <c:pt idx="7">
                  <c:v>7637.7620054778899</c:v>
                </c:pt>
                <c:pt idx="8">
                  <c:v>7637.8166170787199</c:v>
                </c:pt>
                <c:pt idx="9">
                  <c:v>7637.89365933516</c:v>
                </c:pt>
                <c:pt idx="10">
                  <c:v>7637.8906869913499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5A-4D62-8D55-634EBC371B6E}"/>
            </c:ext>
          </c:extLst>
        </c:ser>
        <c:ser>
          <c:idx val="4"/>
          <c:order val="2"/>
          <c:tx>
            <c:strRef>
              <c:f>'SS5-Spr2022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(2)'!$AP$50:$AP$60</c:f>
              <c:numCache>
                <c:formatCode>General</c:formatCode>
                <c:ptCount val="11"/>
                <c:pt idx="0">
                  <c:v>6000.4439230479702</c:v>
                </c:pt>
                <c:pt idx="1">
                  <c:v>6556.7444756104196</c:v>
                </c:pt>
                <c:pt idx="2">
                  <c:v>6558.7286175473</c:v>
                </c:pt>
                <c:pt idx="3">
                  <c:v>6559.6391101695499</c:v>
                </c:pt>
                <c:pt idx="4">
                  <c:v>6559.9659197246101</c:v>
                </c:pt>
                <c:pt idx="5">
                  <c:v>6560.1300364721601</c:v>
                </c:pt>
                <c:pt idx="6">
                  <c:v>6560.1987291168398</c:v>
                </c:pt>
                <c:pt idx="7">
                  <c:v>6560.2861671649198</c:v>
                </c:pt>
                <c:pt idx="8">
                  <c:v>6560.3409423640296</c:v>
                </c:pt>
                <c:pt idx="9">
                  <c:v>6560.3774532915104</c:v>
                </c:pt>
                <c:pt idx="10">
                  <c:v>6560.3740925926104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5A-4D62-8D55-634EBC371B6E}"/>
            </c:ext>
          </c:extLst>
        </c:ser>
        <c:ser>
          <c:idx val="8"/>
          <c:order val="3"/>
          <c:tx>
            <c:strRef>
              <c:f>'SS5-Spr2022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(2)'!$AP$39:$AP$49</c:f>
              <c:numCache>
                <c:formatCode>General</c:formatCode>
                <c:ptCount val="11"/>
                <c:pt idx="0">
                  <c:v>4996.5162396340302</c:v>
                </c:pt>
                <c:pt idx="1">
                  <c:v>5485.2596031819203</c:v>
                </c:pt>
                <c:pt idx="2">
                  <c:v>5486.8779177774304</c:v>
                </c:pt>
                <c:pt idx="3">
                  <c:v>5487.7004248211797</c:v>
                </c:pt>
                <c:pt idx="4">
                  <c:v>5488.0034891039304</c:v>
                </c:pt>
                <c:pt idx="5">
                  <c:v>5488.1403588274097</c:v>
                </c:pt>
                <c:pt idx="6">
                  <c:v>5488.1941003605298</c:v>
                </c:pt>
                <c:pt idx="7">
                  <c:v>5488.2772321218899</c:v>
                </c:pt>
                <c:pt idx="8">
                  <c:v>5488.3500532930202</c:v>
                </c:pt>
                <c:pt idx="9">
                  <c:v>5488.3268104937197</c:v>
                </c:pt>
                <c:pt idx="10">
                  <c:v>5488.3403456575497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5A-4D62-8D55-634EBC371B6E}"/>
            </c:ext>
          </c:extLst>
        </c:ser>
        <c:ser>
          <c:idx val="3"/>
          <c:order val="4"/>
          <c:tx>
            <c:strRef>
              <c:f>'SS5-Spr2022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(2)'!$AP$28:$AP$38</c:f>
              <c:numCache>
                <c:formatCode>General</c:formatCode>
                <c:ptCount val="11"/>
                <c:pt idx="0">
                  <c:v>4006.7263308675901</c:v>
                </c:pt>
                <c:pt idx="1">
                  <c:v>4409.0554046769603</c:v>
                </c:pt>
                <c:pt idx="2">
                  <c:v>4419.7089699221897</c:v>
                </c:pt>
                <c:pt idx="3">
                  <c:v>4420.3633499330199</c:v>
                </c:pt>
                <c:pt idx="4">
                  <c:v>4420.5290393809901</c:v>
                </c:pt>
                <c:pt idx="5">
                  <c:v>4420.6360209574304</c:v>
                </c:pt>
                <c:pt idx="6">
                  <c:v>4420.74173669218</c:v>
                </c:pt>
                <c:pt idx="7">
                  <c:v>4420.7588500684997</c:v>
                </c:pt>
                <c:pt idx="8">
                  <c:v>4420.7901036215899</c:v>
                </c:pt>
                <c:pt idx="9">
                  <c:v>4420.8392656086698</c:v>
                </c:pt>
                <c:pt idx="10">
                  <c:v>4420.8573229839303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5A-4D62-8D55-634EBC371B6E}"/>
            </c:ext>
          </c:extLst>
        </c:ser>
        <c:ser>
          <c:idx val="0"/>
          <c:order val="5"/>
          <c:tx>
            <c:strRef>
              <c:f>'SS5-Spr2022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(2)'!$AP$17:$AP$27</c:f>
              <c:numCache>
                <c:formatCode>General</c:formatCode>
                <c:ptCount val="11"/>
                <c:pt idx="0">
                  <c:v>3030.9717953654299</c:v>
                </c:pt>
                <c:pt idx="1">
                  <c:v>3329.4622780261998</c:v>
                </c:pt>
                <c:pt idx="2">
                  <c:v>3356.0761681447202</c:v>
                </c:pt>
                <c:pt idx="3">
                  <c:v>3356.5735134111201</c:v>
                </c:pt>
                <c:pt idx="4">
                  <c:v>3356.73930763932</c:v>
                </c:pt>
                <c:pt idx="5">
                  <c:v>3356.8203429598502</c:v>
                </c:pt>
                <c:pt idx="6">
                  <c:v>3356.8709887986201</c:v>
                </c:pt>
                <c:pt idx="7">
                  <c:v>3356.90213815058</c:v>
                </c:pt>
                <c:pt idx="8">
                  <c:v>3356.9268193882399</c:v>
                </c:pt>
                <c:pt idx="9">
                  <c:v>3356.94452941286</c:v>
                </c:pt>
                <c:pt idx="10">
                  <c:v>3356.95820292398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5A-4D62-8D55-634EBC371B6E}"/>
            </c:ext>
          </c:extLst>
        </c:ser>
        <c:ser>
          <c:idx val="2"/>
          <c:order val="6"/>
          <c:tx>
            <c:strRef>
              <c:f>'SS5-Spr2022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(2)'!$AP$6:$AP$16</c:f>
              <c:numCache>
                <c:formatCode>General</c:formatCode>
                <c:ptCount val="11"/>
                <c:pt idx="0">
                  <c:v>2068.20718518171</c:v>
                </c:pt>
                <c:pt idx="1">
                  <c:v>2265.0950581604902</c:v>
                </c:pt>
                <c:pt idx="2">
                  <c:v>2292.6420429561199</c:v>
                </c:pt>
                <c:pt idx="3">
                  <c:v>2295.6687671751802</c:v>
                </c:pt>
                <c:pt idx="4">
                  <c:v>2295.7774506641899</c:v>
                </c:pt>
                <c:pt idx="5">
                  <c:v>2295.8490114823899</c:v>
                </c:pt>
                <c:pt idx="6">
                  <c:v>2295.8647485387601</c:v>
                </c:pt>
                <c:pt idx="7">
                  <c:v>2295.9039404260602</c:v>
                </c:pt>
                <c:pt idx="8">
                  <c:v>2295.9018838751099</c:v>
                </c:pt>
                <c:pt idx="9">
                  <c:v>2295.92043326576</c:v>
                </c:pt>
                <c:pt idx="10">
                  <c:v>2295.92282098548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5A-4D62-8D55-634EBC371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'SS4-Orifice1 (4)'!$G$72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'SS4-Orifice1 (4)'!$W$72:$W$82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(4)'!$X$72:$X$82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E-4F50-970F-426BDD1CE55C}"/>
            </c:ext>
          </c:extLst>
        </c:ser>
        <c:ser>
          <c:idx val="9"/>
          <c:order val="1"/>
          <c:tx>
            <c:strRef>
              <c:f>'SS4-Orifice1 (4)'!$G$61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'SS4-Orifice1 (4)'!$W$61:$W$71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(4)'!$X$61:$X$71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7E-4F50-970F-426BDD1CE55C}"/>
            </c:ext>
          </c:extLst>
        </c:ser>
        <c:ser>
          <c:idx val="4"/>
          <c:order val="2"/>
          <c:tx>
            <c:strRef>
              <c:f>'SS4-Orifice1 (4)'!$G$50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'SS4-Orifice1 (4)'!$W$50:$W$60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(4)'!$X$50:$X$60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7E-4F50-970F-426BDD1CE55C}"/>
            </c:ext>
          </c:extLst>
        </c:ser>
        <c:ser>
          <c:idx val="8"/>
          <c:order val="3"/>
          <c:tx>
            <c:strRef>
              <c:f>'SS4-Orifice1 (4)'!$G$39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'SS4-Orifice1 (4)'!$W$39:$W$49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(4)'!$X$39:$X$49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7E-4F50-970F-426BDD1CE55C}"/>
            </c:ext>
          </c:extLst>
        </c:ser>
        <c:ser>
          <c:idx val="3"/>
          <c:order val="4"/>
          <c:tx>
            <c:strRef>
              <c:f>'SS4-Orifice1 (4)'!$G$28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'SS4-Orifice1 (4)'!$W$28:$W$38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(4)'!$X$28:$X$38</c:f>
              <c:numCache>
                <c:formatCode>0.00E+00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 formatCode="General">
                  <c:v>299679266.65535998</c:v>
                </c:pt>
                <c:pt idx="8" formatCode="General">
                  <c:v>413744687.526057</c:v>
                </c:pt>
                <c:pt idx="9" formatCode="General">
                  <c:v>743391880.84695303</c:v>
                </c:pt>
                <c:pt idx="10" formatCode="General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7E-4F50-970F-426BDD1CE55C}"/>
            </c:ext>
          </c:extLst>
        </c:ser>
        <c:ser>
          <c:idx val="0"/>
          <c:order val="5"/>
          <c:tx>
            <c:strRef>
              <c:f>'SS4-Orifice1 (4)'!$G$17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'SS4-Orifice1 (4)'!$W$17:$W$27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(4)'!$X$17:$X$27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7E-4F50-970F-426BDD1CE55C}"/>
            </c:ext>
          </c:extLst>
        </c:ser>
        <c:ser>
          <c:idx val="2"/>
          <c:order val="6"/>
          <c:tx>
            <c:strRef>
              <c:f>'SS4-Orifice1 (4)'!$G$6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'SS4-Orifice1 (4)'!$W$6:$W$16</c:f>
              <c:numCache>
                <c:formatCode>0.00</c:formatCode>
                <c:ptCount val="11"/>
                <c:pt idx="0">
                  <c:v>7.85398163397448E-5</c:v>
                </c:pt>
                <c:pt idx="1">
                  <c:v>2.0106192982974699E-4</c:v>
                </c:pt>
                <c:pt idx="2">
                  <c:v>2.54469004940773E-4</c:v>
                </c:pt>
                <c:pt idx="3">
                  <c:v>3.1415926535897898E-4</c:v>
                </c:pt>
                <c:pt idx="4">
                  <c:v>6.6051985541725399E-4</c:v>
                </c:pt>
                <c:pt idx="5">
                  <c:v>8.0424771931898698E-4</c:v>
                </c:pt>
                <c:pt idx="6">
                  <c:v>8.5529859993982102E-4</c:v>
                </c:pt>
                <c:pt idx="7">
                  <c:v>1.2566370614359201E-3</c:v>
                </c:pt>
                <c:pt idx="8">
                  <c:v>1.73494454294496E-3</c:v>
                </c:pt>
                <c:pt idx="9">
                  <c:v>3.1172453105244701E-3</c:v>
                </c:pt>
                <c:pt idx="10">
                  <c:v>1.22718463030851E-2</c:v>
                </c:pt>
              </c:numCache>
            </c:numRef>
          </c:xVal>
          <c:yVal>
            <c:numRef>
              <c:f>'SS4-Orifice1 (4)'!$X$6:$X$16</c:f>
              <c:numCache>
                <c:formatCode>General</c:formatCode>
                <c:ptCount val="11"/>
                <c:pt idx="0">
                  <c:v>18729954.165959999</c:v>
                </c:pt>
                <c:pt idx="1">
                  <c:v>47948682.664857604</c:v>
                </c:pt>
                <c:pt idx="2">
                  <c:v>60685051.497710504</c:v>
                </c:pt>
                <c:pt idx="3">
                  <c:v>74919816.6638401</c:v>
                </c:pt>
                <c:pt idx="4">
                  <c:v>157518914.53572401</c:v>
                </c:pt>
                <c:pt idx="5">
                  <c:v>191794730.65943101</c:v>
                </c:pt>
                <c:pt idx="6">
                  <c:v>203969200.86730501</c:v>
                </c:pt>
                <c:pt idx="7">
                  <c:v>299679266.65535998</c:v>
                </c:pt>
                <c:pt idx="8">
                  <c:v>413744687.526057</c:v>
                </c:pt>
                <c:pt idx="9">
                  <c:v>743391880.84695303</c:v>
                </c:pt>
                <c:pt idx="10">
                  <c:v>2926555338.4312501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7E-4F50-970F-426BDD1CE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Orifice diam [in]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(2)'!$AO$72:$AO$82</c:f>
              <c:numCache>
                <c:formatCode>General</c:formatCode>
                <c:ptCount val="11"/>
                <c:pt idx="0">
                  <c:v>684.01844508307704</c:v>
                </c:pt>
                <c:pt idx="1">
                  <c:v>1990.4571184542101</c:v>
                </c:pt>
                <c:pt idx="2">
                  <c:v>2267.88812963603</c:v>
                </c:pt>
                <c:pt idx="3">
                  <c:v>2543.4739338641598</c:v>
                </c:pt>
                <c:pt idx="4">
                  <c:v>2587.7989398150698</c:v>
                </c:pt>
                <c:pt idx="5">
                  <c:v>2618.17217650667</c:v>
                </c:pt>
                <c:pt idx="6">
                  <c:v>2756.95928992888</c:v>
                </c:pt>
                <c:pt idx="7">
                  <c:v>2667.9676889498201</c:v>
                </c:pt>
                <c:pt idx="8">
                  <c:v>2846.7273294875499</c:v>
                </c:pt>
                <c:pt idx="9">
                  <c:v>2886.7460065185201</c:v>
                </c:pt>
                <c:pt idx="10">
                  <c:v>2821.8982198611402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5-4DA1-A19E-D3816744C7F1}"/>
            </c:ext>
          </c:extLst>
        </c:ser>
        <c:ser>
          <c:idx val="9"/>
          <c:order val="1"/>
          <c:tx>
            <c:strRef>
              <c:f>'SS5-Spr2022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(2)'!$AO$61:$AO$71</c:f>
              <c:numCache>
                <c:formatCode>General</c:formatCode>
                <c:ptCount val="11"/>
                <c:pt idx="0">
                  <c:v>565.07568695831901</c:v>
                </c:pt>
                <c:pt idx="1">
                  <c:v>1542.6883407908199</c:v>
                </c:pt>
                <c:pt idx="2">
                  <c:v>1818.0809772985201</c:v>
                </c:pt>
                <c:pt idx="3">
                  <c:v>2195.5391075360099</c:v>
                </c:pt>
                <c:pt idx="4">
                  <c:v>2216.2316727787002</c:v>
                </c:pt>
                <c:pt idx="5">
                  <c:v>2230.00868792555</c:v>
                </c:pt>
                <c:pt idx="6">
                  <c:v>2381.2567349042602</c:v>
                </c:pt>
                <c:pt idx="7">
                  <c:v>2452.2262578495602</c:v>
                </c:pt>
                <c:pt idx="8">
                  <c:v>2446.7503906750799</c:v>
                </c:pt>
                <c:pt idx="9">
                  <c:v>2506.9757089044201</c:v>
                </c:pt>
                <c:pt idx="10">
                  <c:v>2558.66933920373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5-4DA1-A19E-D3816744C7F1}"/>
            </c:ext>
          </c:extLst>
        </c:ser>
        <c:ser>
          <c:idx val="4"/>
          <c:order val="2"/>
          <c:tx>
            <c:strRef>
              <c:f>'SS5-Spr2022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(2)'!$AO$50:$AO$60</c:f>
              <c:numCache>
                <c:formatCode>General</c:formatCode>
                <c:ptCount val="11"/>
                <c:pt idx="0">
                  <c:v>418.38485217740498</c:v>
                </c:pt>
                <c:pt idx="1">
                  <c:v>1127.5861660943499</c:v>
                </c:pt>
                <c:pt idx="2">
                  <c:v>1718.5767188950001</c:v>
                </c:pt>
                <c:pt idx="3">
                  <c:v>1946.8751539282</c:v>
                </c:pt>
                <c:pt idx="4">
                  <c:v>2040.44790815482</c:v>
                </c:pt>
                <c:pt idx="5">
                  <c:v>2003.4738444375</c:v>
                </c:pt>
                <c:pt idx="6">
                  <c:v>1985.9317337907401</c:v>
                </c:pt>
                <c:pt idx="7">
                  <c:v>1958.25990983981</c:v>
                </c:pt>
                <c:pt idx="8">
                  <c:v>2166.4744347966798</c:v>
                </c:pt>
                <c:pt idx="9">
                  <c:v>2107.62858864379</c:v>
                </c:pt>
                <c:pt idx="10">
                  <c:v>2291.8428292691501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B5-4DA1-A19E-D3816744C7F1}"/>
            </c:ext>
          </c:extLst>
        </c:ser>
        <c:ser>
          <c:idx val="8"/>
          <c:order val="3"/>
          <c:tx>
            <c:strRef>
              <c:f>'SS5-Spr2022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(2)'!$AO$39:$AO$49</c:f>
              <c:numCache>
                <c:formatCode>General</c:formatCode>
                <c:ptCount val="11"/>
                <c:pt idx="0">
                  <c:v>351.04408565254198</c:v>
                </c:pt>
                <c:pt idx="1">
                  <c:v>800.38025770050695</c:v>
                </c:pt>
                <c:pt idx="2">
                  <c:v>1357.0514443893301</c:v>
                </c:pt>
                <c:pt idx="3">
                  <c:v>1534.3206175068401</c:v>
                </c:pt>
                <c:pt idx="4">
                  <c:v>1648.1813536857801</c:v>
                </c:pt>
                <c:pt idx="5">
                  <c:v>1650.8961098955799</c:v>
                </c:pt>
                <c:pt idx="6">
                  <c:v>1610.8000204021901</c:v>
                </c:pt>
                <c:pt idx="7">
                  <c:v>1705.99421199418</c:v>
                </c:pt>
                <c:pt idx="8">
                  <c:v>1752.3343713361</c:v>
                </c:pt>
                <c:pt idx="9">
                  <c:v>1821.72316084663</c:v>
                </c:pt>
                <c:pt idx="10">
                  <c:v>1893.3256205862599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B5-4DA1-A19E-D3816744C7F1}"/>
            </c:ext>
          </c:extLst>
        </c:ser>
        <c:ser>
          <c:idx val="3"/>
          <c:order val="4"/>
          <c:tx>
            <c:strRef>
              <c:f>'SS5-Spr2022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(2)'!$AO$28:$AO$38</c:f>
              <c:numCache>
                <c:formatCode>General</c:formatCode>
                <c:ptCount val="11"/>
                <c:pt idx="0">
                  <c:v>251.36000426566599</c:v>
                </c:pt>
                <c:pt idx="1">
                  <c:v>524.99423343789101</c:v>
                </c:pt>
                <c:pt idx="2">
                  <c:v>924.73392665704398</c:v>
                </c:pt>
                <c:pt idx="3">
                  <c:v>1232.65638020852</c:v>
                </c:pt>
                <c:pt idx="4">
                  <c:v>1269.0179221129699</c:v>
                </c:pt>
                <c:pt idx="5">
                  <c:v>1343.03038416658</c:v>
                </c:pt>
                <c:pt idx="6">
                  <c:v>1404.7438713164399</c:v>
                </c:pt>
                <c:pt idx="7">
                  <c:v>1294.5078407165299</c:v>
                </c:pt>
                <c:pt idx="8">
                  <c:v>1403.9864071296499</c:v>
                </c:pt>
                <c:pt idx="9">
                  <c:v>1505.32647287339</c:v>
                </c:pt>
                <c:pt idx="10">
                  <c:v>1505.9866435793899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B5-4DA1-A19E-D3816744C7F1}"/>
            </c:ext>
          </c:extLst>
        </c:ser>
        <c:ser>
          <c:idx val="0"/>
          <c:order val="5"/>
          <c:tx>
            <c:strRef>
              <c:f>'SS5-Spr2022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(2)'!$AO$17:$AO$27</c:f>
              <c:numCache>
                <c:formatCode>General</c:formatCode>
                <c:ptCount val="11"/>
                <c:pt idx="0">
                  <c:v>190.198389031132</c:v>
                </c:pt>
                <c:pt idx="1">
                  <c:v>434.52505780600598</c:v>
                </c:pt>
                <c:pt idx="2">
                  <c:v>557.86844884435004</c:v>
                </c:pt>
                <c:pt idx="3">
                  <c:v>887.77093986078398</c:v>
                </c:pt>
                <c:pt idx="4">
                  <c:v>949.56432750783802</c:v>
                </c:pt>
                <c:pt idx="5">
                  <c:v>997.47716184595402</c:v>
                </c:pt>
                <c:pt idx="6">
                  <c:v>1011.60450994351</c:v>
                </c:pt>
                <c:pt idx="7">
                  <c:v>1043.04646517488</c:v>
                </c:pt>
                <c:pt idx="8">
                  <c:v>1138.95287219485</c:v>
                </c:pt>
                <c:pt idx="9">
                  <c:v>1185.4960774506201</c:v>
                </c:pt>
                <c:pt idx="10">
                  <c:v>1066.4343206619801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B5-4DA1-A19E-D3816744C7F1}"/>
            </c:ext>
          </c:extLst>
        </c:ser>
        <c:ser>
          <c:idx val="2"/>
          <c:order val="6"/>
          <c:tx>
            <c:strRef>
              <c:f>'SS5-Spr2022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(2)'!$AO$6:$AO$16</c:f>
              <c:numCache>
                <c:formatCode>General</c:formatCode>
                <c:ptCount val="11"/>
                <c:pt idx="0">
                  <c:v>150.40717903618301</c:v>
                </c:pt>
                <c:pt idx="1">
                  <c:v>238.35773730905399</c:v>
                </c:pt>
                <c:pt idx="2">
                  <c:v>305.92726623169801</c:v>
                </c:pt>
                <c:pt idx="3">
                  <c:v>444.73094198975599</c:v>
                </c:pt>
                <c:pt idx="4">
                  <c:v>533.184791434045</c:v>
                </c:pt>
                <c:pt idx="5">
                  <c:v>678.46568777687003</c:v>
                </c:pt>
                <c:pt idx="6">
                  <c:v>679.56366188990205</c:v>
                </c:pt>
                <c:pt idx="7">
                  <c:v>678.73122455564805</c:v>
                </c:pt>
                <c:pt idx="8">
                  <c:v>741.11705110927801</c:v>
                </c:pt>
                <c:pt idx="9">
                  <c:v>674.90035368955398</c:v>
                </c:pt>
                <c:pt idx="10">
                  <c:v>758.62693783288296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B5-4DA1-A19E-D3816744C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(2)'!$AJ$72:$AJ$82</c:f>
              <c:numCache>
                <c:formatCode>General</c:formatCode>
                <c:ptCount val="11"/>
                <c:pt idx="0">
                  <c:v>23.015499507342799</c:v>
                </c:pt>
                <c:pt idx="1">
                  <c:v>17.405194571225898</c:v>
                </c:pt>
                <c:pt idx="2">
                  <c:v>11.441627816162701</c:v>
                </c:pt>
                <c:pt idx="3">
                  <c:v>7.0833410333998099</c:v>
                </c:pt>
                <c:pt idx="4">
                  <c:v>5.2310507096295904</c:v>
                </c:pt>
                <c:pt idx="5">
                  <c:v>4.2246195746934401</c:v>
                </c:pt>
                <c:pt idx="6">
                  <c:v>3.6916707855889301</c:v>
                </c:pt>
                <c:pt idx="7">
                  <c:v>3.1960196530392002</c:v>
                </c:pt>
                <c:pt idx="8">
                  <c:v>2.88164902063619</c:v>
                </c:pt>
                <c:pt idx="9">
                  <c:v>2.6818306450437199</c:v>
                </c:pt>
                <c:pt idx="10">
                  <c:v>2.5077717064073699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9-47A5-84A8-B5802A7832B3}"/>
            </c:ext>
          </c:extLst>
        </c:ser>
        <c:ser>
          <c:idx val="9"/>
          <c:order val="1"/>
          <c:tx>
            <c:strRef>
              <c:f>'SS5-Spr2022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(2)'!$AJ$61:$AJ$71</c:f>
              <c:numCache>
                <c:formatCode>General</c:formatCode>
                <c:ptCount val="11"/>
                <c:pt idx="0">
                  <c:v>20.718004001686101</c:v>
                </c:pt>
                <c:pt idx="1">
                  <c:v>15.7990294740284</c:v>
                </c:pt>
                <c:pt idx="2">
                  <c:v>11.163244631100101</c:v>
                </c:pt>
                <c:pt idx="3">
                  <c:v>6.9130169390850398</c:v>
                </c:pt>
                <c:pt idx="4">
                  <c:v>5.15166883386593</c:v>
                </c:pt>
                <c:pt idx="5">
                  <c:v>4.2565343795629804</c:v>
                </c:pt>
                <c:pt idx="6">
                  <c:v>3.5883899184777701</c:v>
                </c:pt>
                <c:pt idx="7">
                  <c:v>3.1796129725212499</c:v>
                </c:pt>
                <c:pt idx="8">
                  <c:v>2.8781039328563498</c:v>
                </c:pt>
                <c:pt idx="9">
                  <c:v>2.6576181002188899</c:v>
                </c:pt>
                <c:pt idx="10">
                  <c:v>2.48388286782634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9-47A5-84A8-B5802A7832B3}"/>
            </c:ext>
          </c:extLst>
        </c:ser>
        <c:ser>
          <c:idx val="4"/>
          <c:order val="2"/>
          <c:tx>
            <c:strRef>
              <c:f>'SS5-Spr2022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(2)'!$AJ$50:$AJ$60</c:f>
              <c:numCache>
                <c:formatCode>General</c:formatCode>
                <c:ptCount val="11"/>
                <c:pt idx="0">
                  <c:v>17.521642057676399</c:v>
                </c:pt>
                <c:pt idx="1">
                  <c:v>13.5503776896483</c:v>
                </c:pt>
                <c:pt idx="2">
                  <c:v>10.960294896497301</c:v>
                </c:pt>
                <c:pt idx="3">
                  <c:v>6.8605454515056099</c:v>
                </c:pt>
                <c:pt idx="4">
                  <c:v>5.1571001702645196</c:v>
                </c:pt>
                <c:pt idx="5">
                  <c:v>4.2651341796344902</c:v>
                </c:pt>
                <c:pt idx="6">
                  <c:v>3.5461739489342099</c:v>
                </c:pt>
                <c:pt idx="7">
                  <c:v>3.15338496996976</c:v>
                </c:pt>
                <c:pt idx="8">
                  <c:v>2.8530367249001301</c:v>
                </c:pt>
                <c:pt idx="9">
                  <c:v>2.6634091423441499</c:v>
                </c:pt>
                <c:pt idx="10">
                  <c:v>2.48489633794494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59-47A5-84A8-B5802A7832B3}"/>
            </c:ext>
          </c:extLst>
        </c:ser>
        <c:ser>
          <c:idx val="8"/>
          <c:order val="3"/>
          <c:tx>
            <c:strRef>
              <c:f>'SS5-Spr2022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(2)'!$AJ$39:$AJ$49</c:f>
              <c:numCache>
                <c:formatCode>General</c:formatCode>
                <c:ptCount val="11"/>
                <c:pt idx="0">
                  <c:v>15.6003002522739</c:v>
                </c:pt>
                <c:pt idx="1">
                  <c:v>11.5112637254784</c:v>
                </c:pt>
                <c:pt idx="2">
                  <c:v>10.097698498374699</c:v>
                </c:pt>
                <c:pt idx="3">
                  <c:v>6.5383018665388501</c:v>
                </c:pt>
                <c:pt idx="4">
                  <c:v>5.0629919258555303</c:v>
                </c:pt>
                <c:pt idx="5">
                  <c:v>4.1672892584047299</c:v>
                </c:pt>
                <c:pt idx="6">
                  <c:v>3.5184615065549898</c:v>
                </c:pt>
                <c:pt idx="7">
                  <c:v>3.1269057437733201</c:v>
                </c:pt>
                <c:pt idx="8">
                  <c:v>2.8653608487172399</c:v>
                </c:pt>
                <c:pt idx="9">
                  <c:v>2.6564516452078499</c:v>
                </c:pt>
                <c:pt idx="10">
                  <c:v>2.4775235479199198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59-47A5-84A8-B5802A7832B3}"/>
            </c:ext>
          </c:extLst>
        </c:ser>
        <c:ser>
          <c:idx val="3"/>
          <c:order val="4"/>
          <c:tx>
            <c:strRef>
              <c:f>'SS5-Spr2022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(2)'!$AJ$28:$AJ$38</c:f>
              <c:numCache>
                <c:formatCode>General</c:formatCode>
                <c:ptCount val="11"/>
                <c:pt idx="0">
                  <c:v>12.187768771979901</c:v>
                </c:pt>
                <c:pt idx="1">
                  <c:v>8.8253457222264498</c:v>
                </c:pt>
                <c:pt idx="2">
                  <c:v>8.7968155382833508</c:v>
                </c:pt>
                <c:pt idx="3">
                  <c:v>6.4172443811655802</c:v>
                </c:pt>
                <c:pt idx="4">
                  <c:v>4.8310790715023204</c:v>
                </c:pt>
                <c:pt idx="5">
                  <c:v>4.0376307324844403</c:v>
                </c:pt>
                <c:pt idx="6">
                  <c:v>3.46215078270918</c:v>
                </c:pt>
                <c:pt idx="7">
                  <c:v>3.0981858689994501</c:v>
                </c:pt>
                <c:pt idx="8">
                  <c:v>2.8165376577472401</c:v>
                </c:pt>
                <c:pt idx="9">
                  <c:v>2.6435610225287101</c:v>
                </c:pt>
                <c:pt idx="10">
                  <c:v>2.4582209471906502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59-47A5-84A8-B5802A7832B3}"/>
            </c:ext>
          </c:extLst>
        </c:ser>
        <c:ser>
          <c:idx val="0"/>
          <c:order val="5"/>
          <c:tx>
            <c:strRef>
              <c:f>'SS5-Spr2022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(2)'!$AJ$17:$AJ$27</c:f>
              <c:numCache>
                <c:formatCode>General</c:formatCode>
                <c:ptCount val="11"/>
                <c:pt idx="0">
                  <c:v>9.5156800975127602</c:v>
                </c:pt>
                <c:pt idx="1">
                  <c:v>8.4410109763361305</c:v>
                </c:pt>
                <c:pt idx="2">
                  <c:v>6.9534436486000404</c:v>
                </c:pt>
                <c:pt idx="3">
                  <c:v>5.9176028316202602</c:v>
                </c:pt>
                <c:pt idx="4">
                  <c:v>4.6567034368453299</c:v>
                </c:pt>
                <c:pt idx="5">
                  <c:v>3.9047135507382298</c:v>
                </c:pt>
                <c:pt idx="6">
                  <c:v>3.39408431135905</c:v>
                </c:pt>
                <c:pt idx="7">
                  <c:v>3.0285622958837801</c:v>
                </c:pt>
                <c:pt idx="8">
                  <c:v>2.7615870568521999</c:v>
                </c:pt>
                <c:pt idx="9">
                  <c:v>2.5874730898467999</c:v>
                </c:pt>
                <c:pt idx="10">
                  <c:v>2.4314994970121799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59-47A5-84A8-B5802A7832B3}"/>
            </c:ext>
          </c:extLst>
        </c:ser>
        <c:ser>
          <c:idx val="2"/>
          <c:order val="6"/>
          <c:tx>
            <c:strRef>
              <c:f>'SS5-Spr2022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(2)'!$AJ$6:$AJ$16</c:f>
              <c:numCache>
                <c:formatCode>General</c:formatCode>
                <c:ptCount val="11"/>
                <c:pt idx="0">
                  <c:v>7.1858933887276502</c:v>
                </c:pt>
                <c:pt idx="1">
                  <c:v>5.5051568499896604</c:v>
                </c:pt>
                <c:pt idx="2">
                  <c:v>4.8819963817625496</c:v>
                </c:pt>
                <c:pt idx="3">
                  <c:v>4.2095824165640003</c:v>
                </c:pt>
                <c:pt idx="4">
                  <c:v>3.9539663522694699</c:v>
                </c:pt>
                <c:pt idx="5">
                  <c:v>3.5944512365460999</c:v>
                </c:pt>
                <c:pt idx="6">
                  <c:v>3.1711194278374601</c:v>
                </c:pt>
                <c:pt idx="7">
                  <c:v>2.8964716097537102</c:v>
                </c:pt>
                <c:pt idx="8">
                  <c:v>2.67648540269392</c:v>
                </c:pt>
                <c:pt idx="9">
                  <c:v>2.49751488840674</c:v>
                </c:pt>
                <c:pt idx="10">
                  <c:v>2.38302997911389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59-47A5-84A8-B5802A78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Feed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(2)'!$AT$72:$AT$82</c:f>
              <c:numCache>
                <c:formatCode>0.00%</c:formatCode>
                <c:ptCount val="11"/>
                <c:pt idx="0">
                  <c:v>3.323760885486478E-4</c:v>
                </c:pt>
                <c:pt idx="1">
                  <c:v>1.9591571773853931E-2</c:v>
                </c:pt>
                <c:pt idx="2">
                  <c:v>4.1744163147913238E-2</c:v>
                </c:pt>
                <c:pt idx="3">
                  <c:v>8.2070734645869808E-2</c:v>
                </c:pt>
                <c:pt idx="4">
                  <c:v>0.12024792337698231</c:v>
                </c:pt>
                <c:pt idx="5">
                  <c:v>0.1580962337244837</c:v>
                </c:pt>
                <c:pt idx="6">
                  <c:v>0.19702772761778903</c:v>
                </c:pt>
                <c:pt idx="7">
                  <c:v>0.22739586806860695</c:v>
                </c:pt>
                <c:pt idx="8">
                  <c:v>0.25768764469572381</c:v>
                </c:pt>
                <c:pt idx="9">
                  <c:v>0.28808495995997835</c:v>
                </c:pt>
                <c:pt idx="10">
                  <c:v>0.31527277148665478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7-49FA-8AFF-7C0528A88A05}"/>
            </c:ext>
          </c:extLst>
        </c:ser>
        <c:ser>
          <c:idx val="9"/>
          <c:order val="1"/>
          <c:tx>
            <c:strRef>
              <c:f>'SS5-Spr2022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(2)'!$AT$61:$AT$71</c:f>
              <c:numCache>
                <c:formatCode>0.00%</c:formatCode>
                <c:ptCount val="11"/>
                <c:pt idx="0">
                  <c:v>3.8075703124292986E-4</c:v>
                </c:pt>
                <c:pt idx="1">
                  <c:v>1.7893932189657794E-2</c:v>
                </c:pt>
                <c:pt idx="2">
                  <c:v>4.1115712030351304E-2</c:v>
                </c:pt>
                <c:pt idx="3">
                  <c:v>8.0279659430639222E-2</c:v>
                </c:pt>
                <c:pt idx="4">
                  <c:v>0.11862957115927819</c:v>
                </c:pt>
                <c:pt idx="5">
                  <c:v>0.15905308504470492</c:v>
                </c:pt>
                <c:pt idx="6">
                  <c:v>0.1931046209222998</c:v>
                </c:pt>
                <c:pt idx="7">
                  <c:v>0.22663424322299372</c:v>
                </c:pt>
                <c:pt idx="8">
                  <c:v>0.2574978640663112</c:v>
                </c:pt>
                <c:pt idx="9">
                  <c:v>0.28666044055090384</c:v>
                </c:pt>
                <c:pt idx="10">
                  <c:v>0.31374925643712548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7-49FA-8AFF-7C0528A88A05}"/>
            </c:ext>
          </c:extLst>
        </c:ser>
        <c:ser>
          <c:idx val="4"/>
          <c:order val="2"/>
          <c:tx>
            <c:strRef>
              <c:f>'SS5-Spr2022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(2)'!$AT$50:$AT$60</c:f>
              <c:numCache>
                <c:formatCode>0.00%</c:formatCode>
                <c:ptCount val="11"/>
                <c:pt idx="0">
                  <c:v>5.0703063692058702E-4</c:v>
                </c:pt>
                <c:pt idx="1">
                  <c:v>1.4874203970168986E-2</c:v>
                </c:pt>
                <c:pt idx="2">
                  <c:v>3.9976409342336983E-2</c:v>
                </c:pt>
                <c:pt idx="3">
                  <c:v>7.986055662714954E-2</c:v>
                </c:pt>
                <c:pt idx="4">
                  <c:v>0.11884355798343463</c:v>
                </c:pt>
                <c:pt idx="5">
                  <c:v>0.15930846973876209</c:v>
                </c:pt>
                <c:pt idx="6">
                  <c:v>0.19143526115050583</c:v>
                </c:pt>
                <c:pt idx="7">
                  <c:v>0.22540023475449814</c:v>
                </c:pt>
                <c:pt idx="8">
                  <c:v>0.25614246413570368</c:v>
                </c:pt>
                <c:pt idx="9">
                  <c:v>0.28700350774823979</c:v>
                </c:pt>
                <c:pt idx="10">
                  <c:v>0.31381448561557362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C7-49FA-8AFF-7C0528A88A05}"/>
            </c:ext>
          </c:extLst>
        </c:ser>
        <c:ser>
          <c:idx val="8"/>
          <c:order val="3"/>
          <c:tx>
            <c:strRef>
              <c:f>'SS5-Spr2022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(2)'!$AT$39:$AT$49</c:f>
              <c:numCache>
                <c:formatCode>0.00%</c:formatCode>
                <c:ptCount val="11"/>
                <c:pt idx="0">
                  <c:v>4.925267836733548E-4</c:v>
                </c:pt>
                <c:pt idx="1">
                  <c:v>1.0520144854859727E-2</c:v>
                </c:pt>
                <c:pt idx="2">
                  <c:v>3.7394188380370418E-2</c:v>
                </c:pt>
                <c:pt idx="3">
                  <c:v>7.6588062533184745E-2</c:v>
                </c:pt>
                <c:pt idx="4">
                  <c:v>0.11682079385924465</c:v>
                </c:pt>
                <c:pt idx="5">
                  <c:v>0.15634057897684919</c:v>
                </c:pt>
                <c:pt idx="6">
                  <c:v>0.19031763953036174</c:v>
                </c:pt>
                <c:pt idx="7">
                  <c:v>0.22413340644349736</c:v>
                </c:pt>
                <c:pt idx="8">
                  <c:v>0.25681180113928892</c:v>
                </c:pt>
                <c:pt idx="9">
                  <c:v>0.2865911590538871</c:v>
                </c:pt>
                <c:pt idx="10">
                  <c:v>0.31333873833511922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C7-49FA-8AFF-7C0528A88A05}"/>
            </c:ext>
          </c:extLst>
        </c:ser>
        <c:ser>
          <c:idx val="3"/>
          <c:order val="4"/>
          <c:tx>
            <c:strRef>
              <c:f>'SS5-Spr2022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(2)'!$AT$28:$AT$38</c:f>
              <c:numCache>
                <c:formatCode>0.00%</c:formatCode>
                <c:ptCount val="11"/>
                <c:pt idx="0">
                  <c:v>6.1698522037869372E-4</c:v>
                </c:pt>
                <c:pt idx="1">
                  <c:v>5.5123300815011099E-3</c:v>
                </c:pt>
                <c:pt idx="2">
                  <c:v>3.2011319033096744E-2</c:v>
                </c:pt>
                <c:pt idx="3">
                  <c:v>7.4725861359536697E-2</c:v>
                </c:pt>
                <c:pt idx="4">
                  <c:v>0.11149409953042377</c:v>
                </c:pt>
                <c:pt idx="5">
                  <c:v>0.15218609787182141</c:v>
                </c:pt>
                <c:pt idx="6">
                  <c:v>0.18799155680827426</c:v>
                </c:pt>
                <c:pt idx="7">
                  <c:v>0.22273489960662057</c:v>
                </c:pt>
                <c:pt idx="8">
                  <c:v>0.25412579725676826</c:v>
                </c:pt>
                <c:pt idx="9">
                  <c:v>0.28582143608534805</c:v>
                </c:pt>
                <c:pt idx="10">
                  <c:v>0.31207967457475899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C7-49FA-8AFF-7C0528A88A05}"/>
            </c:ext>
          </c:extLst>
        </c:ser>
        <c:ser>
          <c:idx val="0"/>
          <c:order val="5"/>
          <c:tx>
            <c:strRef>
              <c:f>'SS5-Spr2022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(2)'!$AT$17:$AT$27</c:f>
              <c:numCache>
                <c:formatCode>0.00%</c:formatCode>
                <c:ptCount val="11"/>
                <c:pt idx="0">
                  <c:v>8.0654826534816567E-4</c:v>
                </c:pt>
                <c:pt idx="1">
                  <c:v>2.2345091109608E-3</c:v>
                </c:pt>
                <c:pt idx="2">
                  <c:v>1.9850243098451879E-2</c:v>
                </c:pt>
                <c:pt idx="3">
                  <c:v>6.8377516962451437E-2</c:v>
                </c:pt>
                <c:pt idx="4">
                  <c:v>0.10733860062292197</c:v>
                </c:pt>
                <c:pt idx="5">
                  <c:v>0.14764081127926712</c:v>
                </c:pt>
                <c:pt idx="6">
                  <c:v>0.18507683294613839</c:v>
                </c:pt>
                <c:pt idx="7">
                  <c:v>0.21923450930475344</c:v>
                </c:pt>
                <c:pt idx="8">
                  <c:v>0.25098909359238974</c:v>
                </c:pt>
                <c:pt idx="9">
                  <c:v>0.28238303859389008</c:v>
                </c:pt>
                <c:pt idx="10">
                  <c:v>0.31030370402609153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C7-49FA-8AFF-7C0528A88A05}"/>
            </c:ext>
          </c:extLst>
        </c:ser>
        <c:ser>
          <c:idx val="2"/>
          <c:order val="6"/>
          <c:tx>
            <c:strRef>
              <c:f>'SS5-Spr2022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(2)'!$AT$6:$AT$16</c:f>
              <c:numCache>
                <c:formatCode>0.00%</c:formatCode>
                <c:ptCount val="11"/>
                <c:pt idx="0">
                  <c:v>1.1329255683211754E-3</c:v>
                </c:pt>
                <c:pt idx="1">
                  <c:v>2.4676687643814025E-3</c:v>
                </c:pt>
                <c:pt idx="2">
                  <c:v>5.5736081096993033E-3</c:v>
                </c:pt>
                <c:pt idx="3">
                  <c:v>3.8826688211501863E-2</c:v>
                </c:pt>
                <c:pt idx="4">
                  <c:v>8.6765397393395505E-2</c:v>
                </c:pt>
                <c:pt idx="5">
                  <c:v>0.13572281627945218</c:v>
                </c:pt>
                <c:pt idx="6">
                  <c:v>0.17465284078472715</c:v>
                </c:pt>
                <c:pt idx="7">
                  <c:v>0.21213103822755566</c:v>
                </c:pt>
                <c:pt idx="8">
                  <c:v>0.24587710693184756</c:v>
                </c:pt>
                <c:pt idx="9">
                  <c:v>0.27654578356702303</c:v>
                </c:pt>
                <c:pt idx="10">
                  <c:v>0.30698066241499389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C7-49FA-8AFF-7C0528A88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Recov Ratio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'SS5-Spr2022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'SS5-Spr2022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(2)'!$AS$72:$AS$82</c:f>
              <c:numCache>
                <c:formatCode>General</c:formatCode>
                <c:ptCount val="11"/>
                <c:pt idx="0">
                  <c:v>-8980.5823479356695</c:v>
                </c:pt>
                <c:pt idx="1">
                  <c:v>-9719.6279404538891</c:v>
                </c:pt>
                <c:pt idx="2">
                  <c:v>-9722.0733481737498</c:v>
                </c:pt>
                <c:pt idx="3">
                  <c:v>-9723.6526998112495</c:v>
                </c:pt>
                <c:pt idx="4">
                  <c:v>-9724.5682953264495</c:v>
                </c:pt>
                <c:pt idx="5">
                  <c:v>-9724.0447292067001</c:v>
                </c:pt>
                <c:pt idx="6">
                  <c:v>-9724.3356613750402</c:v>
                </c:pt>
                <c:pt idx="7">
                  <c:v>-9725.1059231805193</c:v>
                </c:pt>
                <c:pt idx="8">
                  <c:v>-9725.2376458096805</c:v>
                </c:pt>
                <c:pt idx="9">
                  <c:v>-9724.4499545737308</c:v>
                </c:pt>
                <c:pt idx="10">
                  <c:v>-9725.2845092228108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E-4A1E-A664-A31E18E99FDD}"/>
            </c:ext>
          </c:extLst>
        </c:ser>
        <c:ser>
          <c:idx val="9"/>
          <c:order val="1"/>
          <c:tx>
            <c:strRef>
              <c:f>'SS5-Spr2022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'SS5-Spr2022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(2)'!$AS$61:$AS$71</c:f>
              <c:numCache>
                <c:formatCode>General</c:formatCode>
                <c:ptCount val="11"/>
                <c:pt idx="0">
                  <c:v>-7824.2942426589798</c:v>
                </c:pt>
                <c:pt idx="1">
                  <c:v>-8515.6298673032506</c:v>
                </c:pt>
                <c:pt idx="2">
                  <c:v>-8518.3005094624805</c:v>
                </c:pt>
                <c:pt idx="3">
                  <c:v>-8519.5737745802198</c:v>
                </c:pt>
                <c:pt idx="4">
                  <c:v>-8520.09301690744</c:v>
                </c:pt>
                <c:pt idx="5">
                  <c:v>-8520.2292836918095</c:v>
                </c:pt>
                <c:pt idx="6">
                  <c:v>-8520.3827162817906</c:v>
                </c:pt>
                <c:pt idx="7">
                  <c:v>-8520.1470985133601</c:v>
                </c:pt>
                <c:pt idx="8">
                  <c:v>-8520.6343519177099</c:v>
                </c:pt>
                <c:pt idx="9">
                  <c:v>-8520.5685126347707</c:v>
                </c:pt>
                <c:pt idx="10">
                  <c:v>-8520.3125580134092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7E-4A1E-A664-A31E18E99FDD}"/>
            </c:ext>
          </c:extLst>
        </c:ser>
        <c:ser>
          <c:idx val="4"/>
          <c:order val="2"/>
          <c:tx>
            <c:strRef>
              <c:f>'SS5-Spr2022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'SS5-Spr2022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(2)'!$AS$50:$AS$60</c:f>
              <c:numCache>
                <c:formatCode>General</c:formatCode>
                <c:ptCount val="11"/>
                <c:pt idx="0">
                  <c:v>-6686.0103782115502</c:v>
                </c:pt>
                <c:pt idx="1">
                  <c:v>-7318.1097518718998</c:v>
                </c:pt>
                <c:pt idx="2">
                  <c:v>-7323.81600015617</c:v>
                </c:pt>
                <c:pt idx="3">
                  <c:v>-7324.96110965142</c:v>
                </c:pt>
                <c:pt idx="4">
                  <c:v>-7325.25784462712</c:v>
                </c:pt>
                <c:pt idx="5">
                  <c:v>-7325.5088013106597</c:v>
                </c:pt>
                <c:pt idx="6">
                  <c:v>-7325.8128101465099</c:v>
                </c:pt>
                <c:pt idx="7">
                  <c:v>-7325.7115591194397</c:v>
                </c:pt>
                <c:pt idx="8">
                  <c:v>-7325.8875118603601</c:v>
                </c:pt>
                <c:pt idx="9">
                  <c:v>-7325.9178351218397</c:v>
                </c:pt>
                <c:pt idx="10">
                  <c:v>-7325.9709558131099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7E-4A1E-A664-A31E18E99FDD}"/>
            </c:ext>
          </c:extLst>
        </c:ser>
        <c:ser>
          <c:idx val="8"/>
          <c:order val="3"/>
          <c:tx>
            <c:strRef>
              <c:f>'SS5-Spr2022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'SS5-Spr2022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(2)'!$AS$39:$AS$49</c:f>
              <c:numCache>
                <c:formatCode>General</c:formatCode>
                <c:ptCount val="11"/>
                <c:pt idx="0">
                  <c:v>-5567.3122183829</c:v>
                </c:pt>
                <c:pt idx="1">
                  <c:v>-6111.9914282024401</c:v>
                </c:pt>
                <c:pt idx="2">
                  <c:v>-6138.7377748221897</c:v>
                </c:pt>
                <c:pt idx="3">
                  <c:v>-6139.7351212797703</c:v>
                </c:pt>
                <c:pt idx="4">
                  <c:v>-6140.0610592273097</c:v>
                </c:pt>
                <c:pt idx="5">
                  <c:v>-6139.9969711681297</c:v>
                </c:pt>
                <c:pt idx="6">
                  <c:v>-6140.27963161359</c:v>
                </c:pt>
                <c:pt idx="7">
                  <c:v>-6140.4043447696604</c:v>
                </c:pt>
                <c:pt idx="8">
                  <c:v>-6140.3779285281898</c:v>
                </c:pt>
                <c:pt idx="9">
                  <c:v>-6140.3766088068996</c:v>
                </c:pt>
                <c:pt idx="10">
                  <c:v>-6140.4214063997097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7E-4A1E-A664-A31E18E99FDD}"/>
            </c:ext>
          </c:extLst>
        </c:ser>
        <c:ser>
          <c:idx val="3"/>
          <c:order val="4"/>
          <c:tx>
            <c:strRef>
              <c:f>'SS5-Spr2022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'SS5-Spr2022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(2)'!$AS$28:$AS$38</c:f>
              <c:numCache>
                <c:formatCode>General</c:formatCode>
                <c:ptCount val="11"/>
                <c:pt idx="0">
                  <c:v>-4464.4619473971297</c:v>
                </c:pt>
                <c:pt idx="1">
                  <c:v>-4912.8157255243796</c:v>
                </c:pt>
                <c:pt idx="2">
                  <c:v>-4953.7719662735999</c:v>
                </c:pt>
                <c:pt idx="3">
                  <c:v>-4959.7210526014696</c:v>
                </c:pt>
                <c:pt idx="4">
                  <c:v>-4959.9370634257402</c:v>
                </c:pt>
                <c:pt idx="5">
                  <c:v>-4960.0997856697404</c:v>
                </c:pt>
                <c:pt idx="6">
                  <c:v>-4960.2597051595603</c:v>
                </c:pt>
                <c:pt idx="7">
                  <c:v>-4960.3059277045304</c:v>
                </c:pt>
                <c:pt idx="8">
                  <c:v>-4960.2078083803499</c:v>
                </c:pt>
                <c:pt idx="9">
                  <c:v>-4960.3292588816403</c:v>
                </c:pt>
                <c:pt idx="10">
                  <c:v>-4960.22760618147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7E-4A1E-A664-A31E18E99FDD}"/>
            </c:ext>
          </c:extLst>
        </c:ser>
        <c:ser>
          <c:idx val="0"/>
          <c:order val="5"/>
          <c:tx>
            <c:strRef>
              <c:f>'SS5-Spr2022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'SS5-Spr2022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(2)'!$AS$17:$AS$27</c:f>
              <c:numCache>
                <c:formatCode>General</c:formatCode>
                <c:ptCount val="11"/>
                <c:pt idx="0">
                  <c:v>-3377.28520442114</c:v>
                </c:pt>
                <c:pt idx="1">
                  <c:v>-3709.8741987375302</c:v>
                </c:pt>
                <c:pt idx="2">
                  <c:v>-3739.5345687270301</c:v>
                </c:pt>
                <c:pt idx="3">
                  <c:v>-3779.2093453286502</c:v>
                </c:pt>
                <c:pt idx="4">
                  <c:v>-3781.31324549491</c:v>
                </c:pt>
                <c:pt idx="5">
                  <c:v>-3781.4308240311202</c:v>
                </c:pt>
                <c:pt idx="6">
                  <c:v>-3782.0163126954899</c:v>
                </c:pt>
                <c:pt idx="7">
                  <c:v>-3782.0620813842702</c:v>
                </c:pt>
                <c:pt idx="8">
                  <c:v>-3782.0873289465799</c:v>
                </c:pt>
                <c:pt idx="9">
                  <c:v>-3782.0739033535101</c:v>
                </c:pt>
                <c:pt idx="10">
                  <c:v>-3782.0326697723999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7E-4A1E-A664-A31E18E99FDD}"/>
            </c:ext>
          </c:extLst>
        </c:ser>
        <c:ser>
          <c:idx val="2"/>
          <c:order val="6"/>
          <c:tx>
            <c:strRef>
              <c:f>'SS5-Spr2022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'SS5-Spr2022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'SS5-Spr2022 (2)'!$AS$6:$AS$16</c:f>
              <c:numCache>
                <c:formatCode>General</c:formatCode>
                <c:ptCount val="11"/>
                <c:pt idx="0">
                  <c:v>-2304.48723320503</c:v>
                </c:pt>
                <c:pt idx="1">
                  <c:v>-2523.88812021487</c:v>
                </c:pt>
                <c:pt idx="2">
                  <c:v>-2554.54457870852</c:v>
                </c:pt>
                <c:pt idx="3">
                  <c:v>-2575.4697804082398</c:v>
                </c:pt>
                <c:pt idx="4">
                  <c:v>-2592.6021243814398</c:v>
                </c:pt>
                <c:pt idx="5">
                  <c:v>-2603.1448011371399</c:v>
                </c:pt>
                <c:pt idx="6">
                  <c:v>-2603.0988156634298</c:v>
                </c:pt>
                <c:pt idx="7">
                  <c:v>-2603.1946119536301</c:v>
                </c:pt>
                <c:pt idx="8">
                  <c:v>-2603.4037941121001</c:v>
                </c:pt>
                <c:pt idx="9">
                  <c:v>-2604.1330201712699</c:v>
                </c:pt>
                <c:pt idx="10">
                  <c:v>-2604.2819262563098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7E-4A1E-A664-A31E18E99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(2)'!$AQ$72:$AQ$82</c:f>
              <c:numCache>
                <c:formatCode>General</c:formatCode>
                <c:ptCount val="11"/>
                <c:pt idx="0">
                  <c:v>8847.6839677466305</c:v>
                </c:pt>
                <c:pt idx="1">
                  <c:v>9677.5362023661201</c:v>
                </c:pt>
                <c:pt idx="2">
                  <c:v>9683.8603041286206</c:v>
                </c:pt>
                <c:pt idx="3">
                  <c:v>9685.1702177131501</c:v>
                </c:pt>
                <c:pt idx="4">
                  <c:v>9685.6621358214597</c:v>
                </c:pt>
                <c:pt idx="5">
                  <c:v>9686.0632898180902</c:v>
                </c:pt>
                <c:pt idx="6">
                  <c:v>9686.1042700946291</c:v>
                </c:pt>
                <c:pt idx="7">
                  <c:v>9686.3147908415904</c:v>
                </c:pt>
                <c:pt idx="8">
                  <c:v>9686.3152850999904</c:v>
                </c:pt>
                <c:pt idx="9">
                  <c:v>9686.2613249175502</c:v>
                </c:pt>
                <c:pt idx="10">
                  <c:v>9686.1514987288301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2-409B-967B-E1FD792B82EE}"/>
            </c:ext>
          </c:extLst>
        </c:ser>
        <c:ser>
          <c:idx val="9"/>
          <c:order val="1"/>
          <c:tx>
            <c:strRef>
              <c:f>'SS4-Spr2022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(2)'!$AQ$61:$AQ$71</c:f>
              <c:numCache>
                <c:formatCode>General</c:formatCode>
                <c:ptCount val="11"/>
                <c:pt idx="0">
                  <c:v>7726.1847325537501</c:v>
                </c:pt>
                <c:pt idx="1">
                  <c:v>8479.7027006531098</c:v>
                </c:pt>
                <c:pt idx="2">
                  <c:v>8492.1938474957497</c:v>
                </c:pt>
                <c:pt idx="3">
                  <c:v>8493.2990971342497</c:v>
                </c:pt>
                <c:pt idx="4">
                  <c:v>8493.7962299359297</c:v>
                </c:pt>
                <c:pt idx="5">
                  <c:v>8494.0905632695794</c:v>
                </c:pt>
                <c:pt idx="6">
                  <c:v>8494.0687381286498</c:v>
                </c:pt>
                <c:pt idx="7">
                  <c:v>8494.2196989745808</c:v>
                </c:pt>
                <c:pt idx="8">
                  <c:v>8494.4236935881509</c:v>
                </c:pt>
                <c:pt idx="9">
                  <c:v>8494.42000640271</c:v>
                </c:pt>
                <c:pt idx="10">
                  <c:v>8494.2382962252705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D2-409B-967B-E1FD792B82EE}"/>
            </c:ext>
          </c:extLst>
        </c:ser>
        <c:ser>
          <c:idx val="4"/>
          <c:order val="2"/>
          <c:tx>
            <c:strRef>
              <c:f>'SS4-Spr2022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(2)'!$AQ$50:$AQ$60</c:f>
              <c:numCache>
                <c:formatCode>General</c:formatCode>
                <c:ptCount val="11"/>
                <c:pt idx="0">
                  <c:v>6618.2638339156201</c:v>
                </c:pt>
                <c:pt idx="1">
                  <c:v>7289.1230621042296</c:v>
                </c:pt>
                <c:pt idx="2">
                  <c:v>7306.1810387360601</c:v>
                </c:pt>
                <c:pt idx="3">
                  <c:v>7307.2764825088298</c:v>
                </c:pt>
                <c:pt idx="4">
                  <c:v>7307.6410260647099</c:v>
                </c:pt>
                <c:pt idx="5">
                  <c:v>7307.8252382229302</c:v>
                </c:pt>
                <c:pt idx="6">
                  <c:v>7307.8836500718098</c:v>
                </c:pt>
                <c:pt idx="7">
                  <c:v>7308.0088559087699</c:v>
                </c:pt>
                <c:pt idx="8">
                  <c:v>7308.0329496429504</c:v>
                </c:pt>
                <c:pt idx="9">
                  <c:v>7308.0742632823903</c:v>
                </c:pt>
                <c:pt idx="10">
                  <c:v>7308.1146400709304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D2-409B-967B-E1FD792B82EE}"/>
            </c:ext>
          </c:extLst>
        </c:ser>
        <c:ser>
          <c:idx val="8"/>
          <c:order val="3"/>
          <c:tx>
            <c:strRef>
              <c:f>'SS4-Spr2022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(2)'!$AQ$39:$AQ$49</c:f>
              <c:numCache>
                <c:formatCode>General</c:formatCode>
                <c:ptCount val="11"/>
                <c:pt idx="0">
                  <c:v>5521.4306409159399</c:v>
                </c:pt>
                <c:pt idx="1">
                  <c:v>6080.2342818174102</c:v>
                </c:pt>
                <c:pt idx="2">
                  <c:v>6116.5863262440098</c:v>
                </c:pt>
                <c:pt idx="3">
                  <c:v>6125.8084329965995</c:v>
                </c:pt>
                <c:pt idx="4">
                  <c:v>6125.9585329859701</c:v>
                </c:pt>
                <c:pt idx="5">
                  <c:v>6126.2649374194898</c:v>
                </c:pt>
                <c:pt idx="6">
                  <c:v>6126.2789570479599</c:v>
                </c:pt>
                <c:pt idx="7">
                  <c:v>6126.3914945592396</c:v>
                </c:pt>
                <c:pt idx="8">
                  <c:v>6126.4898547360799</c:v>
                </c:pt>
                <c:pt idx="9">
                  <c:v>6126.3530669976499</c:v>
                </c:pt>
                <c:pt idx="10">
                  <c:v>6126.5140501236201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D2-409B-967B-E1FD792B82EE}"/>
            </c:ext>
          </c:extLst>
        </c:ser>
        <c:ser>
          <c:idx val="3"/>
          <c:order val="4"/>
          <c:tx>
            <c:strRef>
              <c:f>'SS4-Spr2022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(2)'!$AQ$28:$AQ$38</c:f>
              <c:numCache>
                <c:formatCode>General</c:formatCode>
                <c:ptCount val="11"/>
                <c:pt idx="0">
                  <c:v>4435.5487613415298</c:v>
                </c:pt>
                <c:pt idx="1">
                  <c:v>4879.2302082480101</c:v>
                </c:pt>
                <c:pt idx="2">
                  <c:v>4919.1295890937199</c:v>
                </c:pt>
                <c:pt idx="3">
                  <c:v>4946.60910804383</c:v>
                </c:pt>
                <c:pt idx="4">
                  <c:v>4947.1142653663501</c:v>
                </c:pt>
                <c:pt idx="5">
                  <c:v>4947.26181669578</c:v>
                </c:pt>
                <c:pt idx="6">
                  <c:v>4947.3317208436802</c:v>
                </c:pt>
                <c:pt idx="7">
                  <c:v>4947.3843138939701</c:v>
                </c:pt>
                <c:pt idx="8">
                  <c:v>4947.4143869899099</c:v>
                </c:pt>
                <c:pt idx="9">
                  <c:v>4947.4117446201299</c:v>
                </c:pt>
                <c:pt idx="10">
                  <c:v>4947.4466105760603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D2-409B-967B-E1FD792B82EE}"/>
            </c:ext>
          </c:extLst>
        </c:ser>
        <c:ser>
          <c:idx val="0"/>
          <c:order val="5"/>
          <c:tx>
            <c:strRef>
              <c:f>'SS4-Spr2022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(2)'!$AQ$17:$AQ$27</c:f>
              <c:numCache>
                <c:formatCode>General</c:formatCode>
                <c:ptCount val="11"/>
                <c:pt idx="0">
                  <c:v>3361.4110127685499</c:v>
                </c:pt>
                <c:pt idx="1">
                  <c:v>3691.2329470906102</c:v>
                </c:pt>
                <c:pt idx="2">
                  <c:v>3736.8591368089001</c:v>
                </c:pt>
                <c:pt idx="3">
                  <c:v>3753.3624437936701</c:v>
                </c:pt>
                <c:pt idx="4">
                  <c:v>3768.0950149430601</c:v>
                </c:pt>
                <c:pt idx="5">
                  <c:v>3768.9179275747301</c:v>
                </c:pt>
                <c:pt idx="6">
                  <c:v>3768.97158176222</c:v>
                </c:pt>
                <c:pt idx="7">
                  <c:v>3769.0188361197602</c:v>
                </c:pt>
                <c:pt idx="8">
                  <c:v>3769.24630046838</c:v>
                </c:pt>
                <c:pt idx="9">
                  <c:v>3769.4649540539999</c:v>
                </c:pt>
                <c:pt idx="10">
                  <c:v>3769.4966535542999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D2-409B-967B-E1FD792B82EE}"/>
            </c:ext>
          </c:extLst>
        </c:ser>
        <c:ser>
          <c:idx val="2"/>
          <c:order val="6"/>
          <c:tx>
            <c:strRef>
              <c:f>'SS4-Spr2022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(2)'!$AQ$6:$AQ$16</c:f>
              <c:numCache>
                <c:formatCode>General</c:formatCode>
                <c:ptCount val="11"/>
                <c:pt idx="0">
                  <c:v>2297.78013235559</c:v>
                </c:pt>
                <c:pt idx="1">
                  <c:v>2515.7037121120502</c:v>
                </c:pt>
                <c:pt idx="2">
                  <c:v>2546.3887300044798</c:v>
                </c:pt>
                <c:pt idx="3">
                  <c:v>2556.9049785955799</c:v>
                </c:pt>
                <c:pt idx="4">
                  <c:v>2573.9546639822802</c:v>
                </c:pt>
                <c:pt idx="5">
                  <c:v>2574.0086207997101</c:v>
                </c:pt>
                <c:pt idx="6">
                  <c:v>2580.8069589658098</c:v>
                </c:pt>
                <c:pt idx="7">
                  <c:v>2590.9997470559301</c:v>
                </c:pt>
                <c:pt idx="8">
                  <c:v>2591.0122998317902</c:v>
                </c:pt>
                <c:pt idx="9">
                  <c:v>2591.0295108712799</c:v>
                </c:pt>
                <c:pt idx="10">
                  <c:v>2591.0322446121299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D2-409B-967B-E1FD792B8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(2)'!$AK$72:$AK$82</c:f>
              <c:numCache>
                <c:formatCode>General</c:formatCode>
                <c:ptCount val="11"/>
                <c:pt idx="0">
                  <c:v>9.4708519936247699E-3</c:v>
                </c:pt>
                <c:pt idx="1">
                  <c:v>0.21360748866600399</c:v>
                </c:pt>
                <c:pt idx="2">
                  <c:v>0.42247123932779201</c:v>
                </c:pt>
                <c:pt idx="3">
                  <c:v>0.51844051101363398</c:v>
                </c:pt>
                <c:pt idx="4">
                  <c:v>0.58092319657527902</c:v>
                </c:pt>
                <c:pt idx="5">
                  <c:v>0.63470537534962002</c:v>
                </c:pt>
                <c:pt idx="6">
                  <c:v>0.67583544497327397</c:v>
                </c:pt>
                <c:pt idx="7">
                  <c:v>0.70620752900726802</c:v>
                </c:pt>
                <c:pt idx="8">
                  <c:v>0.719511849719357</c:v>
                </c:pt>
                <c:pt idx="9">
                  <c:v>0.740852499944607</c:v>
                </c:pt>
                <c:pt idx="10">
                  <c:v>0.76742232831199297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D-40CD-9AE7-1FBCB02E1502}"/>
            </c:ext>
          </c:extLst>
        </c:ser>
        <c:ser>
          <c:idx val="9"/>
          <c:order val="1"/>
          <c:tx>
            <c:strRef>
              <c:f>'SS4-Spr2022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(2)'!$AK$61:$AK$71</c:f>
              <c:numCache>
                <c:formatCode>General</c:formatCode>
                <c:ptCount val="11"/>
                <c:pt idx="0">
                  <c:v>8.9198329623721897E-3</c:v>
                </c:pt>
                <c:pt idx="1">
                  <c:v>0.122867161826794</c:v>
                </c:pt>
                <c:pt idx="2">
                  <c:v>0.37739812127475603</c:v>
                </c:pt>
                <c:pt idx="3">
                  <c:v>0.53596166804935697</c:v>
                </c:pt>
                <c:pt idx="4">
                  <c:v>0.56367622104175596</c:v>
                </c:pt>
                <c:pt idx="5">
                  <c:v>0.62499821208170803</c:v>
                </c:pt>
                <c:pt idx="6">
                  <c:v>0.653038616682031</c:v>
                </c:pt>
                <c:pt idx="7">
                  <c:v>0.68764814468896995</c:v>
                </c:pt>
                <c:pt idx="8">
                  <c:v>0.71688910738998601</c:v>
                </c:pt>
                <c:pt idx="9">
                  <c:v>0.73873829246087697</c:v>
                </c:pt>
                <c:pt idx="10">
                  <c:v>0.76395131492312796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0D-40CD-9AE7-1FBCB02E1502}"/>
            </c:ext>
          </c:extLst>
        </c:ser>
        <c:ser>
          <c:idx val="4"/>
          <c:order val="2"/>
          <c:tx>
            <c:strRef>
              <c:f>'SS4-Spr2022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(2)'!$AK$50:$AK$60</c:f>
              <c:numCache>
                <c:formatCode>General</c:formatCode>
                <c:ptCount val="11"/>
                <c:pt idx="0">
                  <c:v>8.0764545582535895E-3</c:v>
                </c:pt>
                <c:pt idx="1">
                  <c:v>8.3043682650265904E-2</c:v>
                </c:pt>
                <c:pt idx="2">
                  <c:v>0.33326712655198698</c:v>
                </c:pt>
                <c:pt idx="3">
                  <c:v>0.48085585459278402</c:v>
                </c:pt>
                <c:pt idx="4">
                  <c:v>0.55547023970565501</c:v>
                </c:pt>
                <c:pt idx="5">
                  <c:v>0.61431463288107102</c:v>
                </c:pt>
                <c:pt idx="6">
                  <c:v>0.67603908779198796</c:v>
                </c:pt>
                <c:pt idx="7">
                  <c:v>0.70529276227561999</c:v>
                </c:pt>
                <c:pt idx="8">
                  <c:v>0.71232674510215299</c:v>
                </c:pt>
                <c:pt idx="9">
                  <c:v>0.74121599946764305</c:v>
                </c:pt>
                <c:pt idx="10">
                  <c:v>0.75577472064245699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0D-40CD-9AE7-1FBCB02E1502}"/>
            </c:ext>
          </c:extLst>
        </c:ser>
        <c:ser>
          <c:idx val="8"/>
          <c:order val="3"/>
          <c:tx>
            <c:strRef>
              <c:f>'SS4-Spr2022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(2)'!$AK$39:$AK$49</c:f>
              <c:numCache>
                <c:formatCode>General</c:formatCode>
                <c:ptCount val="11"/>
                <c:pt idx="0">
                  <c:v>8.1014343516592497E-3</c:v>
                </c:pt>
                <c:pt idx="1">
                  <c:v>4.1167389109239901E-2</c:v>
                </c:pt>
                <c:pt idx="2">
                  <c:v>0.232002131866238</c:v>
                </c:pt>
                <c:pt idx="3">
                  <c:v>0.44704609083093899</c:v>
                </c:pt>
                <c:pt idx="4">
                  <c:v>0.51872167273223801</c:v>
                </c:pt>
                <c:pt idx="5">
                  <c:v>0.59468248113350997</c:v>
                </c:pt>
                <c:pt idx="6">
                  <c:v>0.63775169409971</c:v>
                </c:pt>
                <c:pt idx="7">
                  <c:v>0.67821552814143005</c:v>
                </c:pt>
                <c:pt idx="8">
                  <c:v>0.70037977625871795</c:v>
                </c:pt>
                <c:pt idx="9">
                  <c:v>0.73411027898203596</c:v>
                </c:pt>
                <c:pt idx="10">
                  <c:v>0.75560501037523098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0D-40CD-9AE7-1FBCB02E1502}"/>
            </c:ext>
          </c:extLst>
        </c:ser>
        <c:ser>
          <c:idx val="3"/>
          <c:order val="4"/>
          <c:tx>
            <c:strRef>
              <c:f>'SS4-Spr2022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(2)'!$AK$28:$AK$38</c:f>
              <c:numCache>
                <c:formatCode>General</c:formatCode>
                <c:ptCount val="11"/>
                <c:pt idx="0">
                  <c:v>8.9114770326771207E-3</c:v>
                </c:pt>
                <c:pt idx="1">
                  <c:v>0.482490780415192</c:v>
                </c:pt>
                <c:pt idx="2">
                  <c:v>0.123610173388794</c:v>
                </c:pt>
                <c:pt idx="3">
                  <c:v>0.38462233799069701</c:v>
                </c:pt>
                <c:pt idx="4">
                  <c:v>0.50243370804320597</c:v>
                </c:pt>
                <c:pt idx="5">
                  <c:v>0.56260880656149204</c:v>
                </c:pt>
                <c:pt idx="6">
                  <c:v>0.61186667848179899</c:v>
                </c:pt>
                <c:pt idx="7">
                  <c:v>0.64850793641693405</c:v>
                </c:pt>
                <c:pt idx="8">
                  <c:v>0.70251355378394498</c:v>
                </c:pt>
                <c:pt idx="9">
                  <c:v>0.71500791358626703</c:v>
                </c:pt>
                <c:pt idx="10">
                  <c:v>0.74589563186777996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0D-40CD-9AE7-1FBCB02E1502}"/>
            </c:ext>
          </c:extLst>
        </c:ser>
        <c:ser>
          <c:idx val="0"/>
          <c:order val="5"/>
          <c:tx>
            <c:strRef>
              <c:f>'SS4-Spr2022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(2)'!$AK$17:$AK$27</c:f>
              <c:numCache>
                <c:formatCode>General</c:formatCode>
                <c:ptCount val="11"/>
                <c:pt idx="0">
                  <c:v>8.8039209275826199E-3</c:v>
                </c:pt>
                <c:pt idx="1">
                  <c:v>1.54523829061869E-2</c:v>
                </c:pt>
                <c:pt idx="2">
                  <c:v>4.82519295677033E-2</c:v>
                </c:pt>
                <c:pt idx="3">
                  <c:v>0.218216192360108</c:v>
                </c:pt>
                <c:pt idx="4">
                  <c:v>0.40941187135255003</c:v>
                </c:pt>
                <c:pt idx="5">
                  <c:v>0.50681909024619198</c:v>
                </c:pt>
                <c:pt idx="6">
                  <c:v>0.56776990067870003</c:v>
                </c:pt>
                <c:pt idx="7">
                  <c:v>0.63714859233262</c:v>
                </c:pt>
                <c:pt idx="8">
                  <c:v>0.65869496788649196</c:v>
                </c:pt>
                <c:pt idx="9">
                  <c:v>0.69749461700441895</c:v>
                </c:pt>
                <c:pt idx="10">
                  <c:v>0.73862727596559197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0D-40CD-9AE7-1FBCB02E1502}"/>
            </c:ext>
          </c:extLst>
        </c:ser>
        <c:ser>
          <c:idx val="2"/>
          <c:order val="6"/>
          <c:tx>
            <c:strRef>
              <c:f>'SS4-Spr2022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(2)'!$AK$6:$AK$16</c:f>
              <c:numCache>
                <c:formatCode>General</c:formatCode>
                <c:ptCount val="11"/>
                <c:pt idx="0">
                  <c:v>8.5897917489962498E-3</c:v>
                </c:pt>
                <c:pt idx="1">
                  <c:v>1.4378228147208801E-2</c:v>
                </c:pt>
                <c:pt idx="2">
                  <c:v>2.1204846453297701E-2</c:v>
                </c:pt>
                <c:pt idx="3">
                  <c:v>6.6256236923507295E-2</c:v>
                </c:pt>
                <c:pt idx="4">
                  <c:v>0.16821991075737799</c:v>
                </c:pt>
                <c:pt idx="5">
                  <c:v>0.31664361730792701</c:v>
                </c:pt>
                <c:pt idx="6">
                  <c:v>0.47848722409760802</c:v>
                </c:pt>
                <c:pt idx="7">
                  <c:v>0.56335436142283601</c:v>
                </c:pt>
                <c:pt idx="8">
                  <c:v>0.61534794174733098</c:v>
                </c:pt>
                <c:pt idx="9">
                  <c:v>0.65330509628407096</c:v>
                </c:pt>
                <c:pt idx="10">
                  <c:v>0.67883874643336295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0D-40CD-9AE7-1FBCB02E1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Prod [L/min]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(2)'!$X$72:$X$82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0-4765-8D15-32EB4B9AE0F4}"/>
            </c:ext>
          </c:extLst>
        </c:ser>
        <c:ser>
          <c:idx val="9"/>
          <c:order val="1"/>
          <c:tx>
            <c:strRef>
              <c:f>'SS4-Spr2022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(2)'!$X$61:$X$71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0-4765-8D15-32EB4B9AE0F4}"/>
            </c:ext>
          </c:extLst>
        </c:ser>
        <c:ser>
          <c:idx val="4"/>
          <c:order val="2"/>
          <c:tx>
            <c:strRef>
              <c:f>'SS4-Spr2022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(2)'!$X$50:$X$60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30-4765-8D15-32EB4B9AE0F4}"/>
            </c:ext>
          </c:extLst>
        </c:ser>
        <c:ser>
          <c:idx val="8"/>
          <c:order val="3"/>
          <c:tx>
            <c:strRef>
              <c:f>'SS4-Spr2022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(2)'!$X$39:$X$49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30-4765-8D15-32EB4B9AE0F4}"/>
            </c:ext>
          </c:extLst>
        </c:ser>
        <c:ser>
          <c:idx val="3"/>
          <c:order val="4"/>
          <c:tx>
            <c:strRef>
              <c:f>'SS4-Spr2022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(2)'!$X$28:$X$38</c:f>
              <c:numCache>
                <c:formatCode>0.00E+00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 formatCode="General">
                  <c:v>143086309891.064</c:v>
                </c:pt>
                <c:pt idx="8" formatCode="General">
                  <c:v>166934028206.242</c:v>
                </c:pt>
                <c:pt idx="9" formatCode="General">
                  <c:v>190781746521.41901</c:v>
                </c:pt>
                <c:pt idx="10" formatCode="General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30-4765-8D15-32EB4B9AE0F4}"/>
            </c:ext>
          </c:extLst>
        </c:ser>
        <c:ser>
          <c:idx val="0"/>
          <c:order val="5"/>
          <c:tx>
            <c:strRef>
              <c:f>'SS4-Spr2022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(2)'!$X$17:$X$27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30-4765-8D15-32EB4B9AE0F4}"/>
            </c:ext>
          </c:extLst>
        </c:ser>
        <c:ser>
          <c:idx val="2"/>
          <c:order val="6"/>
          <c:tx>
            <c:strRef>
              <c:f>'SS4-Spr2022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(2)'!$X$6:$X$16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30-4765-8D15-32EB4B9AE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85360163312919"/>
          <c:y val="5.1388888888888887E-2"/>
          <c:w val="0.62258894721493152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(2)'!$X$72:$X$82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E-4045-9A5A-92264CA637AA}"/>
            </c:ext>
          </c:extLst>
        </c:ser>
        <c:ser>
          <c:idx val="9"/>
          <c:order val="1"/>
          <c:tx>
            <c:strRef>
              <c:f>'SS4-Spr2022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(2)'!$X$61:$X$71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6E-4045-9A5A-92264CA637AA}"/>
            </c:ext>
          </c:extLst>
        </c:ser>
        <c:ser>
          <c:idx val="4"/>
          <c:order val="2"/>
          <c:tx>
            <c:strRef>
              <c:f>'SS4-Spr2022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(2)'!$X$50:$X$60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6E-4045-9A5A-92264CA637AA}"/>
            </c:ext>
          </c:extLst>
        </c:ser>
        <c:ser>
          <c:idx val="8"/>
          <c:order val="3"/>
          <c:tx>
            <c:strRef>
              <c:f>'SS4-Spr2022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(2)'!$X$39:$X$49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6E-4045-9A5A-92264CA637AA}"/>
            </c:ext>
          </c:extLst>
        </c:ser>
        <c:ser>
          <c:idx val="3"/>
          <c:order val="4"/>
          <c:tx>
            <c:strRef>
              <c:f>'SS4-Spr2022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(2)'!$X$28:$X$38</c:f>
              <c:numCache>
                <c:formatCode>0.00E+00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 formatCode="General">
                  <c:v>143086309891.064</c:v>
                </c:pt>
                <c:pt idx="8" formatCode="General">
                  <c:v>166934028206.242</c:v>
                </c:pt>
                <c:pt idx="9" formatCode="General">
                  <c:v>190781746521.41901</c:v>
                </c:pt>
                <c:pt idx="10" formatCode="General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6E-4045-9A5A-92264CA637AA}"/>
            </c:ext>
          </c:extLst>
        </c:ser>
        <c:ser>
          <c:idx val="0"/>
          <c:order val="5"/>
          <c:tx>
            <c:strRef>
              <c:f>'SS4-Spr2022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(2)'!$X$17:$X$27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6E-4045-9A5A-92264CA637AA}"/>
            </c:ext>
          </c:extLst>
        </c:ser>
        <c:ser>
          <c:idx val="2"/>
          <c:order val="6"/>
          <c:tx>
            <c:strRef>
              <c:f>'SS4-Spr2022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(2)'!$X$6:$X$16</c:f>
              <c:numCache>
                <c:formatCode>General</c:formatCode>
                <c:ptCount val="11"/>
                <c:pt idx="0">
                  <c:v>2384771831.5177398</c:v>
                </c:pt>
                <c:pt idx="1">
                  <c:v>11923859157.588699</c:v>
                </c:pt>
                <c:pt idx="2">
                  <c:v>23847718315.177399</c:v>
                </c:pt>
                <c:pt idx="3">
                  <c:v>47695436630.354797</c:v>
                </c:pt>
                <c:pt idx="4">
                  <c:v>71543154945.532196</c:v>
                </c:pt>
                <c:pt idx="5">
                  <c:v>95390873260.709595</c:v>
                </c:pt>
                <c:pt idx="6">
                  <c:v>119238591575.88699</c:v>
                </c:pt>
                <c:pt idx="7">
                  <c:v>143086309891.064</c:v>
                </c:pt>
                <c:pt idx="8">
                  <c:v>166934028206.242</c:v>
                </c:pt>
                <c:pt idx="9">
                  <c:v>190781746521.41901</c:v>
                </c:pt>
                <c:pt idx="10">
                  <c:v>214629464836.59698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6E-4045-9A5A-92264CA63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Valve Resist [Pa/(m^3/s)]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(2)'!$AL$72:$AL$82</c:f>
              <c:numCache>
                <c:formatCode>General</c:formatCode>
                <c:ptCount val="11"/>
                <c:pt idx="0">
                  <c:v>197.34125236777899</c:v>
                </c:pt>
                <c:pt idx="1">
                  <c:v>332.20325257845798</c:v>
                </c:pt>
                <c:pt idx="2">
                  <c:v>235.06549663113699</c:v>
                </c:pt>
                <c:pt idx="3">
                  <c:v>226.42548353659399</c:v>
                </c:pt>
                <c:pt idx="4">
                  <c:v>234.264845924361</c:v>
                </c:pt>
                <c:pt idx="5">
                  <c:v>248.745997897661</c:v>
                </c:pt>
                <c:pt idx="6">
                  <c:v>236.16925012274899</c:v>
                </c:pt>
                <c:pt idx="7">
                  <c:v>226.41465224418801</c:v>
                </c:pt>
                <c:pt idx="8">
                  <c:v>222.40770737520401</c:v>
                </c:pt>
                <c:pt idx="9">
                  <c:v>216.156176721138</c:v>
                </c:pt>
                <c:pt idx="10">
                  <c:v>208.778828234592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3-4D78-8CEC-067006D49259}"/>
            </c:ext>
          </c:extLst>
        </c:ser>
        <c:ser>
          <c:idx val="9"/>
          <c:order val="1"/>
          <c:tx>
            <c:strRef>
              <c:f>'SS4-Spr2022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(2)'!$AL$61:$AL$71</c:f>
              <c:numCache>
                <c:formatCode>General</c:formatCode>
                <c:ptCount val="11"/>
                <c:pt idx="0">
                  <c:v>180.17999197101099</c:v>
                </c:pt>
                <c:pt idx="1">
                  <c:v>448.43555749672601</c:v>
                </c:pt>
                <c:pt idx="2">
                  <c:v>251.67747279572001</c:v>
                </c:pt>
                <c:pt idx="3">
                  <c:v>227.30282500421399</c:v>
                </c:pt>
                <c:pt idx="4">
                  <c:v>238.98645431243301</c:v>
                </c:pt>
                <c:pt idx="5">
                  <c:v>252.18994672317999</c:v>
                </c:pt>
                <c:pt idx="6">
                  <c:v>244.261438436291</c:v>
                </c:pt>
                <c:pt idx="7">
                  <c:v>232.451274087564</c:v>
                </c:pt>
                <c:pt idx="8">
                  <c:v>223.21139780089399</c:v>
                </c:pt>
                <c:pt idx="9">
                  <c:v>216.75577915629799</c:v>
                </c:pt>
                <c:pt idx="10">
                  <c:v>209.71434312258799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3-4D78-8CEC-067006D49259}"/>
            </c:ext>
          </c:extLst>
        </c:ser>
        <c:ser>
          <c:idx val="4"/>
          <c:order val="2"/>
          <c:tx>
            <c:strRef>
              <c:f>'SS4-Spr2022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(2)'!$AL$50:$AL$60</c:f>
              <c:numCache>
                <c:formatCode>General</c:formatCode>
                <c:ptCount val="11"/>
                <c:pt idx="0">
                  <c:v>194.334219545953</c:v>
                </c:pt>
                <c:pt idx="1">
                  <c:v>633.016425837312</c:v>
                </c:pt>
                <c:pt idx="2">
                  <c:v>273.81195422075001</c:v>
                </c:pt>
                <c:pt idx="3">
                  <c:v>240.942138532174</c:v>
                </c:pt>
                <c:pt idx="4">
                  <c:v>242.27642442332501</c:v>
                </c:pt>
                <c:pt idx="5">
                  <c:v>255.84935866048801</c:v>
                </c:pt>
                <c:pt idx="6">
                  <c:v>236.03588306718399</c:v>
                </c:pt>
                <c:pt idx="7">
                  <c:v>226.68969250500299</c:v>
                </c:pt>
                <c:pt idx="8">
                  <c:v>224.631438898178</c:v>
                </c:pt>
                <c:pt idx="9">
                  <c:v>216.031930582456</c:v>
                </c:pt>
                <c:pt idx="10">
                  <c:v>211.959277289509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63-4D78-8CEC-067006D49259}"/>
            </c:ext>
          </c:extLst>
        </c:ser>
        <c:ser>
          <c:idx val="8"/>
          <c:order val="3"/>
          <c:tx>
            <c:strRef>
              <c:f>'SS4-Spr2022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(2)'!$AL$39:$AL$49</c:f>
              <c:numCache>
                <c:formatCode>General</c:formatCode>
                <c:ptCount val="11"/>
                <c:pt idx="0">
                  <c:v>178.31076705739801</c:v>
                </c:pt>
                <c:pt idx="1">
                  <c:v>919.60210043898701</c:v>
                </c:pt>
                <c:pt idx="2">
                  <c:v>348.16164982380701</c:v>
                </c:pt>
                <c:pt idx="3">
                  <c:v>254.13527294073799</c:v>
                </c:pt>
                <c:pt idx="4">
                  <c:v>253.96788333154501</c:v>
                </c:pt>
                <c:pt idx="5">
                  <c:v>262.67350563717599</c:v>
                </c:pt>
                <c:pt idx="6">
                  <c:v>250.00444390951199</c:v>
                </c:pt>
                <c:pt idx="7">
                  <c:v>235.63837506622099</c:v>
                </c:pt>
                <c:pt idx="8">
                  <c:v>228.41371469515599</c:v>
                </c:pt>
                <c:pt idx="9">
                  <c:v>218.09491066043799</c:v>
                </c:pt>
                <c:pt idx="10">
                  <c:v>212.00048316353599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63-4D78-8CEC-067006D49259}"/>
            </c:ext>
          </c:extLst>
        </c:ser>
        <c:ser>
          <c:idx val="3"/>
          <c:order val="4"/>
          <c:tx>
            <c:strRef>
              <c:f>'SS4-Spr2022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(2)'!$AL$28:$AL$38</c:f>
              <c:numCache>
                <c:formatCode>General</c:formatCode>
                <c:ptCount val="11"/>
                <c:pt idx="0">
                  <c:v>195.37204344846199</c:v>
                </c:pt>
                <c:pt idx="1">
                  <c:v>325.61167867569901</c:v>
                </c:pt>
                <c:pt idx="2">
                  <c:v>551.03280419943701</c:v>
                </c:pt>
                <c:pt idx="3">
                  <c:v>278.89373557221802</c:v>
                </c:pt>
                <c:pt idx="4">
                  <c:v>260.54678771881299</c:v>
                </c:pt>
                <c:pt idx="5">
                  <c:v>275.69065749311397</c:v>
                </c:pt>
                <c:pt idx="6">
                  <c:v>260.38239596897603</c:v>
                </c:pt>
                <c:pt idx="7">
                  <c:v>246.293890959842</c:v>
                </c:pt>
                <c:pt idx="8">
                  <c:v>227.70581156076801</c:v>
                </c:pt>
                <c:pt idx="9">
                  <c:v>223.866247950488</c:v>
                </c:pt>
                <c:pt idx="10">
                  <c:v>214.72733090860299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63-4D78-8CEC-067006D49259}"/>
            </c:ext>
          </c:extLst>
        </c:ser>
        <c:ser>
          <c:idx val="0"/>
          <c:order val="5"/>
          <c:tx>
            <c:strRef>
              <c:f>'SS4-Spr2022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(2)'!$AL$17:$AL$27</c:f>
              <c:numCache>
                <c:formatCode>General</c:formatCode>
                <c:ptCount val="11"/>
                <c:pt idx="0">
                  <c:v>173.58689490199299</c:v>
                </c:pt>
                <c:pt idx="1">
                  <c:v>269.76725944366001</c:v>
                </c:pt>
                <c:pt idx="2">
                  <c:v>908.84602115748396</c:v>
                </c:pt>
                <c:pt idx="3">
                  <c:v>424.59989219476103</c:v>
                </c:pt>
                <c:pt idx="4">
                  <c:v>305.20526125680999</c:v>
                </c:pt>
                <c:pt idx="5">
                  <c:v>302.29744564504301</c:v>
                </c:pt>
                <c:pt idx="6">
                  <c:v>280.25470308311202</c:v>
                </c:pt>
                <c:pt idx="7">
                  <c:v>250.59247031751599</c:v>
                </c:pt>
                <c:pt idx="8">
                  <c:v>242.70585487302901</c:v>
                </c:pt>
                <c:pt idx="9">
                  <c:v>229.43324533508101</c:v>
                </c:pt>
                <c:pt idx="10">
                  <c:v>216.81779935266701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63-4D78-8CEC-067006D49259}"/>
            </c:ext>
          </c:extLst>
        </c:ser>
        <c:ser>
          <c:idx val="2"/>
          <c:order val="6"/>
          <c:tx>
            <c:strRef>
              <c:f>'SS4-Spr2022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(2)'!$AL$6:$AL$16</c:f>
              <c:numCache>
                <c:formatCode>General</c:formatCode>
                <c:ptCount val="11"/>
                <c:pt idx="0">
                  <c:v>184.34115209509699</c:v>
                </c:pt>
                <c:pt idx="1">
                  <c:v>286.95282022258101</c:v>
                </c:pt>
                <c:pt idx="2">
                  <c:v>323.27815454689602</c:v>
                </c:pt>
                <c:pt idx="3">
                  <c:v>825.46410437404597</c:v>
                </c:pt>
                <c:pt idx="4">
                  <c:v>560.28155173542996</c:v>
                </c:pt>
                <c:pt idx="5">
                  <c:v>406.28673746447299</c:v>
                </c:pt>
                <c:pt idx="6">
                  <c:v>331.674044682751</c:v>
                </c:pt>
                <c:pt idx="7">
                  <c:v>283.01164498818702</c:v>
                </c:pt>
                <c:pt idx="8">
                  <c:v>259.57010706594298</c:v>
                </c:pt>
                <c:pt idx="9">
                  <c:v>244.76897330951601</c:v>
                </c:pt>
                <c:pt idx="10">
                  <c:v>235.713668267804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63-4D78-8CEC-067006D49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Perm Salin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7208177925128"/>
          <c:y val="5.1388888888888887E-2"/>
          <c:w val="0.66657038683561687"/>
          <c:h val="0.75194444444444442"/>
        </c:manualLayout>
      </c:layout>
      <c:scatterChart>
        <c:scatterStyle val="lineMarker"/>
        <c:varyColors val="0"/>
        <c:ser>
          <c:idx val="1"/>
          <c:order val="0"/>
          <c:tx>
            <c:strRef>
              <c:f>'SS4-Spr2022 (2)'!$G$72</c:f>
              <c:strCache>
                <c:ptCount val="1"/>
                <c:pt idx="0">
                  <c:v>0.08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'SS4-Spr2022 (2)'!$W$72:$W$82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(2)'!$AP$72:$AP$82</c:f>
              <c:numCache>
                <c:formatCode>General</c:formatCode>
                <c:ptCount val="11"/>
                <c:pt idx="0">
                  <c:v>5955.3780675667003</c:v>
                </c:pt>
                <c:pt idx="1">
                  <c:v>6511.7309237032996</c:v>
                </c:pt>
                <c:pt idx="2">
                  <c:v>6513.6920556434197</c:v>
                </c:pt>
                <c:pt idx="3">
                  <c:v>6514.6766932158398</c:v>
                </c:pt>
                <c:pt idx="4">
                  <c:v>6515.1064415082501</c:v>
                </c:pt>
                <c:pt idx="5">
                  <c:v>6515.0864021065399</c:v>
                </c:pt>
                <c:pt idx="6">
                  <c:v>6515.2708484656196</c:v>
                </c:pt>
                <c:pt idx="7">
                  <c:v>6515.2508708065598</c:v>
                </c:pt>
                <c:pt idx="8">
                  <c:v>6515.5165754183899</c:v>
                </c:pt>
                <c:pt idx="9">
                  <c:v>6515.3654842624401</c:v>
                </c:pt>
                <c:pt idx="10">
                  <c:v>6515.3861669214102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E-4F7D-B4E2-E8E3A243E767}"/>
            </c:ext>
          </c:extLst>
        </c:ser>
        <c:ser>
          <c:idx val="9"/>
          <c:order val="1"/>
          <c:tx>
            <c:strRef>
              <c:f>'SS4-Spr2022 (2)'!$G$61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xVal>
            <c:numRef>
              <c:f>'SS4-Spr2022 (2)'!$W$61:$W$71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(2)'!$AP$61:$AP$71</c:f>
              <c:numCache>
                <c:formatCode>General</c:formatCode>
                <c:ptCount val="11"/>
                <c:pt idx="0">
                  <c:v>5200.5394974813698</c:v>
                </c:pt>
                <c:pt idx="1">
                  <c:v>5707.6928632281297</c:v>
                </c:pt>
                <c:pt idx="2">
                  <c:v>5709.36636399484</c:v>
                </c:pt>
                <c:pt idx="3">
                  <c:v>5710.2330267779798</c:v>
                </c:pt>
                <c:pt idx="4">
                  <c:v>5710.51287630556</c:v>
                </c:pt>
                <c:pt idx="5">
                  <c:v>5710.6313115224102</c:v>
                </c:pt>
                <c:pt idx="6">
                  <c:v>5710.7156696729498</c:v>
                </c:pt>
                <c:pt idx="7">
                  <c:v>5710.7752141409001</c:v>
                </c:pt>
                <c:pt idx="8">
                  <c:v>5710.7934123382502</c:v>
                </c:pt>
                <c:pt idx="9">
                  <c:v>5710.9161475526698</c:v>
                </c:pt>
                <c:pt idx="10">
                  <c:v>5710.8439065734801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E-4F7D-B4E2-E8E3A243E767}"/>
            </c:ext>
          </c:extLst>
        </c:ser>
        <c:ser>
          <c:idx val="4"/>
          <c:order val="2"/>
          <c:tx>
            <c:strRef>
              <c:f>'SS4-Spr2022 (2)'!$G$50</c:f>
              <c:strCache>
                <c:ptCount val="1"/>
                <c:pt idx="0">
                  <c:v>0.06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'SS4-Spr2022 (2)'!$W$50:$W$60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(2)'!$AP$50:$AP$60</c:f>
              <c:numCache>
                <c:formatCode>General</c:formatCode>
                <c:ptCount val="11"/>
                <c:pt idx="0">
                  <c:v>4454.7616415636603</c:v>
                </c:pt>
                <c:pt idx="1">
                  <c:v>4906.3366895294703</c:v>
                </c:pt>
                <c:pt idx="2">
                  <c:v>4907.7778233266699</c:v>
                </c:pt>
                <c:pt idx="3">
                  <c:v>4908.5008565888602</c:v>
                </c:pt>
                <c:pt idx="4">
                  <c:v>4908.74443327671</c:v>
                </c:pt>
                <c:pt idx="5">
                  <c:v>4908.8782214515704</c:v>
                </c:pt>
                <c:pt idx="6">
                  <c:v>4908.8950283853701</c:v>
                </c:pt>
                <c:pt idx="7">
                  <c:v>4909.0013161879397</c:v>
                </c:pt>
                <c:pt idx="8">
                  <c:v>4909.0260356508097</c:v>
                </c:pt>
                <c:pt idx="9">
                  <c:v>4909.0058137589203</c:v>
                </c:pt>
                <c:pt idx="10">
                  <c:v>4909.0322523550803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E-4F7D-B4E2-E8E3A243E767}"/>
            </c:ext>
          </c:extLst>
        </c:ser>
        <c:ser>
          <c:idx val="8"/>
          <c:order val="3"/>
          <c:tx>
            <c:strRef>
              <c:f>'SS4-Spr2022 (2)'!$G$39</c:f>
              <c:strCache>
                <c:ptCount val="1"/>
                <c:pt idx="0">
                  <c:v>0.05</c:v>
                </c:pt>
              </c:strCache>
            </c:strRef>
          </c:tx>
          <c:marker>
            <c:symbol val="triangle"/>
            <c:size val="6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</c:spPr>
          </c:marker>
          <c:xVal>
            <c:numRef>
              <c:f>'SS4-Spr2022 (2)'!$W$39:$W$49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(2)'!$AP$39:$AP$49</c:f>
              <c:numCache>
                <c:formatCode>General</c:formatCode>
                <c:ptCount val="11"/>
                <c:pt idx="0">
                  <c:v>3716.4760824975001</c:v>
                </c:pt>
                <c:pt idx="1">
                  <c:v>4092.57431825413</c:v>
                </c:pt>
                <c:pt idx="2">
                  <c:v>4108.4397389963797</c:v>
                </c:pt>
                <c:pt idx="3">
                  <c:v>4109.0743387939201</c:v>
                </c:pt>
                <c:pt idx="4">
                  <c:v>4109.2583963492498</c:v>
                </c:pt>
                <c:pt idx="5">
                  <c:v>4109.3485543166898</c:v>
                </c:pt>
                <c:pt idx="6">
                  <c:v>4109.4389232172298</c:v>
                </c:pt>
                <c:pt idx="7">
                  <c:v>4109.4501830668296</c:v>
                </c:pt>
                <c:pt idx="8">
                  <c:v>4109.47878038614</c:v>
                </c:pt>
                <c:pt idx="9">
                  <c:v>4109.4895582792296</c:v>
                </c:pt>
                <c:pt idx="10">
                  <c:v>4109.5209205151596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9E-4F7D-B4E2-E8E3A243E767}"/>
            </c:ext>
          </c:extLst>
        </c:ser>
        <c:ser>
          <c:idx val="3"/>
          <c:order val="4"/>
          <c:tx>
            <c:strRef>
              <c:f>'SS4-Spr2022 (2)'!$G$28</c:f>
              <c:strCache>
                <c:ptCount val="1"/>
                <c:pt idx="0">
                  <c:v>0.04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'SS4-Spr2022 (2)'!$W$28:$W$38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(2)'!$AP$28:$AP$38</c:f>
              <c:numCache>
                <c:formatCode>General</c:formatCode>
                <c:ptCount val="11"/>
                <c:pt idx="0">
                  <c:v>2985.56605701014</c:v>
                </c:pt>
                <c:pt idx="1">
                  <c:v>3284.2607562614899</c:v>
                </c:pt>
                <c:pt idx="2">
                  <c:v>3311.0257924657599</c:v>
                </c:pt>
                <c:pt idx="3">
                  <c:v>3311.55802062557</c:v>
                </c:pt>
                <c:pt idx="4">
                  <c:v>3311.6997074331098</c:v>
                </c:pt>
                <c:pt idx="5">
                  <c:v>3311.7814797493502</c:v>
                </c:pt>
                <c:pt idx="6">
                  <c:v>3311.8163015140199</c:v>
                </c:pt>
                <c:pt idx="7">
                  <c:v>3311.8632874906298</c:v>
                </c:pt>
                <c:pt idx="8">
                  <c:v>3311.8866251010199</c:v>
                </c:pt>
                <c:pt idx="9">
                  <c:v>3311.8988191765202</c:v>
                </c:pt>
                <c:pt idx="10">
                  <c:v>3311.9038340594698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9E-4F7D-B4E2-E8E3A243E767}"/>
            </c:ext>
          </c:extLst>
        </c:ser>
        <c:ser>
          <c:idx val="0"/>
          <c:order val="5"/>
          <c:tx>
            <c:strRef>
              <c:f>'SS4-Spr2022 (2)'!$G$17</c:f>
              <c:strCache>
                <c:ptCount val="1"/>
                <c:pt idx="0">
                  <c:v>0.03</c:v>
                </c:pt>
              </c:strCache>
            </c:strRef>
          </c:tx>
          <c:xVal>
            <c:numRef>
              <c:f>'SS4-Spr2022 (2)'!$W$17:$W$27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(2)'!$AP$17:$AP$27</c:f>
              <c:numCache>
                <c:formatCode>General</c:formatCode>
                <c:ptCount val="11"/>
                <c:pt idx="0">
                  <c:v>2262.5612749644501</c:v>
                </c:pt>
                <c:pt idx="1">
                  <c:v>2484.5749849579902</c:v>
                </c:pt>
                <c:pt idx="2">
                  <c:v>2515.2612078913598</c:v>
                </c:pt>
                <c:pt idx="3">
                  <c:v>2515.6397632204598</c:v>
                </c:pt>
                <c:pt idx="4">
                  <c:v>2515.7556504211502</c:v>
                </c:pt>
                <c:pt idx="5">
                  <c:v>2515.8168029520498</c:v>
                </c:pt>
                <c:pt idx="6">
                  <c:v>2515.8569107605299</c:v>
                </c:pt>
                <c:pt idx="7">
                  <c:v>2515.8568263554298</c:v>
                </c:pt>
                <c:pt idx="8">
                  <c:v>2515.8744868737999</c:v>
                </c:pt>
                <c:pt idx="9">
                  <c:v>2515.9121684811198</c:v>
                </c:pt>
                <c:pt idx="10">
                  <c:v>2515.9380482557599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9E-4F7D-B4E2-E8E3A243E767}"/>
            </c:ext>
          </c:extLst>
        </c:ser>
        <c:ser>
          <c:idx val="2"/>
          <c:order val="6"/>
          <c:tx>
            <c:strRef>
              <c:f>'SS4-Spr2022 (2)'!$G$6</c:f>
              <c:strCache>
                <c:ptCount val="1"/>
                <c:pt idx="0">
                  <c:v>0.02</c:v>
                </c:pt>
              </c:strCache>
            </c:strRef>
          </c:tx>
          <c:spPr>
            <a:ln>
              <a:solidFill>
                <a:schemeClr val="accent4"/>
              </a:solidFill>
              <a:prstDash val="sysDash"/>
            </a:ln>
          </c:spPr>
          <c:xVal>
            <c:numRef>
              <c:f>'SS4-Spr2022 (2)'!$W$6:$W$16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</c:numCache>
            </c:numRef>
          </c:xVal>
          <c:yVal>
            <c:numRef>
              <c:f>'SS4-Spr2022 (2)'!$AP$6:$AP$16</c:f>
              <c:numCache>
                <c:formatCode>General</c:formatCode>
                <c:ptCount val="11"/>
                <c:pt idx="0">
                  <c:v>1546.64079457654</c:v>
                </c:pt>
                <c:pt idx="1">
                  <c:v>1693.3201652247999</c:v>
                </c:pt>
                <c:pt idx="2">
                  <c:v>1713.96167780822</c:v>
                </c:pt>
                <c:pt idx="3">
                  <c:v>1721.0433420070001</c:v>
                </c:pt>
                <c:pt idx="4">
                  <c:v>1721.11810333876</c:v>
                </c:pt>
                <c:pt idx="5">
                  <c:v>1721.1695937150801</c:v>
                </c:pt>
                <c:pt idx="6">
                  <c:v>1721.18262470215</c:v>
                </c:pt>
                <c:pt idx="7">
                  <c:v>1721.2059238794</c:v>
                </c:pt>
                <c:pt idx="8">
                  <c:v>1721.21911578459</c:v>
                </c:pt>
                <c:pt idx="9">
                  <c:v>1721.2240870880501</c:v>
                </c:pt>
                <c:pt idx="10">
                  <c:v>1721.22606962279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9E-4F7D-B4E2-E8E3A243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753327"/>
        <c:axId val="1582755407"/>
      </c:scatterChart>
      <c:valAx>
        <c:axId val="15827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Valve Resistance/RO Resistance (FR_coeff)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5407"/>
        <c:crosses val="autoZero"/>
        <c:crossBetween val="midCat"/>
        <c:majorUnit val="0.2"/>
      </c:valAx>
      <c:valAx>
        <c:axId val="15827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Abs 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2753327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89574219889183"/>
          <c:y val="7.1679477565304323E-2"/>
          <c:w val="0.1589005540974045"/>
          <c:h val="0.65822834645669293"/>
        </c:manualLayout>
      </c:layout>
      <c:overlay val="0"/>
      <c:spPr>
        <a:solidFill>
          <a:schemeClr val="bg1"/>
        </a:solidFill>
        <a:ln>
          <a:solidFill>
            <a:schemeClr val="bg2">
              <a:lumMod val="75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6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1.xml"/><Relationship Id="rId3" Type="http://schemas.openxmlformats.org/officeDocument/2006/relationships/chart" Target="../charts/chart86.xml"/><Relationship Id="rId7" Type="http://schemas.openxmlformats.org/officeDocument/2006/relationships/chart" Target="../charts/chart90.xml"/><Relationship Id="rId2" Type="http://schemas.openxmlformats.org/officeDocument/2006/relationships/chart" Target="../charts/chart85.xml"/><Relationship Id="rId1" Type="http://schemas.openxmlformats.org/officeDocument/2006/relationships/chart" Target="../charts/chart84.xml"/><Relationship Id="rId6" Type="http://schemas.openxmlformats.org/officeDocument/2006/relationships/chart" Target="../charts/chart89.xml"/><Relationship Id="rId5" Type="http://schemas.openxmlformats.org/officeDocument/2006/relationships/chart" Target="../charts/chart88.xml"/><Relationship Id="rId10" Type="http://schemas.openxmlformats.org/officeDocument/2006/relationships/chart" Target="../charts/chart93.xml"/><Relationship Id="rId4" Type="http://schemas.openxmlformats.org/officeDocument/2006/relationships/chart" Target="../charts/chart87.xml"/><Relationship Id="rId9" Type="http://schemas.openxmlformats.org/officeDocument/2006/relationships/chart" Target="../charts/chart92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1.xml"/><Relationship Id="rId3" Type="http://schemas.openxmlformats.org/officeDocument/2006/relationships/chart" Target="../charts/chart96.xml"/><Relationship Id="rId7" Type="http://schemas.openxmlformats.org/officeDocument/2006/relationships/chart" Target="../charts/chart100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6" Type="http://schemas.openxmlformats.org/officeDocument/2006/relationships/chart" Target="../charts/chart99.xml"/><Relationship Id="rId5" Type="http://schemas.openxmlformats.org/officeDocument/2006/relationships/chart" Target="../charts/chart98.xml"/><Relationship Id="rId10" Type="http://schemas.openxmlformats.org/officeDocument/2006/relationships/chart" Target="../charts/chart103.xml"/><Relationship Id="rId4" Type="http://schemas.openxmlformats.org/officeDocument/2006/relationships/chart" Target="../charts/chart97.xml"/><Relationship Id="rId9" Type="http://schemas.openxmlformats.org/officeDocument/2006/relationships/chart" Target="../charts/chart102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1.xml"/><Relationship Id="rId3" Type="http://schemas.openxmlformats.org/officeDocument/2006/relationships/chart" Target="../charts/chart106.xml"/><Relationship Id="rId7" Type="http://schemas.openxmlformats.org/officeDocument/2006/relationships/chart" Target="../charts/chart110.xml"/><Relationship Id="rId2" Type="http://schemas.openxmlformats.org/officeDocument/2006/relationships/chart" Target="../charts/chart105.xml"/><Relationship Id="rId1" Type="http://schemas.openxmlformats.org/officeDocument/2006/relationships/chart" Target="../charts/chart104.xml"/><Relationship Id="rId6" Type="http://schemas.openxmlformats.org/officeDocument/2006/relationships/chart" Target="../charts/chart109.xml"/><Relationship Id="rId5" Type="http://schemas.openxmlformats.org/officeDocument/2006/relationships/chart" Target="../charts/chart108.xml"/><Relationship Id="rId10" Type="http://schemas.openxmlformats.org/officeDocument/2006/relationships/chart" Target="../charts/chart113.xml"/><Relationship Id="rId4" Type="http://schemas.openxmlformats.org/officeDocument/2006/relationships/chart" Target="../charts/chart107.xml"/><Relationship Id="rId9" Type="http://schemas.openxmlformats.org/officeDocument/2006/relationships/chart" Target="../charts/chart11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1.xml"/><Relationship Id="rId3" Type="http://schemas.openxmlformats.org/officeDocument/2006/relationships/chart" Target="../charts/chart116.xml"/><Relationship Id="rId7" Type="http://schemas.openxmlformats.org/officeDocument/2006/relationships/chart" Target="../charts/chart120.xml"/><Relationship Id="rId2" Type="http://schemas.openxmlformats.org/officeDocument/2006/relationships/chart" Target="../charts/chart115.xml"/><Relationship Id="rId1" Type="http://schemas.openxmlformats.org/officeDocument/2006/relationships/chart" Target="../charts/chart114.xml"/><Relationship Id="rId6" Type="http://schemas.openxmlformats.org/officeDocument/2006/relationships/chart" Target="../charts/chart119.xml"/><Relationship Id="rId5" Type="http://schemas.openxmlformats.org/officeDocument/2006/relationships/chart" Target="../charts/chart118.xml"/><Relationship Id="rId10" Type="http://schemas.openxmlformats.org/officeDocument/2006/relationships/chart" Target="../charts/chart123.xml"/><Relationship Id="rId4" Type="http://schemas.openxmlformats.org/officeDocument/2006/relationships/chart" Target="../charts/chart117.xml"/><Relationship Id="rId9" Type="http://schemas.openxmlformats.org/officeDocument/2006/relationships/chart" Target="../charts/chart122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1.xml"/><Relationship Id="rId3" Type="http://schemas.openxmlformats.org/officeDocument/2006/relationships/chart" Target="../charts/chart126.xml"/><Relationship Id="rId7" Type="http://schemas.openxmlformats.org/officeDocument/2006/relationships/chart" Target="../charts/chart130.xml"/><Relationship Id="rId2" Type="http://schemas.openxmlformats.org/officeDocument/2006/relationships/chart" Target="../charts/chart125.xml"/><Relationship Id="rId1" Type="http://schemas.openxmlformats.org/officeDocument/2006/relationships/chart" Target="../charts/chart124.xml"/><Relationship Id="rId6" Type="http://schemas.openxmlformats.org/officeDocument/2006/relationships/chart" Target="../charts/chart129.xml"/><Relationship Id="rId5" Type="http://schemas.openxmlformats.org/officeDocument/2006/relationships/chart" Target="../charts/chart128.xml"/><Relationship Id="rId10" Type="http://schemas.openxmlformats.org/officeDocument/2006/relationships/chart" Target="../charts/chart133.xml"/><Relationship Id="rId4" Type="http://schemas.openxmlformats.org/officeDocument/2006/relationships/chart" Target="../charts/chart127.xml"/><Relationship Id="rId9" Type="http://schemas.openxmlformats.org/officeDocument/2006/relationships/chart" Target="../charts/chart132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1.xml"/><Relationship Id="rId3" Type="http://schemas.openxmlformats.org/officeDocument/2006/relationships/chart" Target="../charts/chart136.xml"/><Relationship Id="rId7" Type="http://schemas.openxmlformats.org/officeDocument/2006/relationships/chart" Target="../charts/chart140.xml"/><Relationship Id="rId2" Type="http://schemas.openxmlformats.org/officeDocument/2006/relationships/chart" Target="../charts/chart135.xml"/><Relationship Id="rId1" Type="http://schemas.openxmlformats.org/officeDocument/2006/relationships/chart" Target="../charts/chart134.xml"/><Relationship Id="rId6" Type="http://schemas.openxmlformats.org/officeDocument/2006/relationships/chart" Target="../charts/chart139.xml"/><Relationship Id="rId5" Type="http://schemas.openxmlformats.org/officeDocument/2006/relationships/chart" Target="../charts/chart138.xml"/><Relationship Id="rId4" Type="http://schemas.openxmlformats.org/officeDocument/2006/relationships/chart" Target="../charts/chart137.xml"/><Relationship Id="rId9" Type="http://schemas.openxmlformats.org/officeDocument/2006/relationships/chart" Target="../charts/chart142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0.xml"/><Relationship Id="rId3" Type="http://schemas.openxmlformats.org/officeDocument/2006/relationships/chart" Target="../charts/chart145.xml"/><Relationship Id="rId7" Type="http://schemas.openxmlformats.org/officeDocument/2006/relationships/chart" Target="../charts/chart149.xml"/><Relationship Id="rId2" Type="http://schemas.openxmlformats.org/officeDocument/2006/relationships/chart" Target="../charts/chart144.xml"/><Relationship Id="rId1" Type="http://schemas.openxmlformats.org/officeDocument/2006/relationships/chart" Target="../charts/chart143.xml"/><Relationship Id="rId6" Type="http://schemas.openxmlformats.org/officeDocument/2006/relationships/chart" Target="../charts/chart148.xml"/><Relationship Id="rId5" Type="http://schemas.openxmlformats.org/officeDocument/2006/relationships/chart" Target="../charts/chart147.xml"/><Relationship Id="rId4" Type="http://schemas.openxmlformats.org/officeDocument/2006/relationships/chart" Target="../charts/chart146.xml"/><Relationship Id="rId9" Type="http://schemas.openxmlformats.org/officeDocument/2006/relationships/chart" Target="../charts/chart151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9.xml"/><Relationship Id="rId3" Type="http://schemas.openxmlformats.org/officeDocument/2006/relationships/chart" Target="../charts/chart154.xml"/><Relationship Id="rId7" Type="http://schemas.openxmlformats.org/officeDocument/2006/relationships/chart" Target="../charts/chart158.xml"/><Relationship Id="rId2" Type="http://schemas.openxmlformats.org/officeDocument/2006/relationships/chart" Target="../charts/chart153.xml"/><Relationship Id="rId1" Type="http://schemas.openxmlformats.org/officeDocument/2006/relationships/chart" Target="../charts/chart152.xml"/><Relationship Id="rId6" Type="http://schemas.openxmlformats.org/officeDocument/2006/relationships/chart" Target="../charts/chart157.xml"/><Relationship Id="rId5" Type="http://schemas.openxmlformats.org/officeDocument/2006/relationships/chart" Target="../charts/chart156.xml"/><Relationship Id="rId4" Type="http://schemas.openxmlformats.org/officeDocument/2006/relationships/chart" Target="../charts/chart155.xml"/><Relationship Id="rId9" Type="http://schemas.openxmlformats.org/officeDocument/2006/relationships/chart" Target="../charts/chart16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11" Type="http://schemas.openxmlformats.org/officeDocument/2006/relationships/chart" Target="../charts/chart52.xml"/><Relationship Id="rId5" Type="http://schemas.openxmlformats.org/officeDocument/2006/relationships/chart" Target="../charts/chart46.xml"/><Relationship Id="rId10" Type="http://schemas.openxmlformats.org/officeDocument/2006/relationships/chart" Target="../charts/chart51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.xml"/><Relationship Id="rId3" Type="http://schemas.openxmlformats.org/officeDocument/2006/relationships/chart" Target="../charts/chart66.xml"/><Relationship Id="rId7" Type="http://schemas.openxmlformats.org/officeDocument/2006/relationships/chart" Target="../charts/chart70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10" Type="http://schemas.openxmlformats.org/officeDocument/2006/relationships/chart" Target="../charts/chart73.xml"/><Relationship Id="rId4" Type="http://schemas.openxmlformats.org/officeDocument/2006/relationships/chart" Target="../charts/chart67.xml"/><Relationship Id="rId9" Type="http://schemas.openxmlformats.org/officeDocument/2006/relationships/chart" Target="../charts/chart72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1.xml"/><Relationship Id="rId3" Type="http://schemas.openxmlformats.org/officeDocument/2006/relationships/chart" Target="../charts/chart76.xml"/><Relationship Id="rId7" Type="http://schemas.openxmlformats.org/officeDocument/2006/relationships/chart" Target="../charts/chart80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6" Type="http://schemas.openxmlformats.org/officeDocument/2006/relationships/chart" Target="../charts/chart79.xml"/><Relationship Id="rId5" Type="http://schemas.openxmlformats.org/officeDocument/2006/relationships/chart" Target="../charts/chart78.xml"/><Relationship Id="rId10" Type="http://schemas.openxmlformats.org/officeDocument/2006/relationships/chart" Target="../charts/chart83.xml"/><Relationship Id="rId4" Type="http://schemas.openxmlformats.org/officeDocument/2006/relationships/chart" Target="../charts/chart77.xml"/><Relationship Id="rId9" Type="http://schemas.openxmlformats.org/officeDocument/2006/relationships/chart" Target="../charts/chart8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68262</xdr:colOff>
      <xdr:row>34</xdr:row>
      <xdr:rowOff>85725</xdr:rowOff>
    </xdr:from>
    <xdr:to>
      <xdr:col>11</xdr:col>
      <xdr:colOff>230187</xdr:colOff>
      <xdr:row>51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BC58C-A58F-4615-A869-E72B667A5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66</xdr:row>
      <xdr:rowOff>28575</xdr:rowOff>
    </xdr:from>
    <xdr:to>
      <xdr:col>11</xdr:col>
      <xdr:colOff>314325</xdr:colOff>
      <xdr:row>83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0700F-1D81-454B-81BB-39B9E0B6D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809624</xdr:colOff>
      <xdr:row>84</xdr:row>
      <xdr:rowOff>0</xdr:rowOff>
    </xdr:from>
    <xdr:to>
      <xdr:col>20</xdr:col>
      <xdr:colOff>361949</xdr:colOff>
      <xdr:row>125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3913FC-C0C1-4584-ACC1-EB26A6430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314324</xdr:colOff>
      <xdr:row>9</xdr:row>
      <xdr:rowOff>152399</xdr:rowOff>
    </xdr:from>
    <xdr:to>
      <xdr:col>51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8677A-BB9C-4BE6-B067-C61089D94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342900</xdr:colOff>
      <xdr:row>25</xdr:row>
      <xdr:rowOff>133350</xdr:rowOff>
    </xdr:from>
    <xdr:to>
      <xdr:col>51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D4CD6A-89B4-4915-A3F6-E08E93954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342900</xdr:colOff>
      <xdr:row>45</xdr:row>
      <xdr:rowOff>57150</xdr:rowOff>
    </xdr:from>
    <xdr:to>
      <xdr:col>51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C6A7E-CC82-4571-B7F4-E5F556A16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266700</xdr:colOff>
      <xdr:row>65</xdr:row>
      <xdr:rowOff>0</xdr:rowOff>
    </xdr:from>
    <xdr:to>
      <xdr:col>51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A986D8-B165-4236-ADB2-B7B6506B9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0</xdr:colOff>
      <xdr:row>26</xdr:row>
      <xdr:rowOff>0</xdr:rowOff>
    </xdr:from>
    <xdr:to>
      <xdr:col>57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5CB6EA-C6B5-4C8F-BA08-96989A98F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704850</xdr:colOff>
      <xdr:row>8</xdr:row>
      <xdr:rowOff>190500</xdr:rowOff>
    </xdr:from>
    <xdr:to>
      <xdr:col>63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240F08-705E-429E-B026-C16ABD306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419100</xdr:colOff>
      <xdr:row>9</xdr:row>
      <xdr:rowOff>180975</xdr:rowOff>
    </xdr:from>
    <xdr:to>
      <xdr:col>68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782B39-E306-42B6-AEE8-BD1525393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876300</xdr:colOff>
      <xdr:row>27</xdr:row>
      <xdr:rowOff>28575</xdr:rowOff>
    </xdr:from>
    <xdr:to>
      <xdr:col>63</xdr:col>
      <xdr:colOff>304800</xdr:colOff>
      <xdr:row>45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EA1DEA-A1C6-4E0D-AEE0-1C15D96FA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0</xdr:colOff>
      <xdr:row>45</xdr:row>
      <xdr:rowOff>0</xdr:rowOff>
    </xdr:from>
    <xdr:to>
      <xdr:col>57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B13819-2DFE-4696-80C9-5B277F571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952500</xdr:colOff>
      <xdr:row>9</xdr:row>
      <xdr:rowOff>180975</xdr:rowOff>
    </xdr:from>
    <xdr:to>
      <xdr:col>57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F199EF-5391-4321-B4C3-D24792DCD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314324</xdr:colOff>
      <xdr:row>9</xdr:row>
      <xdr:rowOff>152399</xdr:rowOff>
    </xdr:from>
    <xdr:to>
      <xdr:col>51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7F66A-9506-4F75-99C8-A77E60F01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342900</xdr:colOff>
      <xdr:row>25</xdr:row>
      <xdr:rowOff>133350</xdr:rowOff>
    </xdr:from>
    <xdr:to>
      <xdr:col>51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22ACA5-880D-422C-83B2-DB537FFD8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342900</xdr:colOff>
      <xdr:row>45</xdr:row>
      <xdr:rowOff>57150</xdr:rowOff>
    </xdr:from>
    <xdr:to>
      <xdr:col>51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F5C588-66EF-4F52-AF00-823245882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266700</xdr:colOff>
      <xdr:row>65</xdr:row>
      <xdr:rowOff>0</xdr:rowOff>
    </xdr:from>
    <xdr:to>
      <xdr:col>51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D90CBA-DBAB-403D-B268-AD9757110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0</xdr:colOff>
      <xdr:row>26</xdr:row>
      <xdr:rowOff>0</xdr:rowOff>
    </xdr:from>
    <xdr:to>
      <xdr:col>57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6F6D38-3F09-44ED-ABEC-27E6D84B2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704850</xdr:colOff>
      <xdr:row>8</xdr:row>
      <xdr:rowOff>190500</xdr:rowOff>
    </xdr:from>
    <xdr:to>
      <xdr:col>63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93E5BA-8C10-407F-812E-AEBFFC646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419100</xdr:colOff>
      <xdr:row>9</xdr:row>
      <xdr:rowOff>180975</xdr:rowOff>
    </xdr:from>
    <xdr:to>
      <xdr:col>68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044A0C-1650-4310-9CB1-CE68DD8C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876300</xdr:colOff>
      <xdr:row>27</xdr:row>
      <xdr:rowOff>28575</xdr:rowOff>
    </xdr:from>
    <xdr:to>
      <xdr:col>63</xdr:col>
      <xdr:colOff>304800</xdr:colOff>
      <xdr:row>45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3FF5EE-1A06-4639-92D8-F8F7389AD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0</xdr:colOff>
      <xdr:row>45</xdr:row>
      <xdr:rowOff>0</xdr:rowOff>
    </xdr:from>
    <xdr:to>
      <xdr:col>57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74AE7D-242A-4E57-AFBF-778C97B6D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952500</xdr:colOff>
      <xdr:row>9</xdr:row>
      <xdr:rowOff>180975</xdr:rowOff>
    </xdr:from>
    <xdr:to>
      <xdr:col>57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D82AEE9-31BB-43B4-81D2-ACBB973CA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314324</xdr:colOff>
      <xdr:row>9</xdr:row>
      <xdr:rowOff>152399</xdr:rowOff>
    </xdr:from>
    <xdr:to>
      <xdr:col>51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69BF1-7D9B-4288-ACB9-91926D0CD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342900</xdr:colOff>
      <xdr:row>25</xdr:row>
      <xdr:rowOff>133350</xdr:rowOff>
    </xdr:from>
    <xdr:to>
      <xdr:col>51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68DEC4-F76A-4639-A0AA-F00B21B5F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342900</xdr:colOff>
      <xdr:row>45</xdr:row>
      <xdr:rowOff>57150</xdr:rowOff>
    </xdr:from>
    <xdr:to>
      <xdr:col>51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97F35E-3A0C-40D8-AD25-9EE2BD9CC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266700</xdr:colOff>
      <xdr:row>65</xdr:row>
      <xdr:rowOff>0</xdr:rowOff>
    </xdr:from>
    <xdr:to>
      <xdr:col>51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62A574-11D3-4EC4-A1A5-A4E02990E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0</xdr:colOff>
      <xdr:row>26</xdr:row>
      <xdr:rowOff>0</xdr:rowOff>
    </xdr:from>
    <xdr:to>
      <xdr:col>57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EB1EC6-41BC-41B0-940A-F7F441F09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704850</xdr:colOff>
      <xdr:row>8</xdr:row>
      <xdr:rowOff>190500</xdr:rowOff>
    </xdr:from>
    <xdr:to>
      <xdr:col>63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82848D-51C0-4DAB-89BA-B9DFBC046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419100</xdr:colOff>
      <xdr:row>9</xdr:row>
      <xdr:rowOff>180975</xdr:rowOff>
    </xdr:from>
    <xdr:to>
      <xdr:col>68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2D2FF3-0554-45C0-A4C8-011EEC54D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876300</xdr:colOff>
      <xdr:row>27</xdr:row>
      <xdr:rowOff>28575</xdr:rowOff>
    </xdr:from>
    <xdr:to>
      <xdr:col>63</xdr:col>
      <xdr:colOff>304800</xdr:colOff>
      <xdr:row>45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924081-AB0D-48C1-8FCF-9073FC072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0</xdr:colOff>
      <xdr:row>45</xdr:row>
      <xdr:rowOff>0</xdr:rowOff>
    </xdr:from>
    <xdr:to>
      <xdr:col>57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188C85-9BA2-47AC-A0B1-523BAFA6B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952500</xdr:colOff>
      <xdr:row>9</xdr:row>
      <xdr:rowOff>180975</xdr:rowOff>
    </xdr:from>
    <xdr:to>
      <xdr:col>57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D0CA36-0DBA-46C6-8B28-E08061801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314324</xdr:colOff>
      <xdr:row>9</xdr:row>
      <xdr:rowOff>152399</xdr:rowOff>
    </xdr:from>
    <xdr:to>
      <xdr:col>51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13554-ED7E-4D68-B864-D50EEC84E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342900</xdr:colOff>
      <xdr:row>25</xdr:row>
      <xdr:rowOff>133350</xdr:rowOff>
    </xdr:from>
    <xdr:to>
      <xdr:col>51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25259-FA9D-4F29-860E-3AE24DDE8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342900</xdr:colOff>
      <xdr:row>45</xdr:row>
      <xdr:rowOff>57150</xdr:rowOff>
    </xdr:from>
    <xdr:to>
      <xdr:col>51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191591-FA8A-4E5C-8466-BAFEC8292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266700</xdr:colOff>
      <xdr:row>65</xdr:row>
      <xdr:rowOff>0</xdr:rowOff>
    </xdr:from>
    <xdr:to>
      <xdr:col>51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156E8A-57E3-4385-916E-0DC110925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0</xdr:colOff>
      <xdr:row>26</xdr:row>
      <xdr:rowOff>0</xdr:rowOff>
    </xdr:from>
    <xdr:to>
      <xdr:col>57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F8DA43-4B2A-4FA5-AE85-66D42DBDF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704850</xdr:colOff>
      <xdr:row>8</xdr:row>
      <xdr:rowOff>190500</xdr:rowOff>
    </xdr:from>
    <xdr:to>
      <xdr:col>63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F11257-B7EB-4F69-AEAD-5F77F1415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419100</xdr:colOff>
      <xdr:row>9</xdr:row>
      <xdr:rowOff>180975</xdr:rowOff>
    </xdr:from>
    <xdr:to>
      <xdr:col>68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F8A621-E2B4-46E3-8CC8-232978040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876300</xdr:colOff>
      <xdr:row>27</xdr:row>
      <xdr:rowOff>28575</xdr:rowOff>
    </xdr:from>
    <xdr:to>
      <xdr:col>63</xdr:col>
      <xdr:colOff>304800</xdr:colOff>
      <xdr:row>45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614F77-821E-4814-8B1E-016CE043E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0</xdr:colOff>
      <xdr:row>45</xdr:row>
      <xdr:rowOff>0</xdr:rowOff>
    </xdr:from>
    <xdr:to>
      <xdr:col>57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393FFF-29DF-49C7-B1EE-7D1949C14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952500</xdr:colOff>
      <xdr:row>9</xdr:row>
      <xdr:rowOff>180975</xdr:rowOff>
    </xdr:from>
    <xdr:to>
      <xdr:col>57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053A34E-8303-4DB0-904D-1042146D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314324</xdr:colOff>
      <xdr:row>9</xdr:row>
      <xdr:rowOff>152399</xdr:rowOff>
    </xdr:from>
    <xdr:to>
      <xdr:col>51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46B6E9-7B1D-4B4B-B9F3-AE9824F1F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342900</xdr:colOff>
      <xdr:row>25</xdr:row>
      <xdr:rowOff>133350</xdr:rowOff>
    </xdr:from>
    <xdr:to>
      <xdr:col>51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3CD9F8-7C34-44E4-BC37-F12BFC6FC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342900</xdr:colOff>
      <xdr:row>45</xdr:row>
      <xdr:rowOff>57150</xdr:rowOff>
    </xdr:from>
    <xdr:to>
      <xdr:col>51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140478-7111-41D6-B4BD-B4AC15363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266700</xdr:colOff>
      <xdr:row>65</xdr:row>
      <xdr:rowOff>0</xdr:rowOff>
    </xdr:from>
    <xdr:to>
      <xdr:col>51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CC6FE9-FF76-4B3F-850A-A23C508DA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0</xdr:colOff>
      <xdr:row>26</xdr:row>
      <xdr:rowOff>0</xdr:rowOff>
    </xdr:from>
    <xdr:to>
      <xdr:col>57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AF57CA-E3A0-489D-8785-D0124A072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704850</xdr:colOff>
      <xdr:row>8</xdr:row>
      <xdr:rowOff>190500</xdr:rowOff>
    </xdr:from>
    <xdr:to>
      <xdr:col>63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81E040-A7D0-4187-8637-CAD626398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419100</xdr:colOff>
      <xdr:row>9</xdr:row>
      <xdr:rowOff>180975</xdr:rowOff>
    </xdr:from>
    <xdr:to>
      <xdr:col>68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63046-3CBF-4223-8480-09931FA51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876300</xdr:colOff>
      <xdr:row>27</xdr:row>
      <xdr:rowOff>28575</xdr:rowOff>
    </xdr:from>
    <xdr:to>
      <xdr:col>63</xdr:col>
      <xdr:colOff>304800</xdr:colOff>
      <xdr:row>45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EC82E9-5816-4E19-A559-059D7F7F2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0</xdr:colOff>
      <xdr:row>45</xdr:row>
      <xdr:rowOff>0</xdr:rowOff>
    </xdr:from>
    <xdr:to>
      <xdr:col>57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212095-3565-400E-B853-FFC9A1881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952500</xdr:colOff>
      <xdr:row>9</xdr:row>
      <xdr:rowOff>180975</xdr:rowOff>
    </xdr:from>
    <xdr:to>
      <xdr:col>57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AED5F1-B540-4FFC-B57F-493259A34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314324</xdr:colOff>
      <xdr:row>9</xdr:row>
      <xdr:rowOff>152399</xdr:rowOff>
    </xdr:from>
    <xdr:to>
      <xdr:col>50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02972-BCA0-4B05-9A58-6B1B0A229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342900</xdr:colOff>
      <xdr:row>25</xdr:row>
      <xdr:rowOff>133350</xdr:rowOff>
    </xdr:from>
    <xdr:to>
      <xdr:col>50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856313-E6DB-4935-AC7A-EB6DC0E1E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342900</xdr:colOff>
      <xdr:row>45</xdr:row>
      <xdr:rowOff>57150</xdr:rowOff>
    </xdr:from>
    <xdr:to>
      <xdr:col>50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FF2B96-B5D8-40BA-A910-D6A28FC36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266700</xdr:colOff>
      <xdr:row>65</xdr:row>
      <xdr:rowOff>0</xdr:rowOff>
    </xdr:from>
    <xdr:to>
      <xdr:col>50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5DD062-0944-4326-B1AD-2CECD8DAE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0</xdr:colOff>
      <xdr:row>26</xdr:row>
      <xdr:rowOff>0</xdr:rowOff>
    </xdr:from>
    <xdr:to>
      <xdr:col>56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E8949E-1D15-4400-9F0C-6AE2B4B93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962025</xdr:colOff>
      <xdr:row>9</xdr:row>
      <xdr:rowOff>133350</xdr:rowOff>
    </xdr:from>
    <xdr:to>
      <xdr:col>56</xdr:col>
      <xdr:colOff>390525</xdr:colOff>
      <xdr:row>24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B24D77-BE65-4A76-B461-ADCC29C2E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10</xdr:row>
      <xdr:rowOff>0</xdr:rowOff>
    </xdr:from>
    <xdr:to>
      <xdr:col>62</xdr:col>
      <xdr:colOff>438150</xdr:colOff>
      <xdr:row>25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B00424-D1D7-4ED3-BA3F-04E94D554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876300</xdr:colOff>
      <xdr:row>27</xdr:row>
      <xdr:rowOff>28575</xdr:rowOff>
    </xdr:from>
    <xdr:to>
      <xdr:col>62</xdr:col>
      <xdr:colOff>304800</xdr:colOff>
      <xdr:row>45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141946-A537-4D6F-B409-3DC7FA803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0</xdr:colOff>
      <xdr:row>45</xdr:row>
      <xdr:rowOff>0</xdr:rowOff>
    </xdr:from>
    <xdr:to>
      <xdr:col>56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37D18A-E9FF-4692-BC78-41CE9D542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314324</xdr:colOff>
      <xdr:row>9</xdr:row>
      <xdr:rowOff>152399</xdr:rowOff>
    </xdr:from>
    <xdr:to>
      <xdr:col>50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6CFF2-DCCA-4E00-8FEB-83FD2CC41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342900</xdr:colOff>
      <xdr:row>25</xdr:row>
      <xdr:rowOff>133350</xdr:rowOff>
    </xdr:from>
    <xdr:to>
      <xdr:col>50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ACE236-784F-4C89-B308-6E1CADE12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342900</xdr:colOff>
      <xdr:row>45</xdr:row>
      <xdr:rowOff>57150</xdr:rowOff>
    </xdr:from>
    <xdr:to>
      <xdr:col>50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3972C9-2984-4747-939C-887D6F02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266700</xdr:colOff>
      <xdr:row>65</xdr:row>
      <xdr:rowOff>0</xdr:rowOff>
    </xdr:from>
    <xdr:to>
      <xdr:col>50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5E4A1F-0864-4B83-ACDC-0F8576F38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0</xdr:colOff>
      <xdr:row>26</xdr:row>
      <xdr:rowOff>0</xdr:rowOff>
    </xdr:from>
    <xdr:to>
      <xdr:col>56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6285D6-C772-419C-8C69-66C3BF13F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962025</xdr:colOff>
      <xdr:row>9</xdr:row>
      <xdr:rowOff>133350</xdr:rowOff>
    </xdr:from>
    <xdr:to>
      <xdr:col>56</xdr:col>
      <xdr:colOff>390525</xdr:colOff>
      <xdr:row>24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F3D473-1F2D-4BE7-ACC2-B658249D5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10</xdr:row>
      <xdr:rowOff>0</xdr:rowOff>
    </xdr:from>
    <xdr:to>
      <xdr:col>62</xdr:col>
      <xdr:colOff>438150</xdr:colOff>
      <xdr:row>25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9F17B3-29FC-4160-887E-814E18A2A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876300</xdr:colOff>
      <xdr:row>27</xdr:row>
      <xdr:rowOff>28575</xdr:rowOff>
    </xdr:from>
    <xdr:to>
      <xdr:col>62</xdr:col>
      <xdr:colOff>304800</xdr:colOff>
      <xdr:row>45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903C8A-CC49-4E62-B078-3E2A45641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0</xdr:colOff>
      <xdr:row>45</xdr:row>
      <xdr:rowOff>0</xdr:rowOff>
    </xdr:from>
    <xdr:to>
      <xdr:col>56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CE2716D-9998-49BA-A3B9-E4030D9D5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314324</xdr:colOff>
      <xdr:row>9</xdr:row>
      <xdr:rowOff>152399</xdr:rowOff>
    </xdr:from>
    <xdr:to>
      <xdr:col>50</xdr:col>
      <xdr:colOff>752474</xdr:colOff>
      <xdr:row>24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0A4423-FEEB-42B7-90E9-A10BD72EE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342900</xdr:colOff>
      <xdr:row>25</xdr:row>
      <xdr:rowOff>133350</xdr:rowOff>
    </xdr:from>
    <xdr:to>
      <xdr:col>50</xdr:col>
      <xdr:colOff>781050</xdr:colOff>
      <xdr:row>44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A7E585-7D3E-4978-A2A7-93B38C0A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342900</xdr:colOff>
      <xdr:row>45</xdr:row>
      <xdr:rowOff>57150</xdr:rowOff>
    </xdr:from>
    <xdr:to>
      <xdr:col>50</xdr:col>
      <xdr:colOff>781050</xdr:colOff>
      <xdr:row>63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F2C424-1CD5-4A38-94B3-4EE3FD6B8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266700</xdr:colOff>
      <xdr:row>65</xdr:row>
      <xdr:rowOff>0</xdr:rowOff>
    </xdr:from>
    <xdr:to>
      <xdr:col>50</xdr:col>
      <xdr:colOff>704850</xdr:colOff>
      <xdr:row>83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E50B59-89C9-4928-8EEF-3A26B55F0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0</xdr:colOff>
      <xdr:row>26</xdr:row>
      <xdr:rowOff>0</xdr:rowOff>
    </xdr:from>
    <xdr:to>
      <xdr:col>56</xdr:col>
      <xdr:colOff>438150</xdr:colOff>
      <xdr:row>44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20213A-F494-4692-9D3B-3C086FA04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962025</xdr:colOff>
      <xdr:row>9</xdr:row>
      <xdr:rowOff>133350</xdr:rowOff>
    </xdr:from>
    <xdr:to>
      <xdr:col>56</xdr:col>
      <xdr:colOff>390525</xdr:colOff>
      <xdr:row>24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77845F-A502-45B4-B0F4-54509DCB5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10</xdr:row>
      <xdr:rowOff>0</xdr:rowOff>
    </xdr:from>
    <xdr:to>
      <xdr:col>62</xdr:col>
      <xdr:colOff>438150</xdr:colOff>
      <xdr:row>25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5D0F2E-C0D7-47AD-96F4-BDF5429EA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876300</xdr:colOff>
      <xdr:row>27</xdr:row>
      <xdr:rowOff>28575</xdr:rowOff>
    </xdr:from>
    <xdr:to>
      <xdr:col>62</xdr:col>
      <xdr:colOff>304800</xdr:colOff>
      <xdr:row>45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5ECF80-8FA7-4AFB-B9DC-D058E25D5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0</xdr:colOff>
      <xdr:row>45</xdr:row>
      <xdr:rowOff>0</xdr:rowOff>
    </xdr:from>
    <xdr:to>
      <xdr:col>56</xdr:col>
      <xdr:colOff>438150</xdr:colOff>
      <xdr:row>63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B7F12C4-EC04-411E-9E54-7633C6870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68262</xdr:colOff>
      <xdr:row>34</xdr:row>
      <xdr:rowOff>85725</xdr:rowOff>
    </xdr:from>
    <xdr:to>
      <xdr:col>11</xdr:col>
      <xdr:colOff>230187</xdr:colOff>
      <xdr:row>51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2341EB-6F4C-47E6-B2B6-FA8285758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66</xdr:row>
      <xdr:rowOff>28575</xdr:rowOff>
    </xdr:from>
    <xdr:to>
      <xdr:col>11</xdr:col>
      <xdr:colOff>314325</xdr:colOff>
      <xdr:row>83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1D35A9-D7E3-42F4-90A5-B254C4FA5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809624</xdr:colOff>
      <xdr:row>84</xdr:row>
      <xdr:rowOff>0</xdr:rowOff>
    </xdr:from>
    <xdr:to>
      <xdr:col>20</xdr:col>
      <xdr:colOff>361949</xdr:colOff>
      <xdr:row>125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CD1529-D399-48BA-A8F0-C4A766504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8B30E-3A82-41E1-89C8-6C44BF898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B7100E-E3C4-48BF-AB14-1339F8F51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07EE97-3284-47A4-97B6-EA41166F4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6B5D80-D1EE-4A22-8B3B-B4433B141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F40FCA-34A2-48FD-9B84-6DBE1D653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E9502A-8019-40D2-8EC1-5EE868619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9248C3-92C8-4693-9502-332CCC114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7C2F42-7666-4E6D-BC85-1B3C3CFAE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5B3B7A5-E5BD-4706-8477-7CF0612AE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C50B56C-9345-46C1-8992-92BDE6011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26035D-C9B9-45FE-B562-91C515B5A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0</xdr:colOff>
      <xdr:row>45</xdr:row>
      <xdr:rowOff>0</xdr:rowOff>
    </xdr:from>
    <xdr:to>
      <xdr:col>64</xdr:col>
      <xdr:colOff>438150</xdr:colOff>
      <xdr:row>63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A9F7A7-110E-423A-A458-948EA10F8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803A5-9D51-406D-9BA9-F549898AB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BBAD3B-D18F-48A1-8442-607E2E8E6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3E9A2A-A399-4C70-92D9-735361C6B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6C65A6-1D3F-46F3-AC73-999D6B464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B9194D-1AE8-4158-883A-188197B12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A742FC-996A-4BAB-BFC5-68A255450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8EFA84-701F-4446-9BEC-AD58BCDB0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BD1AAD-2561-4334-B539-D7032374E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F7EBFA-342B-41F4-BA3A-85AAB0A84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BE0857-FFBD-4310-8892-1EE45EFF9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3CC6D18-C792-43E4-8064-7887036E9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0</xdr:colOff>
      <xdr:row>45</xdr:row>
      <xdr:rowOff>0</xdr:rowOff>
    </xdr:from>
    <xdr:to>
      <xdr:col>64</xdr:col>
      <xdr:colOff>438150</xdr:colOff>
      <xdr:row>63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3AA2B8-3AA1-40F4-9411-741B4E037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4A337-0132-4C45-958A-17CC2C86D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D953B-2E36-4381-8A60-13E499392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9BBE5F-FFD9-4D9D-AAAB-D184C8139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84D0C4-6762-42C6-9746-153D1CDCD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1E7D6E-2E7F-46F2-913A-46DC346F8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ADD79C-7B21-4D04-8DFF-082155B76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6E5036-F566-40EB-8940-8B1996115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C05438-55A0-4197-9299-9ED50E190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16B873-2F17-4A41-8F9B-08FC60DDC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717AEB0-9604-46C1-874E-C20C82634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6CE2684-B522-4A59-ACA7-DC9A8CE55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EC9AD-C7FE-4B4D-B58E-F95841F7D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20182D-AF9D-4A17-A026-9540FB5C1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7F9040-72B3-42F2-8FB5-890CC04F0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CC3215-730D-45AD-8192-4D3D42B95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BC50C2-64DC-4AED-A81A-6513C64DE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602AA6-664B-4955-9F45-2B85AF7C8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895990-22EC-4EF4-8D79-222FB8D42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0D1DDD-30B5-4948-85D5-62A30F0CB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47AEA31-E841-4E51-B6C6-58435010B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A8F83C1-59B7-4912-9D8A-388A5FA3A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F58FF8A-AA30-4682-AAB5-5B655133D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314324</xdr:colOff>
      <xdr:row>9</xdr:row>
      <xdr:rowOff>152399</xdr:rowOff>
    </xdr:from>
    <xdr:to>
      <xdr:col>52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92AF4-7FC6-4639-B74C-C6F240F12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342900</xdr:colOff>
      <xdr:row>25</xdr:row>
      <xdr:rowOff>133350</xdr:rowOff>
    </xdr:from>
    <xdr:to>
      <xdr:col>52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6E13C3-E7D5-4750-B56E-2801CBE0D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342900</xdr:colOff>
      <xdr:row>45</xdr:row>
      <xdr:rowOff>57150</xdr:rowOff>
    </xdr:from>
    <xdr:to>
      <xdr:col>52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2786EC-1A79-4374-8613-1734ECAC7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266700</xdr:colOff>
      <xdr:row>65</xdr:row>
      <xdr:rowOff>0</xdr:rowOff>
    </xdr:from>
    <xdr:to>
      <xdr:col>52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3894B5-59D8-479F-8E25-A62772BCE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26</xdr:row>
      <xdr:rowOff>0</xdr:rowOff>
    </xdr:from>
    <xdr:to>
      <xdr:col>58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C21688-1DA9-4A88-BF92-71FD10EFA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704850</xdr:colOff>
      <xdr:row>8</xdr:row>
      <xdr:rowOff>190500</xdr:rowOff>
    </xdr:from>
    <xdr:to>
      <xdr:col>64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4ECC74-0A10-4E6B-877F-69BFA8E58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419100</xdr:colOff>
      <xdr:row>9</xdr:row>
      <xdr:rowOff>180975</xdr:rowOff>
    </xdr:from>
    <xdr:to>
      <xdr:col>69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127543-82B9-431D-B971-46542FF10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657225</xdr:colOff>
      <xdr:row>26</xdr:row>
      <xdr:rowOff>95250</xdr:rowOff>
    </xdr:from>
    <xdr:to>
      <xdr:col>64</xdr:col>
      <xdr:colOff>85725</xdr:colOff>
      <xdr:row>44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2ED476-4D8E-471B-95C4-F8F29F3B6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45</xdr:row>
      <xdr:rowOff>0</xdr:rowOff>
    </xdr:from>
    <xdr:to>
      <xdr:col>58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D5CD16-D1B6-4603-8EDD-DEEAA8E83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952500</xdr:colOff>
      <xdr:row>9</xdr:row>
      <xdr:rowOff>180975</xdr:rowOff>
    </xdr:from>
    <xdr:to>
      <xdr:col>58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E5CCE7-0458-42A8-A5B4-F9DD9FCE0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247650</xdr:colOff>
      <xdr:row>27</xdr:row>
      <xdr:rowOff>0</xdr:rowOff>
    </xdr:from>
    <xdr:to>
      <xdr:col>69</xdr:col>
      <xdr:colOff>685800</xdr:colOff>
      <xdr:row>45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DE3A2BF-5B6B-4CD5-8D83-DC32C0E67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314324</xdr:colOff>
      <xdr:row>9</xdr:row>
      <xdr:rowOff>152399</xdr:rowOff>
    </xdr:from>
    <xdr:to>
      <xdr:col>51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894C8-E35F-4A9F-8B91-7787BE8C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342900</xdr:colOff>
      <xdr:row>25</xdr:row>
      <xdr:rowOff>133350</xdr:rowOff>
    </xdr:from>
    <xdr:to>
      <xdr:col>51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DE37E7-53B4-4086-AABB-E74C96B9B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342900</xdr:colOff>
      <xdr:row>45</xdr:row>
      <xdr:rowOff>57150</xdr:rowOff>
    </xdr:from>
    <xdr:to>
      <xdr:col>51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5E4403-CD76-4A1B-81A6-B7DF12591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266700</xdr:colOff>
      <xdr:row>65</xdr:row>
      <xdr:rowOff>0</xdr:rowOff>
    </xdr:from>
    <xdr:to>
      <xdr:col>51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C7D7A7-D621-46E9-AC87-F9AD74415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0</xdr:colOff>
      <xdr:row>26</xdr:row>
      <xdr:rowOff>0</xdr:rowOff>
    </xdr:from>
    <xdr:to>
      <xdr:col>57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AF94D3-B32F-4C93-878C-BAA8DE32A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704850</xdr:colOff>
      <xdr:row>8</xdr:row>
      <xdr:rowOff>190500</xdr:rowOff>
    </xdr:from>
    <xdr:to>
      <xdr:col>63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F01834-CD45-44D6-BE47-87293D8F1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419100</xdr:colOff>
      <xdr:row>9</xdr:row>
      <xdr:rowOff>180975</xdr:rowOff>
    </xdr:from>
    <xdr:to>
      <xdr:col>68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261349-145E-486E-8D32-247D6BCE6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876300</xdr:colOff>
      <xdr:row>27</xdr:row>
      <xdr:rowOff>28575</xdr:rowOff>
    </xdr:from>
    <xdr:to>
      <xdr:col>63</xdr:col>
      <xdr:colOff>304800</xdr:colOff>
      <xdr:row>45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06B8C0-E90C-46BC-AF93-DC8504834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0</xdr:colOff>
      <xdr:row>45</xdr:row>
      <xdr:rowOff>0</xdr:rowOff>
    </xdr:from>
    <xdr:to>
      <xdr:col>57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88EDA7-103B-4EC5-B1F3-2A1C9551D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952500</xdr:colOff>
      <xdr:row>9</xdr:row>
      <xdr:rowOff>180975</xdr:rowOff>
    </xdr:from>
    <xdr:to>
      <xdr:col>57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3054D0-CA04-4C96-87EE-B7AAA2653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314324</xdr:colOff>
      <xdr:row>9</xdr:row>
      <xdr:rowOff>152399</xdr:rowOff>
    </xdr:from>
    <xdr:to>
      <xdr:col>51</xdr:col>
      <xdr:colOff>752474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39B9F-4F49-4F59-8A0A-D83F00B58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342900</xdr:colOff>
      <xdr:row>25</xdr:row>
      <xdr:rowOff>133350</xdr:rowOff>
    </xdr:from>
    <xdr:to>
      <xdr:col>51</xdr:col>
      <xdr:colOff>781050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C99B2C-4028-46C0-B80C-D73923156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342900</xdr:colOff>
      <xdr:row>45</xdr:row>
      <xdr:rowOff>57150</xdr:rowOff>
    </xdr:from>
    <xdr:to>
      <xdr:col>51</xdr:col>
      <xdr:colOff>781050</xdr:colOff>
      <xdr:row>63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3AF2DA-675A-42B5-835C-C48D069CC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266700</xdr:colOff>
      <xdr:row>65</xdr:row>
      <xdr:rowOff>0</xdr:rowOff>
    </xdr:from>
    <xdr:to>
      <xdr:col>51</xdr:col>
      <xdr:colOff>704850</xdr:colOff>
      <xdr:row>83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6EED16-1984-4ECC-85D0-3CCCACAC8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0</xdr:colOff>
      <xdr:row>26</xdr:row>
      <xdr:rowOff>0</xdr:rowOff>
    </xdr:from>
    <xdr:to>
      <xdr:col>57</xdr:col>
      <xdr:colOff>438150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790028-B18B-4758-A53F-0BBFED371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704850</xdr:colOff>
      <xdr:row>8</xdr:row>
      <xdr:rowOff>190500</xdr:rowOff>
    </xdr:from>
    <xdr:to>
      <xdr:col>63</xdr:col>
      <xdr:colOff>133350</xdr:colOff>
      <xdr:row>23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E8E8BE-842A-491B-AFB1-D4642AB0B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419100</xdr:colOff>
      <xdr:row>9</xdr:row>
      <xdr:rowOff>180975</xdr:rowOff>
    </xdr:from>
    <xdr:to>
      <xdr:col>68</xdr:col>
      <xdr:colOff>857250</xdr:colOff>
      <xdr:row>25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521A6B-02CE-4BAA-91D5-34EC327C3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876300</xdr:colOff>
      <xdr:row>27</xdr:row>
      <xdr:rowOff>28575</xdr:rowOff>
    </xdr:from>
    <xdr:to>
      <xdr:col>63</xdr:col>
      <xdr:colOff>304800</xdr:colOff>
      <xdr:row>45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1556F1-414A-44AC-B510-BA3FABEEE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0</xdr:colOff>
      <xdr:row>45</xdr:row>
      <xdr:rowOff>0</xdr:rowOff>
    </xdr:from>
    <xdr:to>
      <xdr:col>57</xdr:col>
      <xdr:colOff>438150</xdr:colOff>
      <xdr:row>63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13F167A-5DAA-4294-B75B-042B4DABA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952500</xdr:colOff>
      <xdr:row>9</xdr:row>
      <xdr:rowOff>180975</xdr:rowOff>
    </xdr:from>
    <xdr:to>
      <xdr:col>57</xdr:col>
      <xdr:colOff>381000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C0825AD-8574-4D0F-81A1-36477AA2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apollovalves.com/products/486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apollovalves.com/products/486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66756-F6DF-406C-A65D-5B2EF440D292}">
  <dimension ref="D2:BM33"/>
  <sheetViews>
    <sheetView workbookViewId="0">
      <selection activeCell="F12" sqref="F12"/>
    </sheetView>
  </sheetViews>
  <sheetFormatPr defaultRowHeight="13" x14ac:dyDescent="0.6"/>
  <cols>
    <col min="4" max="4" width="11.58984375" customWidth="1"/>
    <col min="5" max="5" width="10.76953125" customWidth="1"/>
    <col min="6" max="16" width="8.6796875" customWidth="1"/>
    <col min="17" max="25" width="9.1796875" bestFit="1" customWidth="1"/>
    <col min="36" max="36" width="11.1796875" bestFit="1" customWidth="1"/>
  </cols>
  <sheetData>
    <row r="2" spans="4:65" x14ac:dyDescent="0.6">
      <c r="Q2" t="s">
        <v>71</v>
      </c>
    </row>
    <row r="3" spans="4:65" x14ac:dyDescent="0.6">
      <c r="D3" t="s">
        <v>76</v>
      </c>
      <c r="J3" s="101" t="s">
        <v>77</v>
      </c>
      <c r="Q3">
        <v>238477183151.77399</v>
      </c>
      <c r="R3" t="s">
        <v>72</v>
      </c>
    </row>
    <row r="4" spans="4:65" x14ac:dyDescent="0.6">
      <c r="D4" t="s">
        <v>58</v>
      </c>
      <c r="E4">
        <v>0.6</v>
      </c>
      <c r="F4" t="s">
        <v>64</v>
      </c>
    </row>
    <row r="5" spans="4:65" x14ac:dyDescent="0.6">
      <c r="D5" t="s">
        <v>59</v>
      </c>
      <c r="E5">
        <f>1/E4</f>
        <v>1.6666666666666667</v>
      </c>
      <c r="F5" t="s">
        <v>65</v>
      </c>
    </row>
    <row r="7" spans="4:65" x14ac:dyDescent="0.6">
      <c r="D7" t="s">
        <v>61</v>
      </c>
      <c r="E7">
        <v>0</v>
      </c>
      <c r="F7">
        <v>10</v>
      </c>
      <c r="G7">
        <v>20</v>
      </c>
      <c r="H7">
        <v>30</v>
      </c>
      <c r="I7">
        <f>H7+10</f>
        <v>40</v>
      </c>
      <c r="J7">
        <f t="shared" ref="J7:O7" si="0">I7+10</f>
        <v>50</v>
      </c>
      <c r="K7">
        <f t="shared" si="0"/>
        <v>60</v>
      </c>
      <c r="L7">
        <f t="shared" si="0"/>
        <v>70</v>
      </c>
      <c r="M7">
        <f t="shared" si="0"/>
        <v>80</v>
      </c>
      <c r="N7">
        <f t="shared" si="0"/>
        <v>90</v>
      </c>
      <c r="O7">
        <f t="shared" si="0"/>
        <v>100</v>
      </c>
    </row>
    <row r="8" spans="4:65" x14ac:dyDescent="0.6">
      <c r="D8" t="s">
        <v>60</v>
      </c>
      <c r="E8">
        <v>0</v>
      </c>
      <c r="F8">
        <v>0.35</v>
      </c>
      <c r="G8">
        <v>0.65</v>
      </c>
      <c r="H8">
        <v>0.9</v>
      </c>
      <c r="I8">
        <v>0.93</v>
      </c>
      <c r="J8">
        <v>0.96</v>
      </c>
      <c r="K8">
        <v>0.98</v>
      </c>
      <c r="L8">
        <v>0.99</v>
      </c>
      <c r="M8">
        <v>1</v>
      </c>
      <c r="N8">
        <v>1</v>
      </c>
      <c r="O8">
        <v>1</v>
      </c>
    </row>
    <row r="9" spans="4:65" x14ac:dyDescent="0.6">
      <c r="D9" t="s">
        <v>62</v>
      </c>
      <c r="E9">
        <f>$E$4*E8</f>
        <v>0</v>
      </c>
      <c r="F9">
        <f t="shared" ref="F9:O9" si="1">$E$4*F8</f>
        <v>0.21</v>
      </c>
      <c r="G9">
        <f t="shared" si="1"/>
        <v>0.39</v>
      </c>
      <c r="H9">
        <f t="shared" si="1"/>
        <v>0.54</v>
      </c>
      <c r="I9">
        <f t="shared" si="1"/>
        <v>0.55800000000000005</v>
      </c>
      <c r="J9">
        <f t="shared" si="1"/>
        <v>0.57599999999999996</v>
      </c>
      <c r="K9">
        <f t="shared" si="1"/>
        <v>0.58799999999999997</v>
      </c>
      <c r="L9">
        <f t="shared" si="1"/>
        <v>0.59399999999999997</v>
      </c>
      <c r="M9">
        <f t="shared" si="1"/>
        <v>0.6</v>
      </c>
      <c r="N9">
        <f t="shared" si="1"/>
        <v>0.6</v>
      </c>
      <c r="O9">
        <f t="shared" si="1"/>
        <v>0.6</v>
      </c>
      <c r="P9" t="s">
        <v>64</v>
      </c>
    </row>
    <row r="10" spans="4:65" x14ac:dyDescent="0.6">
      <c r="D10" t="s">
        <v>63</v>
      </c>
      <c r="E10" t="e">
        <f>1/E9</f>
        <v>#DIV/0!</v>
      </c>
      <c r="F10">
        <f t="shared" ref="F10:O10" si="2">1/F9</f>
        <v>4.7619047619047619</v>
      </c>
      <c r="G10">
        <f t="shared" si="2"/>
        <v>2.5641025641025639</v>
      </c>
      <c r="H10">
        <f t="shared" si="2"/>
        <v>1.8518518518518516</v>
      </c>
      <c r="I10">
        <f t="shared" si="2"/>
        <v>1.7921146953405016</v>
      </c>
      <c r="J10">
        <f t="shared" si="2"/>
        <v>1.7361111111111112</v>
      </c>
      <c r="K10">
        <f t="shared" si="2"/>
        <v>1.7006802721088436</v>
      </c>
      <c r="L10">
        <f t="shared" si="2"/>
        <v>1.6835016835016836</v>
      </c>
      <c r="M10">
        <f t="shared" si="2"/>
        <v>1.6666666666666667</v>
      </c>
      <c r="N10">
        <f t="shared" si="2"/>
        <v>1.6666666666666667</v>
      </c>
      <c r="O10">
        <f t="shared" si="2"/>
        <v>1.6666666666666667</v>
      </c>
      <c r="P10" t="s">
        <v>65</v>
      </c>
    </row>
    <row r="11" spans="4:65" ht="13.75" thickBot="1" x14ac:dyDescent="0.75"/>
    <row r="12" spans="4:65" ht="39" x14ac:dyDescent="0.6">
      <c r="D12" s="44"/>
      <c r="E12" s="38"/>
      <c r="F12" s="36" t="s">
        <v>68</v>
      </c>
      <c r="G12" s="37"/>
      <c r="H12" s="37"/>
      <c r="I12" s="37"/>
      <c r="J12" s="37"/>
      <c r="K12" s="37"/>
      <c r="L12" s="37"/>
      <c r="M12" s="37"/>
      <c r="N12" s="37"/>
      <c r="O12" s="38"/>
      <c r="P12" s="36" t="s">
        <v>69</v>
      </c>
      <c r="Q12" s="37"/>
      <c r="R12" s="37"/>
      <c r="S12" s="37"/>
      <c r="T12" s="37"/>
      <c r="U12" s="37"/>
      <c r="V12" s="37"/>
      <c r="W12" s="37"/>
      <c r="X12" s="37"/>
      <c r="Y12" s="38"/>
      <c r="Z12" s="36" t="s">
        <v>73</v>
      </c>
      <c r="AA12" s="37"/>
      <c r="AB12" s="37"/>
      <c r="AC12" s="37"/>
      <c r="AD12" s="37"/>
      <c r="AE12" s="37"/>
      <c r="AF12" s="37"/>
      <c r="AG12" s="37"/>
      <c r="AH12" s="37"/>
      <c r="AI12" s="38"/>
      <c r="AJ12" s="36" t="s">
        <v>74</v>
      </c>
      <c r="AK12" s="37"/>
      <c r="AL12" s="37"/>
      <c r="AM12" s="37"/>
      <c r="AN12" s="37"/>
      <c r="AO12" s="37"/>
      <c r="AP12" s="37"/>
      <c r="AQ12" s="37"/>
      <c r="AR12" s="37"/>
      <c r="AS12" s="38"/>
      <c r="AT12" s="44" t="s">
        <v>75</v>
      </c>
      <c r="AU12" s="37"/>
      <c r="AV12" s="37"/>
      <c r="AW12" s="37"/>
      <c r="AX12" s="37"/>
      <c r="AY12" s="37"/>
      <c r="AZ12" s="37"/>
      <c r="BA12" s="37"/>
      <c r="BB12" s="37"/>
      <c r="BC12" s="38"/>
      <c r="BD12" s="44" t="s">
        <v>75</v>
      </c>
      <c r="BE12" s="37"/>
      <c r="BF12" s="37"/>
      <c r="BG12" s="37"/>
      <c r="BH12" s="37"/>
      <c r="BI12" s="37"/>
      <c r="BJ12" s="37"/>
      <c r="BK12" s="37"/>
      <c r="BL12" s="37"/>
      <c r="BM12" s="38"/>
    </row>
    <row r="13" spans="4:65" s="27" customFormat="1" ht="13.75" thickBot="1" x14ac:dyDescent="0.75">
      <c r="D13" s="45" t="s">
        <v>67</v>
      </c>
      <c r="E13" s="49" t="s">
        <v>66</v>
      </c>
      <c r="F13" s="39">
        <v>0.1</v>
      </c>
      <c r="G13" s="40">
        <f>F13+0.1</f>
        <v>0.2</v>
      </c>
      <c r="H13" s="40">
        <f t="shared" ref="H13:N13" si="3">G13+0.1</f>
        <v>0.30000000000000004</v>
      </c>
      <c r="I13" s="40">
        <f t="shared" si="3"/>
        <v>0.4</v>
      </c>
      <c r="J13" s="40">
        <f t="shared" si="3"/>
        <v>0.5</v>
      </c>
      <c r="K13" s="40">
        <f t="shared" si="3"/>
        <v>0.6</v>
      </c>
      <c r="L13" s="40">
        <f t="shared" si="3"/>
        <v>0.7</v>
      </c>
      <c r="M13" s="40">
        <f t="shared" si="3"/>
        <v>0.79999999999999993</v>
      </c>
      <c r="N13" s="40">
        <f t="shared" si="3"/>
        <v>0.89999999999999991</v>
      </c>
      <c r="O13" s="41">
        <f>N13+0.1</f>
        <v>0.99999999999999989</v>
      </c>
      <c r="P13" s="39">
        <v>0.1</v>
      </c>
      <c r="Q13" s="40">
        <f>P13+0.1</f>
        <v>0.2</v>
      </c>
      <c r="R13" s="40">
        <f t="shared" ref="R13:X13" si="4">Q13+0.1</f>
        <v>0.30000000000000004</v>
      </c>
      <c r="S13" s="40">
        <f t="shared" si="4"/>
        <v>0.4</v>
      </c>
      <c r="T13" s="40">
        <f t="shared" si="4"/>
        <v>0.5</v>
      </c>
      <c r="U13" s="40">
        <f t="shared" si="4"/>
        <v>0.6</v>
      </c>
      <c r="V13" s="40">
        <f t="shared" si="4"/>
        <v>0.7</v>
      </c>
      <c r="W13" s="40">
        <f t="shared" si="4"/>
        <v>0.79999999999999993</v>
      </c>
      <c r="X13" s="40">
        <f t="shared" si="4"/>
        <v>0.89999999999999991</v>
      </c>
      <c r="Y13" s="41">
        <f>X13+0.1</f>
        <v>0.99999999999999989</v>
      </c>
      <c r="Z13" s="39">
        <v>0.1</v>
      </c>
      <c r="AA13" s="40">
        <f>Z13+0.1</f>
        <v>0.2</v>
      </c>
      <c r="AB13" s="40">
        <f t="shared" ref="AB13:AH13" si="5">AA13+0.1</f>
        <v>0.30000000000000004</v>
      </c>
      <c r="AC13" s="40">
        <f t="shared" si="5"/>
        <v>0.4</v>
      </c>
      <c r="AD13" s="40">
        <f t="shared" si="5"/>
        <v>0.5</v>
      </c>
      <c r="AE13" s="40">
        <f t="shared" si="5"/>
        <v>0.6</v>
      </c>
      <c r="AF13" s="40">
        <f t="shared" si="5"/>
        <v>0.7</v>
      </c>
      <c r="AG13" s="40">
        <f t="shared" si="5"/>
        <v>0.79999999999999993</v>
      </c>
      <c r="AH13" s="40">
        <f t="shared" si="5"/>
        <v>0.89999999999999991</v>
      </c>
      <c r="AI13" s="41">
        <f>AH13+0.1</f>
        <v>0.99999999999999989</v>
      </c>
      <c r="AJ13" s="46">
        <v>0.1</v>
      </c>
      <c r="AK13" s="47">
        <f>AJ13+0.1</f>
        <v>0.2</v>
      </c>
      <c r="AL13" s="47">
        <f t="shared" ref="AL13:AR13" si="6">AK13+0.1</f>
        <v>0.30000000000000004</v>
      </c>
      <c r="AM13" s="47">
        <f t="shared" si="6"/>
        <v>0.4</v>
      </c>
      <c r="AN13" s="47">
        <f t="shared" si="6"/>
        <v>0.5</v>
      </c>
      <c r="AO13" s="47">
        <f t="shared" si="6"/>
        <v>0.6</v>
      </c>
      <c r="AP13" s="47">
        <f t="shared" si="6"/>
        <v>0.7</v>
      </c>
      <c r="AQ13" s="47">
        <f t="shared" si="6"/>
        <v>0.79999999999999993</v>
      </c>
      <c r="AR13" s="47">
        <f t="shared" si="6"/>
        <v>0.89999999999999991</v>
      </c>
      <c r="AS13" s="48">
        <f>AR13+0.1</f>
        <v>0.99999999999999989</v>
      </c>
      <c r="AT13" s="39">
        <v>0.1</v>
      </c>
      <c r="AU13" s="40">
        <f>AT13+0.1</f>
        <v>0.2</v>
      </c>
      <c r="AV13" s="40">
        <f t="shared" ref="AV13:BB13" si="7">AU13+0.1</f>
        <v>0.30000000000000004</v>
      </c>
      <c r="AW13" s="40">
        <f t="shared" si="7"/>
        <v>0.4</v>
      </c>
      <c r="AX13" s="40">
        <f t="shared" si="7"/>
        <v>0.5</v>
      </c>
      <c r="AY13" s="40">
        <f t="shared" si="7"/>
        <v>0.6</v>
      </c>
      <c r="AZ13" s="40">
        <f t="shared" si="7"/>
        <v>0.7</v>
      </c>
      <c r="BA13" s="40">
        <f t="shared" si="7"/>
        <v>0.79999999999999993</v>
      </c>
      <c r="BB13" s="40">
        <f t="shared" si="7"/>
        <v>0.89999999999999991</v>
      </c>
      <c r="BC13" s="41">
        <f>BB13+0.1</f>
        <v>0.99999999999999989</v>
      </c>
      <c r="BD13" s="39">
        <v>0.1</v>
      </c>
      <c r="BE13" s="40">
        <f>BD13+0.1</f>
        <v>0.2</v>
      </c>
      <c r="BF13" s="40">
        <f t="shared" ref="BF13:BL13" si="8">BE13+0.1</f>
        <v>0.30000000000000004</v>
      </c>
      <c r="BG13" s="40">
        <f t="shared" si="8"/>
        <v>0.4</v>
      </c>
      <c r="BH13" s="40">
        <f t="shared" si="8"/>
        <v>0.5</v>
      </c>
      <c r="BI13" s="40">
        <f t="shared" si="8"/>
        <v>0.6</v>
      </c>
      <c r="BJ13" s="40">
        <f t="shared" si="8"/>
        <v>0.7</v>
      </c>
      <c r="BK13" s="40">
        <f t="shared" si="8"/>
        <v>0.79999999999999993</v>
      </c>
      <c r="BL13" s="40">
        <f t="shared" si="8"/>
        <v>0.89999999999999991</v>
      </c>
      <c r="BM13" s="41">
        <f>BL13+0.1</f>
        <v>0.99999999999999989</v>
      </c>
    </row>
    <row r="14" spans="4:65" x14ac:dyDescent="0.6">
      <c r="D14" s="77">
        <v>5</v>
      </c>
      <c r="E14" s="78">
        <f>D14/3.78541</f>
        <v>1.3208608842899447</v>
      </c>
      <c r="F14" s="79">
        <f>$E14*F$10</f>
        <v>6.2898137347140226</v>
      </c>
      <c r="G14" s="80">
        <f t="shared" ref="G14:O29" si="9">$E14*G$10</f>
        <v>3.3868227802306272</v>
      </c>
      <c r="H14" s="80">
        <f t="shared" si="9"/>
        <v>2.4460386746110085</v>
      </c>
      <c r="I14" s="80">
        <f t="shared" si="9"/>
        <v>2.36713420123646</v>
      </c>
      <c r="J14" s="80">
        <f t="shared" si="9"/>
        <v>2.2931612574478208</v>
      </c>
      <c r="K14" s="80">
        <f t="shared" si="9"/>
        <v>2.2463620481121511</v>
      </c>
      <c r="L14" s="80">
        <f t="shared" si="9"/>
        <v>2.2236715223736443</v>
      </c>
      <c r="M14" s="80">
        <f t="shared" si="9"/>
        <v>2.2014348071499081</v>
      </c>
      <c r="N14" s="80">
        <f t="shared" si="9"/>
        <v>2.2014348071499081</v>
      </c>
      <c r="O14" s="81">
        <f t="shared" si="9"/>
        <v>2.2014348071499081</v>
      </c>
      <c r="P14" s="82">
        <f>F14^2</f>
        <v>39.561756817397161</v>
      </c>
      <c r="Q14" s="82">
        <f t="shared" ref="Q14:Y29" si="10">G14^2</f>
        <v>11.470568544689115</v>
      </c>
      <c r="R14" s="82">
        <f t="shared" si="10"/>
        <v>5.9831051976927796</v>
      </c>
      <c r="S14" s="82">
        <f t="shared" si="10"/>
        <v>5.6033243266633734</v>
      </c>
      <c r="T14" s="82">
        <f t="shared" si="10"/>
        <v>5.2585885526596705</v>
      </c>
      <c r="U14" s="82">
        <f t="shared" si="10"/>
        <v>5.0461424511986186</v>
      </c>
      <c r="V14" s="82">
        <f t="shared" si="10"/>
        <v>4.944715039415521</v>
      </c>
      <c r="W14" s="82">
        <f t="shared" si="10"/>
        <v>4.8463152101311531</v>
      </c>
      <c r="X14" s="82">
        <f t="shared" si="10"/>
        <v>4.8463152101311531</v>
      </c>
      <c r="Y14" s="82">
        <f t="shared" si="10"/>
        <v>4.8463152101311531</v>
      </c>
      <c r="Z14" s="83">
        <f>P14/$E14</f>
        <v>29.951493974828679</v>
      </c>
      <c r="AA14" s="82">
        <f t="shared" ref="AA14:AI29" si="11">Q14/$E14</f>
        <v>8.6841609749503252</v>
      </c>
      <c r="AB14" s="82">
        <f t="shared" si="11"/>
        <v>4.5297012492796451</v>
      </c>
      <c r="AC14" s="82">
        <f t="shared" si="11"/>
        <v>4.2421759878789604</v>
      </c>
      <c r="AD14" s="82">
        <f t="shared" si="11"/>
        <v>3.981182738624689</v>
      </c>
      <c r="AE14" s="82">
        <f t="shared" si="11"/>
        <v>3.8203436192383529</v>
      </c>
      <c r="AF14" s="82">
        <f t="shared" si="11"/>
        <v>3.7435547514707816</v>
      </c>
      <c r="AG14" s="82">
        <f t="shared" si="11"/>
        <v>3.6690580119165137</v>
      </c>
      <c r="AH14" s="82">
        <f t="shared" si="11"/>
        <v>3.6690580119165137</v>
      </c>
      <c r="AI14" s="84">
        <f t="shared" si="11"/>
        <v>3.6690580119165137</v>
      </c>
      <c r="AJ14" s="85">
        <f>Z14*264.17*60*6894.8</f>
        <v>3273217838.335865</v>
      </c>
      <c r="AK14" s="86">
        <f t="shared" ref="AK14:AS29" si="12">AA14*264.17*60*6894.8</f>
        <v>949039491.58850515</v>
      </c>
      <c r="AL14" s="86">
        <f t="shared" si="12"/>
        <v>495023685.42733747</v>
      </c>
      <c r="AM14" s="86">
        <f t="shared" si="12"/>
        <v>463601786.56046182</v>
      </c>
      <c r="AN14" s="86">
        <f t="shared" si="12"/>
        <v>435079411.02012092</v>
      </c>
      <c r="AO14" s="86">
        <f t="shared" si="12"/>
        <v>417502275.29794204</v>
      </c>
      <c r="AP14" s="86">
        <f t="shared" si="12"/>
        <v>409110483.82424593</v>
      </c>
      <c r="AQ14" s="86">
        <f t="shared" si="12"/>
        <v>400969185.19614351</v>
      </c>
      <c r="AR14" s="86">
        <f t="shared" si="12"/>
        <v>400969185.19614351</v>
      </c>
      <c r="AS14" s="86">
        <f t="shared" si="12"/>
        <v>400969185.19614351</v>
      </c>
      <c r="AT14" s="87">
        <f>AJ14/$Q$3</f>
        <v>1.3725496901113143E-2</v>
      </c>
      <c r="AU14" s="88">
        <f t="shared" ref="AU14:BC29" si="13">AK14/$Q$3</f>
        <v>3.9795819417428636E-3</v>
      </c>
      <c r="AV14" s="88">
        <f t="shared" si="13"/>
        <v>2.0757695930695794E-3</v>
      </c>
      <c r="AW14" s="88">
        <f t="shared" si="13"/>
        <v>1.9440089841442475E-3</v>
      </c>
      <c r="AX14" s="88">
        <f t="shared" si="13"/>
        <v>1.8244068689088106E-3</v>
      </c>
      <c r="AY14" s="88">
        <f t="shared" si="13"/>
        <v>1.7507011353460643E-3</v>
      </c>
      <c r="AZ14" s="88">
        <f t="shared" si="13"/>
        <v>1.7155120603880825E-3</v>
      </c>
      <c r="BA14" s="88">
        <f t="shared" si="13"/>
        <v>1.6813733703863601E-3</v>
      </c>
      <c r="BB14" s="88">
        <f t="shared" si="13"/>
        <v>1.6813733703863601E-3</v>
      </c>
      <c r="BC14" s="89">
        <f t="shared" si="13"/>
        <v>1.6813733703863601E-3</v>
      </c>
      <c r="BD14" s="99">
        <f>AT15/AT14</f>
        <v>2</v>
      </c>
      <c r="BE14" s="99">
        <f t="shared" ref="BE14:BM29" si="14">AU15/AU14</f>
        <v>2</v>
      </c>
      <c r="BF14" s="99">
        <f t="shared" si="14"/>
        <v>2</v>
      </c>
      <c r="BG14" s="99">
        <f t="shared" si="14"/>
        <v>2</v>
      </c>
      <c r="BH14" s="99">
        <f t="shared" si="14"/>
        <v>2</v>
      </c>
      <c r="BI14" s="99">
        <f t="shared" si="14"/>
        <v>2</v>
      </c>
      <c r="BJ14" s="99">
        <f t="shared" si="14"/>
        <v>2</v>
      </c>
      <c r="BK14" s="99">
        <f t="shared" si="14"/>
        <v>2</v>
      </c>
      <c r="BL14" s="99">
        <f t="shared" si="14"/>
        <v>2</v>
      </c>
      <c r="BM14" s="99">
        <f t="shared" si="14"/>
        <v>2</v>
      </c>
    </row>
    <row r="15" spans="4:65" x14ac:dyDescent="0.6">
      <c r="D15" s="77">
        <f>D14+5</f>
        <v>10</v>
      </c>
      <c r="E15" s="78">
        <f t="shared" ref="E15:E33" si="15">D15/3.78541</f>
        <v>2.6417217685798895</v>
      </c>
      <c r="F15" s="90">
        <f t="shared" ref="F15:O33" si="16">$E15*F$10</f>
        <v>12.579627469428045</v>
      </c>
      <c r="G15" s="91">
        <f t="shared" si="9"/>
        <v>6.7736455604612544</v>
      </c>
      <c r="H15" s="91">
        <f t="shared" si="9"/>
        <v>4.8920773492220171</v>
      </c>
      <c r="I15" s="91">
        <f t="shared" si="9"/>
        <v>4.73426840247292</v>
      </c>
      <c r="J15" s="91">
        <f t="shared" si="9"/>
        <v>4.5863225148956417</v>
      </c>
      <c r="K15" s="91">
        <f t="shared" si="9"/>
        <v>4.4927240962243022</v>
      </c>
      <c r="L15" s="91">
        <f t="shared" si="9"/>
        <v>4.4473430447472886</v>
      </c>
      <c r="M15" s="91">
        <f t="shared" si="9"/>
        <v>4.4028696142998163</v>
      </c>
      <c r="N15" s="91">
        <f t="shared" si="9"/>
        <v>4.4028696142998163</v>
      </c>
      <c r="O15" s="92">
        <f t="shared" si="9"/>
        <v>4.4028696142998163</v>
      </c>
      <c r="P15" s="93">
        <f t="shared" ref="P15:Y33" si="17">F15^2</f>
        <v>158.24702726958864</v>
      </c>
      <c r="Q15" s="93">
        <f t="shared" si="10"/>
        <v>45.882274178756461</v>
      </c>
      <c r="R15" s="93">
        <f t="shared" si="10"/>
        <v>23.932420790771118</v>
      </c>
      <c r="S15" s="93">
        <f t="shared" si="10"/>
        <v>22.413297306653494</v>
      </c>
      <c r="T15" s="93">
        <f t="shared" si="10"/>
        <v>21.034354210638682</v>
      </c>
      <c r="U15" s="93">
        <f t="shared" si="10"/>
        <v>20.184569804794474</v>
      </c>
      <c r="V15" s="93">
        <f t="shared" si="10"/>
        <v>19.778860157662084</v>
      </c>
      <c r="W15" s="93">
        <f t="shared" si="10"/>
        <v>19.385260840524612</v>
      </c>
      <c r="X15" s="93">
        <f t="shared" si="10"/>
        <v>19.385260840524612</v>
      </c>
      <c r="Y15" s="93">
        <f t="shared" si="10"/>
        <v>19.385260840524612</v>
      </c>
      <c r="Z15" s="94">
        <f t="shared" ref="Z15:AI33" si="18">P15/$E15</f>
        <v>59.902987949657359</v>
      </c>
      <c r="AA15" s="93">
        <f t="shared" si="11"/>
        <v>17.36832194990065</v>
      </c>
      <c r="AB15" s="93">
        <f t="shared" si="11"/>
        <v>9.0594024985592903</v>
      </c>
      <c r="AC15" s="93">
        <f t="shared" si="11"/>
        <v>8.4843519757579209</v>
      </c>
      <c r="AD15" s="93">
        <f t="shared" si="11"/>
        <v>7.9623654772493779</v>
      </c>
      <c r="AE15" s="93">
        <f t="shared" si="11"/>
        <v>7.6406872384767057</v>
      </c>
      <c r="AF15" s="93">
        <f t="shared" si="11"/>
        <v>7.4871095029415633</v>
      </c>
      <c r="AG15" s="93">
        <f t="shared" si="11"/>
        <v>7.3381160238330274</v>
      </c>
      <c r="AH15" s="93">
        <f t="shared" si="11"/>
        <v>7.3381160238330274</v>
      </c>
      <c r="AI15" s="95">
        <f t="shared" si="11"/>
        <v>7.3381160238330274</v>
      </c>
      <c r="AJ15" s="96">
        <f t="shared" ref="AJ15:AS33" si="19">Z15*264.17*60*6894.8</f>
        <v>6546435676.67173</v>
      </c>
      <c r="AK15" s="97">
        <f t="shared" si="12"/>
        <v>1898078983.1770103</v>
      </c>
      <c r="AL15" s="97">
        <f t="shared" si="12"/>
        <v>990047370.85467494</v>
      </c>
      <c r="AM15" s="97">
        <f t="shared" si="12"/>
        <v>927203573.12092364</v>
      </c>
      <c r="AN15" s="97">
        <f t="shared" si="12"/>
        <v>870158822.04024184</v>
      </c>
      <c r="AO15" s="97">
        <f t="shared" si="12"/>
        <v>835004550.59588408</v>
      </c>
      <c r="AP15" s="97">
        <f t="shared" si="12"/>
        <v>818220967.64849186</v>
      </c>
      <c r="AQ15" s="97">
        <f t="shared" si="12"/>
        <v>801938370.39228702</v>
      </c>
      <c r="AR15" s="97">
        <f t="shared" si="12"/>
        <v>801938370.39228702</v>
      </c>
      <c r="AS15" s="97">
        <f t="shared" si="12"/>
        <v>801938370.39228702</v>
      </c>
      <c r="AT15" s="98">
        <f t="shared" ref="AT15:BC33" si="20">AJ15/$Q$3</f>
        <v>2.7450993802226285E-2</v>
      </c>
      <c r="AU15" s="99">
        <f t="shared" si="13"/>
        <v>7.9591638834857273E-3</v>
      </c>
      <c r="AV15" s="99">
        <f t="shared" si="13"/>
        <v>4.1515391861391589E-3</v>
      </c>
      <c r="AW15" s="99">
        <f t="shared" si="13"/>
        <v>3.8880179682884951E-3</v>
      </c>
      <c r="AX15" s="99">
        <f t="shared" si="13"/>
        <v>3.6488137378176211E-3</v>
      </c>
      <c r="AY15" s="99">
        <f t="shared" si="13"/>
        <v>3.5014022706921287E-3</v>
      </c>
      <c r="AZ15" s="99">
        <f t="shared" si="13"/>
        <v>3.4310241207761651E-3</v>
      </c>
      <c r="BA15" s="99">
        <f t="shared" si="13"/>
        <v>3.3627467407727203E-3</v>
      </c>
      <c r="BB15" s="99">
        <f t="shared" si="13"/>
        <v>3.3627467407727203E-3</v>
      </c>
      <c r="BC15" s="100">
        <f t="shared" si="13"/>
        <v>3.3627467407727203E-3</v>
      </c>
      <c r="BD15" s="99">
        <f t="shared" ref="BD15:BM33" si="21">AT16/AT15</f>
        <v>1.5000000000000002</v>
      </c>
      <c r="BE15" s="99">
        <f t="shared" si="14"/>
        <v>1.4999999999999996</v>
      </c>
      <c r="BF15" s="99">
        <f t="shared" si="14"/>
        <v>1.5000000000000004</v>
      </c>
      <c r="BG15" s="99">
        <f t="shared" si="14"/>
        <v>1.4999999999999998</v>
      </c>
      <c r="BH15" s="99">
        <f t="shared" si="14"/>
        <v>1.5000000000000002</v>
      </c>
      <c r="BI15" s="99">
        <f t="shared" si="14"/>
        <v>1.5</v>
      </c>
      <c r="BJ15" s="99">
        <f t="shared" si="14"/>
        <v>1.5000000000000007</v>
      </c>
      <c r="BK15" s="99">
        <f t="shared" si="14"/>
        <v>1.4999999999999993</v>
      </c>
      <c r="BL15" s="99">
        <f t="shared" si="14"/>
        <v>1.4999999999999993</v>
      </c>
      <c r="BM15" s="99">
        <f t="shared" si="14"/>
        <v>1.4999999999999993</v>
      </c>
    </row>
    <row r="16" spans="4:65" x14ac:dyDescent="0.6">
      <c r="D16" s="77">
        <f t="shared" ref="D16:D33" si="22">D15+5</f>
        <v>15</v>
      </c>
      <c r="E16" s="78">
        <f t="shared" si="15"/>
        <v>3.9625826528698345</v>
      </c>
      <c r="F16" s="90">
        <f t="shared" si="16"/>
        <v>18.86944120414207</v>
      </c>
      <c r="G16" s="91">
        <f t="shared" si="9"/>
        <v>10.160468340691882</v>
      </c>
      <c r="H16" s="91">
        <f t="shared" si="9"/>
        <v>7.3381160238330256</v>
      </c>
      <c r="I16" s="91">
        <f t="shared" si="9"/>
        <v>7.1014026037093796</v>
      </c>
      <c r="J16" s="91">
        <f t="shared" si="9"/>
        <v>6.8794837723434625</v>
      </c>
      <c r="K16" s="91">
        <f t="shared" si="9"/>
        <v>6.7390861443364534</v>
      </c>
      <c r="L16" s="91">
        <f t="shared" si="9"/>
        <v>6.6710145671209338</v>
      </c>
      <c r="M16" s="91">
        <f t="shared" si="9"/>
        <v>6.604304421449724</v>
      </c>
      <c r="N16" s="91">
        <f t="shared" si="9"/>
        <v>6.604304421449724</v>
      </c>
      <c r="O16" s="92">
        <f t="shared" si="9"/>
        <v>6.604304421449724</v>
      </c>
      <c r="P16" s="93">
        <f t="shared" si="17"/>
        <v>356.05581135657457</v>
      </c>
      <c r="Q16" s="93">
        <f t="shared" si="10"/>
        <v>103.23511690220204</v>
      </c>
      <c r="R16" s="93">
        <f t="shared" si="10"/>
        <v>53.847946779235016</v>
      </c>
      <c r="S16" s="93">
        <f t="shared" si="10"/>
        <v>50.429918939970356</v>
      </c>
      <c r="T16" s="93">
        <f t="shared" si="10"/>
        <v>47.327296973937038</v>
      </c>
      <c r="U16" s="93">
        <f t="shared" si="10"/>
        <v>45.415282060787568</v>
      </c>
      <c r="V16" s="93">
        <f t="shared" si="10"/>
        <v>44.502435354739703</v>
      </c>
      <c r="W16" s="93">
        <f t="shared" si="10"/>
        <v>43.61683689118037</v>
      </c>
      <c r="X16" s="93">
        <f t="shared" si="10"/>
        <v>43.61683689118037</v>
      </c>
      <c r="Y16" s="93">
        <f t="shared" si="10"/>
        <v>43.61683689118037</v>
      </c>
      <c r="Z16" s="94">
        <f t="shared" si="18"/>
        <v>89.854481924486066</v>
      </c>
      <c r="AA16" s="93">
        <f t="shared" si="11"/>
        <v>26.052482924850974</v>
      </c>
      <c r="AB16" s="93">
        <f t="shared" si="11"/>
        <v>13.589103747838935</v>
      </c>
      <c r="AC16" s="93">
        <f t="shared" si="11"/>
        <v>12.72652796363688</v>
      </c>
      <c r="AD16" s="93">
        <f t="shared" si="11"/>
        <v>11.943548215874067</v>
      </c>
      <c r="AE16" s="93">
        <f t="shared" si="11"/>
        <v>11.461030857715057</v>
      </c>
      <c r="AF16" s="93">
        <f t="shared" si="11"/>
        <v>11.230664254412348</v>
      </c>
      <c r="AG16" s="93">
        <f t="shared" si="11"/>
        <v>11.007174035749539</v>
      </c>
      <c r="AH16" s="93">
        <f t="shared" si="11"/>
        <v>11.007174035749539</v>
      </c>
      <c r="AI16" s="95">
        <f t="shared" si="11"/>
        <v>11.007174035749539</v>
      </c>
      <c r="AJ16" s="96">
        <f t="shared" si="19"/>
        <v>9819653515.007597</v>
      </c>
      <c r="AK16" s="97">
        <f t="shared" si="12"/>
        <v>2847118474.7655149</v>
      </c>
      <c r="AL16" s="97">
        <f t="shared" si="12"/>
        <v>1485071056.2820127</v>
      </c>
      <c r="AM16" s="97">
        <f t="shared" si="12"/>
        <v>1390805359.6813853</v>
      </c>
      <c r="AN16" s="97">
        <f t="shared" si="12"/>
        <v>1305238233.0603628</v>
      </c>
      <c r="AO16" s="97">
        <f t="shared" si="12"/>
        <v>1252506825.893826</v>
      </c>
      <c r="AP16" s="97">
        <f t="shared" si="12"/>
        <v>1227331451.4727383</v>
      </c>
      <c r="AQ16" s="97">
        <f t="shared" si="12"/>
        <v>1202907555.5884302</v>
      </c>
      <c r="AR16" s="97">
        <f t="shared" si="12"/>
        <v>1202907555.5884302</v>
      </c>
      <c r="AS16" s="97">
        <f t="shared" si="12"/>
        <v>1202907555.5884302</v>
      </c>
      <c r="AT16" s="98">
        <f t="shared" si="20"/>
        <v>4.1176490703339431E-2</v>
      </c>
      <c r="AU16" s="99">
        <f t="shared" si="13"/>
        <v>1.1938745825228587E-2</v>
      </c>
      <c r="AV16" s="99">
        <f t="shared" si="13"/>
        <v>6.22730877920874E-3</v>
      </c>
      <c r="AW16" s="99">
        <f t="shared" si="13"/>
        <v>5.8320269524327418E-3</v>
      </c>
      <c r="AX16" s="99">
        <f t="shared" si="13"/>
        <v>5.4732206067264321E-3</v>
      </c>
      <c r="AY16" s="99">
        <f t="shared" si="13"/>
        <v>5.2521034060381928E-3</v>
      </c>
      <c r="AZ16" s="99">
        <f t="shared" si="13"/>
        <v>5.1465361811642496E-3</v>
      </c>
      <c r="BA16" s="99">
        <f t="shared" si="13"/>
        <v>5.0441201111590785E-3</v>
      </c>
      <c r="BB16" s="99">
        <f t="shared" si="13"/>
        <v>5.0441201111590785E-3</v>
      </c>
      <c r="BC16" s="100">
        <f t="shared" si="13"/>
        <v>5.0441201111590785E-3</v>
      </c>
      <c r="BD16" s="99">
        <f t="shared" si="21"/>
        <v>1.3333333333333333</v>
      </c>
      <c r="BE16" s="99">
        <f t="shared" si="14"/>
        <v>1.3333333333333337</v>
      </c>
      <c r="BF16" s="99">
        <f t="shared" si="14"/>
        <v>1.333333333333333</v>
      </c>
      <c r="BG16" s="99">
        <f t="shared" si="14"/>
        <v>1.3333333333333335</v>
      </c>
      <c r="BH16" s="99">
        <f t="shared" si="14"/>
        <v>1.3333333333333333</v>
      </c>
      <c r="BI16" s="99">
        <f t="shared" si="14"/>
        <v>1.3333333333333335</v>
      </c>
      <c r="BJ16" s="99">
        <f t="shared" si="14"/>
        <v>1.3333333333333328</v>
      </c>
      <c r="BK16" s="99">
        <f t="shared" si="14"/>
        <v>1.3333333333333339</v>
      </c>
      <c r="BL16" s="99">
        <f t="shared" si="14"/>
        <v>1.3333333333333339</v>
      </c>
      <c r="BM16" s="99">
        <f t="shared" si="14"/>
        <v>1.3333333333333339</v>
      </c>
    </row>
    <row r="17" spans="4:65" x14ac:dyDescent="0.6">
      <c r="D17" s="77">
        <f t="shared" si="22"/>
        <v>20</v>
      </c>
      <c r="E17" s="78">
        <f t="shared" si="15"/>
        <v>5.283443537159779</v>
      </c>
      <c r="F17" s="90">
        <f t="shared" si="16"/>
        <v>25.15925493885609</v>
      </c>
      <c r="G17" s="91">
        <f t="shared" si="9"/>
        <v>13.547291120922509</v>
      </c>
      <c r="H17" s="91">
        <f t="shared" si="9"/>
        <v>9.7841546984440342</v>
      </c>
      <c r="I17" s="91">
        <f t="shared" si="9"/>
        <v>9.46853680494584</v>
      </c>
      <c r="J17" s="91">
        <f t="shared" si="9"/>
        <v>9.1726450297912834</v>
      </c>
      <c r="K17" s="91">
        <f t="shared" si="9"/>
        <v>8.9854481924486045</v>
      </c>
      <c r="L17" s="91">
        <f t="shared" si="9"/>
        <v>8.8946860894945772</v>
      </c>
      <c r="M17" s="91">
        <f t="shared" si="9"/>
        <v>8.8057392285996325</v>
      </c>
      <c r="N17" s="91">
        <f t="shared" si="9"/>
        <v>8.8057392285996325</v>
      </c>
      <c r="O17" s="92">
        <f t="shared" si="9"/>
        <v>8.8057392285996325</v>
      </c>
      <c r="P17" s="93">
        <f t="shared" si="17"/>
        <v>632.98810907835457</v>
      </c>
      <c r="Q17" s="93">
        <f t="shared" si="10"/>
        <v>183.52909671502584</v>
      </c>
      <c r="R17" s="93">
        <f t="shared" si="10"/>
        <v>95.729683163084474</v>
      </c>
      <c r="S17" s="93">
        <f t="shared" si="10"/>
        <v>89.653189226613975</v>
      </c>
      <c r="T17" s="93">
        <f t="shared" si="10"/>
        <v>84.137416842554728</v>
      </c>
      <c r="U17" s="93">
        <f t="shared" si="10"/>
        <v>80.738279219177898</v>
      </c>
      <c r="V17" s="93">
        <f t="shared" si="10"/>
        <v>79.115440630648337</v>
      </c>
      <c r="W17" s="93">
        <f t="shared" si="10"/>
        <v>77.541043362098449</v>
      </c>
      <c r="X17" s="93">
        <f t="shared" si="10"/>
        <v>77.541043362098449</v>
      </c>
      <c r="Y17" s="93">
        <f t="shared" si="10"/>
        <v>77.541043362098449</v>
      </c>
      <c r="Z17" s="94">
        <f t="shared" si="18"/>
        <v>119.80597589931472</v>
      </c>
      <c r="AA17" s="93">
        <f t="shared" si="11"/>
        <v>34.736643899801301</v>
      </c>
      <c r="AB17" s="93">
        <f t="shared" si="11"/>
        <v>18.118804997118581</v>
      </c>
      <c r="AC17" s="93">
        <f t="shared" si="11"/>
        <v>16.968703951515842</v>
      </c>
      <c r="AD17" s="93">
        <f t="shared" si="11"/>
        <v>15.924730954498756</v>
      </c>
      <c r="AE17" s="93">
        <f t="shared" si="11"/>
        <v>15.281374476953411</v>
      </c>
      <c r="AF17" s="93">
        <f t="shared" si="11"/>
        <v>14.974219005883127</v>
      </c>
      <c r="AG17" s="93">
        <f t="shared" si="11"/>
        <v>14.676232047666055</v>
      </c>
      <c r="AH17" s="93">
        <f t="shared" si="11"/>
        <v>14.676232047666055</v>
      </c>
      <c r="AI17" s="95">
        <f t="shared" si="11"/>
        <v>14.676232047666055</v>
      </c>
      <c r="AJ17" s="96">
        <f t="shared" si="19"/>
        <v>13092871353.34346</v>
      </c>
      <c r="AK17" s="97">
        <f t="shared" si="12"/>
        <v>3796157966.3540206</v>
      </c>
      <c r="AL17" s="97">
        <f t="shared" si="12"/>
        <v>1980094741.7093499</v>
      </c>
      <c r="AM17" s="97">
        <f t="shared" si="12"/>
        <v>1854407146.2418473</v>
      </c>
      <c r="AN17" s="97">
        <f t="shared" si="12"/>
        <v>1740317644.0804837</v>
      </c>
      <c r="AO17" s="97">
        <f t="shared" si="12"/>
        <v>1670009101.1917682</v>
      </c>
      <c r="AP17" s="97">
        <f t="shared" si="12"/>
        <v>1636441935.2969837</v>
      </c>
      <c r="AQ17" s="97">
        <f t="shared" si="12"/>
        <v>1603876740.784574</v>
      </c>
      <c r="AR17" s="97">
        <f t="shared" si="12"/>
        <v>1603876740.784574</v>
      </c>
      <c r="AS17" s="97">
        <f t="shared" si="12"/>
        <v>1603876740.784574</v>
      </c>
      <c r="AT17" s="98">
        <f t="shared" si="20"/>
        <v>5.4901987604452571E-2</v>
      </c>
      <c r="AU17" s="99">
        <f t="shared" si="13"/>
        <v>1.5918327766971455E-2</v>
      </c>
      <c r="AV17" s="99">
        <f t="shared" si="13"/>
        <v>8.3030783722783177E-3</v>
      </c>
      <c r="AW17" s="99">
        <f t="shared" si="13"/>
        <v>7.7760359365769902E-3</v>
      </c>
      <c r="AX17" s="99">
        <f t="shared" si="13"/>
        <v>7.2976274756352422E-3</v>
      </c>
      <c r="AY17" s="99">
        <f t="shared" si="13"/>
        <v>7.0028045413842574E-3</v>
      </c>
      <c r="AZ17" s="99">
        <f t="shared" si="13"/>
        <v>6.8620482415523302E-3</v>
      </c>
      <c r="BA17" s="99">
        <f t="shared" si="13"/>
        <v>6.7254934815454406E-3</v>
      </c>
      <c r="BB17" s="99">
        <f t="shared" si="13"/>
        <v>6.7254934815454406E-3</v>
      </c>
      <c r="BC17" s="100">
        <f t="shared" si="13"/>
        <v>6.7254934815454406E-3</v>
      </c>
      <c r="BD17" s="99">
        <f t="shared" si="21"/>
        <v>1.2499999999999998</v>
      </c>
      <c r="BE17" s="99">
        <f t="shared" si="14"/>
        <v>1.2499999999999996</v>
      </c>
      <c r="BF17" s="99">
        <f t="shared" si="14"/>
        <v>1.25</v>
      </c>
      <c r="BG17" s="99">
        <f t="shared" si="14"/>
        <v>1.25</v>
      </c>
      <c r="BH17" s="99">
        <f t="shared" si="14"/>
        <v>1.2500000000000002</v>
      </c>
      <c r="BI17" s="99">
        <f t="shared" si="14"/>
        <v>1.2500000000000002</v>
      </c>
      <c r="BJ17" s="99">
        <f t="shared" si="14"/>
        <v>1.25</v>
      </c>
      <c r="BK17" s="99">
        <f t="shared" si="14"/>
        <v>1.2500000000000002</v>
      </c>
      <c r="BL17" s="99">
        <f t="shared" si="14"/>
        <v>1.2500000000000002</v>
      </c>
      <c r="BM17" s="99">
        <f t="shared" si="14"/>
        <v>1.2500000000000002</v>
      </c>
    </row>
    <row r="18" spans="4:65" x14ac:dyDescent="0.6">
      <c r="D18" s="77">
        <f t="shared" si="22"/>
        <v>25</v>
      </c>
      <c r="E18" s="78">
        <f t="shared" si="15"/>
        <v>6.604304421449724</v>
      </c>
      <c r="F18" s="90">
        <f t="shared" si="16"/>
        <v>31.449068673570114</v>
      </c>
      <c r="G18" s="91">
        <f t="shared" si="9"/>
        <v>16.934113901153136</v>
      </c>
      <c r="H18" s="91">
        <f t="shared" si="9"/>
        <v>12.230193373055043</v>
      </c>
      <c r="I18" s="91">
        <f t="shared" si="9"/>
        <v>11.835671006182301</v>
      </c>
      <c r="J18" s="91">
        <f t="shared" si="9"/>
        <v>11.465806287239104</v>
      </c>
      <c r="K18" s="91">
        <f t="shared" si="9"/>
        <v>11.231810240560756</v>
      </c>
      <c r="L18" s="91">
        <f t="shared" si="9"/>
        <v>11.118357611868223</v>
      </c>
      <c r="M18" s="91">
        <f t="shared" si="9"/>
        <v>11.007174035749541</v>
      </c>
      <c r="N18" s="91">
        <f t="shared" si="9"/>
        <v>11.007174035749541</v>
      </c>
      <c r="O18" s="92">
        <f t="shared" si="9"/>
        <v>11.007174035749541</v>
      </c>
      <c r="P18" s="93">
        <f t="shared" si="17"/>
        <v>989.04392043492908</v>
      </c>
      <c r="Q18" s="93">
        <f t="shared" si="10"/>
        <v>286.76421361722788</v>
      </c>
      <c r="R18" s="93">
        <f t="shared" si="10"/>
        <v>149.57762994231948</v>
      </c>
      <c r="S18" s="93">
        <f t="shared" si="10"/>
        <v>140.08310816658434</v>
      </c>
      <c r="T18" s="93">
        <f t="shared" si="10"/>
        <v>131.46471381649178</v>
      </c>
      <c r="U18" s="93">
        <f t="shared" si="10"/>
        <v>126.15356127996547</v>
      </c>
      <c r="V18" s="93">
        <f t="shared" si="10"/>
        <v>123.61787598538805</v>
      </c>
      <c r="W18" s="93">
        <f t="shared" si="10"/>
        <v>121.15788025327885</v>
      </c>
      <c r="X18" s="93">
        <f t="shared" si="10"/>
        <v>121.15788025327885</v>
      </c>
      <c r="Y18" s="93">
        <f t="shared" si="10"/>
        <v>121.15788025327885</v>
      </c>
      <c r="Z18" s="94">
        <f t="shared" si="18"/>
        <v>149.7574698741434</v>
      </c>
      <c r="AA18" s="93">
        <f t="shared" si="11"/>
        <v>43.420804874751624</v>
      </c>
      <c r="AB18" s="93">
        <f t="shared" si="11"/>
        <v>22.648506246398224</v>
      </c>
      <c r="AC18" s="93">
        <f t="shared" si="11"/>
        <v>21.2108799393948</v>
      </c>
      <c r="AD18" s="93">
        <f t="shared" si="11"/>
        <v>19.905913693123445</v>
      </c>
      <c r="AE18" s="93">
        <f t="shared" si="11"/>
        <v>19.101718096191764</v>
      </c>
      <c r="AF18" s="93">
        <f t="shared" si="11"/>
        <v>18.71777375735391</v>
      </c>
      <c r="AG18" s="93">
        <f t="shared" si="11"/>
        <v>18.34529005958257</v>
      </c>
      <c r="AH18" s="93">
        <f t="shared" si="11"/>
        <v>18.34529005958257</v>
      </c>
      <c r="AI18" s="95">
        <f t="shared" si="11"/>
        <v>18.34529005958257</v>
      </c>
      <c r="AJ18" s="96">
        <f t="shared" si="19"/>
        <v>16366089191.679325</v>
      </c>
      <c r="AK18" s="97">
        <f t="shared" si="12"/>
        <v>4745197457.9425249</v>
      </c>
      <c r="AL18" s="97">
        <f t="shared" si="12"/>
        <v>2475118427.1366873</v>
      </c>
      <c r="AM18" s="97">
        <f t="shared" si="12"/>
        <v>2318008932.802309</v>
      </c>
      <c r="AN18" s="97">
        <f t="shared" si="12"/>
        <v>2175397055.100605</v>
      </c>
      <c r="AO18" s="97">
        <f t="shared" si="12"/>
        <v>2087511376.4897106</v>
      </c>
      <c r="AP18" s="97">
        <f t="shared" si="12"/>
        <v>2045552419.1212299</v>
      </c>
      <c r="AQ18" s="97">
        <f t="shared" si="12"/>
        <v>2004845925.9807179</v>
      </c>
      <c r="AR18" s="97">
        <f t="shared" si="12"/>
        <v>2004845925.9807179</v>
      </c>
      <c r="AS18" s="97">
        <f t="shared" si="12"/>
        <v>2004845925.9807179</v>
      </c>
      <c r="AT18" s="98">
        <f t="shared" si="20"/>
        <v>6.8627484505565703E-2</v>
      </c>
      <c r="AU18" s="99">
        <f t="shared" si="13"/>
        <v>1.9897909708714311E-2</v>
      </c>
      <c r="AV18" s="99">
        <f t="shared" si="13"/>
        <v>1.0378847965347897E-2</v>
      </c>
      <c r="AW18" s="99">
        <f t="shared" si="13"/>
        <v>9.7200449207212377E-3</v>
      </c>
      <c r="AX18" s="99">
        <f t="shared" si="13"/>
        <v>9.1220343445440541E-3</v>
      </c>
      <c r="AY18" s="99">
        <f t="shared" si="13"/>
        <v>8.7535056767303228E-3</v>
      </c>
      <c r="AZ18" s="99">
        <f t="shared" si="13"/>
        <v>8.5775603019404133E-3</v>
      </c>
      <c r="BA18" s="99">
        <f t="shared" si="13"/>
        <v>8.4068668519318018E-3</v>
      </c>
      <c r="BB18" s="99">
        <f t="shared" si="13"/>
        <v>8.4068668519318018E-3</v>
      </c>
      <c r="BC18" s="100">
        <f t="shared" si="13"/>
        <v>8.4068668519318018E-3</v>
      </c>
      <c r="BD18" s="99">
        <f t="shared" si="21"/>
        <v>1.2000000000000002</v>
      </c>
      <c r="BE18" s="99">
        <f t="shared" si="14"/>
        <v>1.2000000000000002</v>
      </c>
      <c r="BF18" s="99">
        <f t="shared" si="14"/>
        <v>1.2000000000000004</v>
      </c>
      <c r="BG18" s="99">
        <f t="shared" si="14"/>
        <v>1.1999999999999997</v>
      </c>
      <c r="BH18" s="99">
        <f t="shared" si="14"/>
        <v>1.2</v>
      </c>
      <c r="BI18" s="99">
        <f t="shared" si="14"/>
        <v>1.1999999999999997</v>
      </c>
      <c r="BJ18" s="99">
        <f t="shared" si="14"/>
        <v>1.2000000000000004</v>
      </c>
      <c r="BK18" s="99">
        <f t="shared" si="14"/>
        <v>1.1999999999999993</v>
      </c>
      <c r="BL18" s="99">
        <f t="shared" si="14"/>
        <v>1.1999999999999993</v>
      </c>
      <c r="BM18" s="99">
        <f t="shared" si="14"/>
        <v>1.1999999999999993</v>
      </c>
    </row>
    <row r="19" spans="4:65" x14ac:dyDescent="0.6">
      <c r="D19" s="77">
        <f t="shared" si="22"/>
        <v>30</v>
      </c>
      <c r="E19" s="78">
        <f t="shared" si="15"/>
        <v>7.9251653057396689</v>
      </c>
      <c r="F19" s="90">
        <f t="shared" si="16"/>
        <v>37.738882408284141</v>
      </c>
      <c r="G19" s="91">
        <f t="shared" si="9"/>
        <v>20.320936681383763</v>
      </c>
      <c r="H19" s="91">
        <f t="shared" si="9"/>
        <v>14.676232047666051</v>
      </c>
      <c r="I19" s="91">
        <f t="shared" si="9"/>
        <v>14.202805207418759</v>
      </c>
      <c r="J19" s="91">
        <f t="shared" si="9"/>
        <v>13.758967544686925</v>
      </c>
      <c r="K19" s="91">
        <f t="shared" si="9"/>
        <v>13.478172288672907</v>
      </c>
      <c r="L19" s="91">
        <f t="shared" si="9"/>
        <v>13.342029134241868</v>
      </c>
      <c r="M19" s="91">
        <f t="shared" si="9"/>
        <v>13.208608842899448</v>
      </c>
      <c r="N19" s="91">
        <f t="shared" si="9"/>
        <v>13.208608842899448</v>
      </c>
      <c r="O19" s="92">
        <f t="shared" si="9"/>
        <v>13.208608842899448</v>
      </c>
      <c r="P19" s="93">
        <f t="shared" si="17"/>
        <v>1424.2232454262983</v>
      </c>
      <c r="Q19" s="93">
        <f t="shared" si="10"/>
        <v>412.94046760880815</v>
      </c>
      <c r="R19" s="93">
        <f t="shared" si="10"/>
        <v>215.39178711694007</v>
      </c>
      <c r="S19" s="93">
        <f t="shared" si="10"/>
        <v>201.71967575988143</v>
      </c>
      <c r="T19" s="93">
        <f t="shared" si="10"/>
        <v>189.30918789574815</v>
      </c>
      <c r="U19" s="93">
        <f t="shared" si="10"/>
        <v>181.66112824315027</v>
      </c>
      <c r="V19" s="93">
        <f t="shared" si="10"/>
        <v>178.00974141895881</v>
      </c>
      <c r="W19" s="93">
        <f t="shared" si="10"/>
        <v>174.46734756472148</v>
      </c>
      <c r="X19" s="93">
        <f t="shared" si="10"/>
        <v>174.46734756472148</v>
      </c>
      <c r="Y19" s="93">
        <f t="shared" si="10"/>
        <v>174.46734756472148</v>
      </c>
      <c r="Z19" s="94">
        <f t="shared" si="18"/>
        <v>179.70896384897213</v>
      </c>
      <c r="AA19" s="93">
        <f t="shared" si="11"/>
        <v>52.104965849701948</v>
      </c>
      <c r="AB19" s="93">
        <f t="shared" si="11"/>
        <v>27.178207495677871</v>
      </c>
      <c r="AC19" s="93">
        <f t="shared" si="11"/>
        <v>25.453055927273759</v>
      </c>
      <c r="AD19" s="93">
        <f t="shared" si="11"/>
        <v>23.887096431748134</v>
      </c>
      <c r="AE19" s="93">
        <f t="shared" si="11"/>
        <v>22.922061715430115</v>
      </c>
      <c r="AF19" s="93">
        <f t="shared" si="11"/>
        <v>22.461328508824696</v>
      </c>
      <c r="AG19" s="93">
        <f t="shared" si="11"/>
        <v>22.014348071499079</v>
      </c>
      <c r="AH19" s="93">
        <f t="shared" si="11"/>
        <v>22.014348071499079</v>
      </c>
      <c r="AI19" s="95">
        <f t="shared" si="11"/>
        <v>22.014348071499079</v>
      </c>
      <c r="AJ19" s="96">
        <f t="shared" si="19"/>
        <v>19639307030.015194</v>
      </c>
      <c r="AK19" s="97">
        <f t="shared" si="12"/>
        <v>5694236949.5310297</v>
      </c>
      <c r="AL19" s="97">
        <f t="shared" si="12"/>
        <v>2970142112.5640254</v>
      </c>
      <c r="AM19" s="97">
        <f t="shared" si="12"/>
        <v>2781610719.3627706</v>
      </c>
      <c r="AN19" s="97">
        <f t="shared" si="12"/>
        <v>2610476466.1207256</v>
      </c>
      <c r="AO19" s="97">
        <f t="shared" si="12"/>
        <v>2505013651.787652</v>
      </c>
      <c r="AP19" s="97">
        <f t="shared" si="12"/>
        <v>2454662902.9454765</v>
      </c>
      <c r="AQ19" s="97">
        <f t="shared" si="12"/>
        <v>2405815111.1768603</v>
      </c>
      <c r="AR19" s="97">
        <f t="shared" si="12"/>
        <v>2405815111.1768603</v>
      </c>
      <c r="AS19" s="97">
        <f t="shared" si="12"/>
        <v>2405815111.1768603</v>
      </c>
      <c r="AT19" s="98">
        <f t="shared" si="20"/>
        <v>8.2352981406678863E-2</v>
      </c>
      <c r="AU19" s="99">
        <f t="shared" si="13"/>
        <v>2.3877491650457175E-2</v>
      </c>
      <c r="AV19" s="99">
        <f t="shared" si="13"/>
        <v>1.245461755841748E-2</v>
      </c>
      <c r="AW19" s="99">
        <f t="shared" si="13"/>
        <v>1.1664053904865484E-2</v>
      </c>
      <c r="AX19" s="99">
        <f t="shared" si="13"/>
        <v>1.0946441213452864E-2</v>
      </c>
      <c r="AY19" s="99">
        <f t="shared" si="13"/>
        <v>1.0504206812076386E-2</v>
      </c>
      <c r="AZ19" s="99">
        <f t="shared" si="13"/>
        <v>1.0293072362328499E-2</v>
      </c>
      <c r="BA19" s="99">
        <f t="shared" si="13"/>
        <v>1.0088240222318157E-2</v>
      </c>
      <c r="BB19" s="99">
        <f t="shared" si="13"/>
        <v>1.0088240222318157E-2</v>
      </c>
      <c r="BC19" s="100">
        <f t="shared" si="13"/>
        <v>1.0088240222318157E-2</v>
      </c>
      <c r="BD19" s="99">
        <f t="shared" si="21"/>
        <v>1.166666666666667</v>
      </c>
      <c r="BE19" s="99">
        <f t="shared" si="14"/>
        <v>1.1666666666666672</v>
      </c>
      <c r="BF19" s="99">
        <f t="shared" si="14"/>
        <v>1.1666666666666667</v>
      </c>
      <c r="BG19" s="99">
        <f t="shared" si="14"/>
        <v>1.1666666666666667</v>
      </c>
      <c r="BH19" s="99">
        <f t="shared" si="14"/>
        <v>1.1666666666666665</v>
      </c>
      <c r="BI19" s="99">
        <f t="shared" si="14"/>
        <v>1.1666666666666667</v>
      </c>
      <c r="BJ19" s="99">
        <f t="shared" si="14"/>
        <v>1.1666666666666665</v>
      </c>
      <c r="BK19" s="99">
        <f t="shared" si="14"/>
        <v>1.1666666666666667</v>
      </c>
      <c r="BL19" s="99">
        <f t="shared" si="14"/>
        <v>1.1666666666666667</v>
      </c>
      <c r="BM19" s="99">
        <f t="shared" si="14"/>
        <v>1.1666666666666667</v>
      </c>
    </row>
    <row r="20" spans="4:65" x14ac:dyDescent="0.6">
      <c r="D20" s="42">
        <f t="shared" si="22"/>
        <v>35</v>
      </c>
      <c r="E20" s="50">
        <f t="shared" si="15"/>
        <v>9.2460261900296139</v>
      </c>
      <c r="F20" s="58">
        <f t="shared" si="16"/>
        <v>44.028696142998164</v>
      </c>
      <c r="G20" s="59">
        <f t="shared" si="9"/>
        <v>23.707759461614394</v>
      </c>
      <c r="H20" s="59">
        <f t="shared" si="9"/>
        <v>17.122270722277062</v>
      </c>
      <c r="I20" s="59">
        <f t="shared" si="9"/>
        <v>16.56993940865522</v>
      </c>
      <c r="J20" s="59">
        <f t="shared" si="9"/>
        <v>16.052128802134746</v>
      </c>
      <c r="K20" s="59">
        <f t="shared" si="9"/>
        <v>15.724534336785059</v>
      </c>
      <c r="L20" s="59">
        <f t="shared" si="9"/>
        <v>15.565700656615512</v>
      </c>
      <c r="M20" s="59">
        <f t="shared" si="9"/>
        <v>15.410043650049357</v>
      </c>
      <c r="N20" s="59">
        <f t="shared" si="9"/>
        <v>15.410043650049357</v>
      </c>
      <c r="O20" s="60">
        <f t="shared" si="9"/>
        <v>15.410043650049357</v>
      </c>
      <c r="P20" s="64">
        <f t="shared" si="17"/>
        <v>1938.5260840524616</v>
      </c>
      <c r="Q20" s="64">
        <f t="shared" si="10"/>
        <v>562.05785868976682</v>
      </c>
      <c r="R20" s="64">
        <f t="shared" si="10"/>
        <v>293.17215468694627</v>
      </c>
      <c r="S20" s="64">
        <f t="shared" si="10"/>
        <v>274.56289200650531</v>
      </c>
      <c r="T20" s="64">
        <f t="shared" si="10"/>
        <v>257.67083908032384</v>
      </c>
      <c r="U20" s="64">
        <f t="shared" si="10"/>
        <v>247.26098010873233</v>
      </c>
      <c r="V20" s="64">
        <f t="shared" si="10"/>
        <v>242.29103693136057</v>
      </c>
      <c r="W20" s="64">
        <f t="shared" si="10"/>
        <v>237.4694452964265</v>
      </c>
      <c r="X20" s="64">
        <f t="shared" si="10"/>
        <v>237.4694452964265</v>
      </c>
      <c r="Y20" s="64">
        <f t="shared" si="10"/>
        <v>237.4694452964265</v>
      </c>
      <c r="Z20" s="67">
        <f t="shared" si="18"/>
        <v>209.66045782380081</v>
      </c>
      <c r="AA20" s="66">
        <f t="shared" si="11"/>
        <v>60.789126824652293</v>
      </c>
      <c r="AB20" s="66">
        <f t="shared" si="11"/>
        <v>31.707908744957521</v>
      </c>
      <c r="AC20" s="66">
        <f t="shared" si="11"/>
        <v>29.695231915152721</v>
      </c>
      <c r="AD20" s="66">
        <f t="shared" si="11"/>
        <v>27.868279170372819</v>
      </c>
      <c r="AE20" s="66">
        <f t="shared" si="11"/>
        <v>26.742405334668469</v>
      </c>
      <c r="AF20" s="66">
        <f t="shared" si="11"/>
        <v>26.204883260295475</v>
      </c>
      <c r="AG20" s="66">
        <f t="shared" si="11"/>
        <v>25.683406083415594</v>
      </c>
      <c r="AH20" s="66">
        <f t="shared" si="11"/>
        <v>25.683406083415594</v>
      </c>
      <c r="AI20" s="68">
        <f t="shared" si="11"/>
        <v>25.683406083415594</v>
      </c>
      <c r="AJ20" s="73">
        <f t="shared" si="19"/>
        <v>22912524868.351063</v>
      </c>
      <c r="AK20" s="72">
        <f t="shared" si="12"/>
        <v>6643276441.1195374</v>
      </c>
      <c r="AL20" s="72">
        <f t="shared" si="12"/>
        <v>3465165797.9913635</v>
      </c>
      <c r="AM20" s="72">
        <f t="shared" si="12"/>
        <v>3245212505.9232321</v>
      </c>
      <c r="AN20" s="72">
        <f t="shared" si="12"/>
        <v>3045555877.1408463</v>
      </c>
      <c r="AO20" s="72">
        <f t="shared" si="12"/>
        <v>2922515927.0855942</v>
      </c>
      <c r="AP20" s="72">
        <f t="shared" si="12"/>
        <v>2863773386.769722</v>
      </c>
      <c r="AQ20" s="72">
        <f t="shared" si="12"/>
        <v>2806784296.373004</v>
      </c>
      <c r="AR20" s="72">
        <f t="shared" si="12"/>
        <v>2806784296.373004</v>
      </c>
      <c r="AS20" s="72">
        <f t="shared" si="12"/>
        <v>2806784296.373004</v>
      </c>
      <c r="AT20" s="52">
        <f t="shared" si="20"/>
        <v>9.6078478307792023E-2</v>
      </c>
      <c r="AU20" s="53">
        <f t="shared" si="13"/>
        <v>2.7857073592200049E-2</v>
      </c>
      <c r="AV20" s="53">
        <f t="shared" si="13"/>
        <v>1.4530387151487061E-2</v>
      </c>
      <c r="AW20" s="53">
        <f t="shared" si="13"/>
        <v>1.3608062889009731E-2</v>
      </c>
      <c r="AX20" s="53">
        <f t="shared" si="13"/>
        <v>1.2770848082361673E-2</v>
      </c>
      <c r="AY20" s="53">
        <f t="shared" si="13"/>
        <v>1.225490794742245E-2</v>
      </c>
      <c r="AZ20" s="53">
        <f t="shared" si="13"/>
        <v>1.200858442271658E-2</v>
      </c>
      <c r="BA20" s="53">
        <f t="shared" si="13"/>
        <v>1.1769613592704517E-2</v>
      </c>
      <c r="BB20" s="53">
        <f t="shared" si="13"/>
        <v>1.1769613592704517E-2</v>
      </c>
      <c r="BC20" s="54">
        <f t="shared" si="13"/>
        <v>1.1769613592704517E-2</v>
      </c>
      <c r="BD20" s="99">
        <f t="shared" si="21"/>
        <v>1.1428571428571426</v>
      </c>
      <c r="BE20" s="99">
        <f t="shared" si="14"/>
        <v>1.1428571428571428</v>
      </c>
      <c r="BF20" s="99">
        <f t="shared" si="14"/>
        <v>1.1428571428571423</v>
      </c>
      <c r="BG20" s="99">
        <f t="shared" si="14"/>
        <v>1.142857142857143</v>
      </c>
      <c r="BH20" s="99">
        <f t="shared" si="14"/>
        <v>1.142857142857143</v>
      </c>
      <c r="BI20" s="99">
        <f t="shared" si="14"/>
        <v>1.1428571428571428</v>
      </c>
      <c r="BJ20" s="99">
        <f t="shared" si="14"/>
        <v>1.1428571428571426</v>
      </c>
      <c r="BK20" s="99">
        <f t="shared" si="14"/>
        <v>1.1428571428571432</v>
      </c>
      <c r="BL20" s="99">
        <f t="shared" si="14"/>
        <v>1.1428571428571432</v>
      </c>
      <c r="BM20" s="99">
        <f t="shared" si="14"/>
        <v>1.1428571428571432</v>
      </c>
    </row>
    <row r="21" spans="4:65" x14ac:dyDescent="0.6">
      <c r="D21" s="42">
        <f t="shared" si="22"/>
        <v>40</v>
      </c>
      <c r="E21" s="50">
        <f t="shared" si="15"/>
        <v>10.566887074319558</v>
      </c>
      <c r="F21" s="58">
        <f t="shared" si="16"/>
        <v>50.318509877712181</v>
      </c>
      <c r="G21" s="59">
        <f t="shared" si="9"/>
        <v>27.094582241845018</v>
      </c>
      <c r="H21" s="59">
        <f t="shared" si="9"/>
        <v>19.568309396888068</v>
      </c>
      <c r="I21" s="59">
        <f t="shared" si="9"/>
        <v>18.93707360989168</v>
      </c>
      <c r="J21" s="59">
        <f t="shared" si="9"/>
        <v>18.345290059582567</v>
      </c>
      <c r="K21" s="59">
        <f t="shared" si="9"/>
        <v>17.970896384897209</v>
      </c>
      <c r="L21" s="59">
        <f t="shared" si="9"/>
        <v>17.789372178989154</v>
      </c>
      <c r="M21" s="59">
        <f t="shared" si="9"/>
        <v>17.611478457199265</v>
      </c>
      <c r="N21" s="59">
        <f t="shared" si="9"/>
        <v>17.611478457199265</v>
      </c>
      <c r="O21" s="60">
        <f t="shared" si="9"/>
        <v>17.611478457199265</v>
      </c>
      <c r="P21" s="64">
        <f t="shared" si="17"/>
        <v>2531.9524363134183</v>
      </c>
      <c r="Q21" s="64">
        <f t="shared" si="10"/>
        <v>734.11638686010338</v>
      </c>
      <c r="R21" s="64">
        <f t="shared" si="10"/>
        <v>382.91873265233789</v>
      </c>
      <c r="S21" s="64">
        <f t="shared" si="10"/>
        <v>358.6127569064559</v>
      </c>
      <c r="T21" s="64">
        <f t="shared" si="10"/>
        <v>336.54966737021891</v>
      </c>
      <c r="U21" s="64">
        <f t="shared" si="10"/>
        <v>322.95311687671159</v>
      </c>
      <c r="V21" s="64">
        <f t="shared" si="10"/>
        <v>316.46176252259335</v>
      </c>
      <c r="W21" s="64">
        <f t="shared" si="10"/>
        <v>310.1641734483938</v>
      </c>
      <c r="X21" s="64">
        <f t="shared" si="10"/>
        <v>310.1641734483938</v>
      </c>
      <c r="Y21" s="64">
        <f t="shared" si="10"/>
        <v>310.1641734483938</v>
      </c>
      <c r="Z21" s="67">
        <f t="shared" si="18"/>
        <v>239.61195179862943</v>
      </c>
      <c r="AA21" s="66">
        <f t="shared" si="11"/>
        <v>69.473287799602602</v>
      </c>
      <c r="AB21" s="66">
        <f t="shared" si="11"/>
        <v>36.237609994237161</v>
      </c>
      <c r="AC21" s="66">
        <f t="shared" si="11"/>
        <v>33.937407903031684</v>
      </c>
      <c r="AD21" s="66">
        <f t="shared" si="11"/>
        <v>31.849461908997512</v>
      </c>
      <c r="AE21" s="66">
        <f t="shared" si="11"/>
        <v>30.562748953906823</v>
      </c>
      <c r="AF21" s="66">
        <f t="shared" si="11"/>
        <v>29.948438011766253</v>
      </c>
      <c r="AG21" s="66">
        <f t="shared" si="11"/>
        <v>29.35246409533211</v>
      </c>
      <c r="AH21" s="66">
        <f t="shared" si="11"/>
        <v>29.35246409533211</v>
      </c>
      <c r="AI21" s="68">
        <f t="shared" si="11"/>
        <v>29.35246409533211</v>
      </c>
      <c r="AJ21" s="73">
        <f t="shared" si="19"/>
        <v>26185742706.68692</v>
      </c>
      <c r="AK21" s="72">
        <f t="shared" si="12"/>
        <v>7592315932.7080412</v>
      </c>
      <c r="AL21" s="72">
        <f t="shared" si="12"/>
        <v>3960189483.4186997</v>
      </c>
      <c r="AM21" s="72">
        <f t="shared" si="12"/>
        <v>3708814292.4836946</v>
      </c>
      <c r="AN21" s="72">
        <f t="shared" si="12"/>
        <v>3480635288.1609674</v>
      </c>
      <c r="AO21" s="72">
        <f t="shared" si="12"/>
        <v>3340018202.3835363</v>
      </c>
      <c r="AP21" s="72">
        <f t="shared" si="12"/>
        <v>3272883870.5939674</v>
      </c>
      <c r="AQ21" s="72">
        <f t="shared" si="12"/>
        <v>3207753481.5691481</v>
      </c>
      <c r="AR21" s="72">
        <f t="shared" si="12"/>
        <v>3207753481.5691481</v>
      </c>
      <c r="AS21" s="72">
        <f t="shared" si="12"/>
        <v>3207753481.5691481</v>
      </c>
      <c r="AT21" s="52">
        <f t="shared" si="20"/>
        <v>0.10980397520890514</v>
      </c>
      <c r="AU21" s="53">
        <f t="shared" si="13"/>
        <v>3.1836655533942909E-2</v>
      </c>
      <c r="AV21" s="53">
        <f t="shared" si="13"/>
        <v>1.6606156744556635E-2</v>
      </c>
      <c r="AW21" s="53">
        <f t="shared" si="13"/>
        <v>1.555207187315398E-2</v>
      </c>
      <c r="AX21" s="53">
        <f t="shared" si="13"/>
        <v>1.4595254951270484E-2</v>
      </c>
      <c r="AY21" s="53">
        <f t="shared" si="13"/>
        <v>1.4005609082768515E-2</v>
      </c>
      <c r="AZ21" s="53">
        <f t="shared" si="13"/>
        <v>1.372409648310466E-2</v>
      </c>
      <c r="BA21" s="53">
        <f t="shared" si="13"/>
        <v>1.3450986963090881E-2</v>
      </c>
      <c r="BB21" s="53">
        <f t="shared" si="13"/>
        <v>1.3450986963090881E-2</v>
      </c>
      <c r="BC21" s="54">
        <f t="shared" si="13"/>
        <v>1.3450986963090881E-2</v>
      </c>
      <c r="BD21" s="99">
        <f t="shared" si="21"/>
        <v>1.1249999999999998</v>
      </c>
      <c r="BE21" s="99">
        <f t="shared" si="14"/>
        <v>1.1249999999999998</v>
      </c>
      <c r="BF21" s="99">
        <f t="shared" si="14"/>
        <v>1.125</v>
      </c>
      <c r="BG21" s="99">
        <f t="shared" si="14"/>
        <v>1.1249999999999996</v>
      </c>
      <c r="BH21" s="99">
        <f t="shared" si="14"/>
        <v>1.1250000000000002</v>
      </c>
      <c r="BI21" s="99">
        <f t="shared" si="14"/>
        <v>1.1249999999999996</v>
      </c>
      <c r="BJ21" s="99">
        <f t="shared" si="14"/>
        <v>1.1250000000000002</v>
      </c>
      <c r="BK21" s="99">
        <f t="shared" si="14"/>
        <v>1.1249999999999998</v>
      </c>
      <c r="BL21" s="99">
        <f t="shared" si="14"/>
        <v>1.1249999999999998</v>
      </c>
      <c r="BM21" s="99">
        <f t="shared" si="14"/>
        <v>1.1249999999999998</v>
      </c>
    </row>
    <row r="22" spans="4:65" x14ac:dyDescent="0.6">
      <c r="D22" s="42">
        <f t="shared" si="22"/>
        <v>45</v>
      </c>
      <c r="E22" s="50">
        <f t="shared" si="15"/>
        <v>11.887747958609502</v>
      </c>
      <c r="F22" s="58">
        <f t="shared" si="16"/>
        <v>56.608323612426197</v>
      </c>
      <c r="G22" s="59">
        <f t="shared" si="9"/>
        <v>30.481405022075645</v>
      </c>
      <c r="H22" s="59">
        <f t="shared" si="9"/>
        <v>22.014348071499075</v>
      </c>
      <c r="I22" s="59">
        <f t="shared" si="9"/>
        <v>21.304207811128137</v>
      </c>
      <c r="J22" s="59">
        <f t="shared" si="9"/>
        <v>20.638451317030388</v>
      </c>
      <c r="K22" s="59">
        <f t="shared" si="9"/>
        <v>20.217258433009359</v>
      </c>
      <c r="L22" s="59">
        <f t="shared" si="9"/>
        <v>20.0130437013628</v>
      </c>
      <c r="M22" s="59">
        <f t="shared" si="9"/>
        <v>19.81291326434917</v>
      </c>
      <c r="N22" s="59">
        <f t="shared" si="9"/>
        <v>19.81291326434917</v>
      </c>
      <c r="O22" s="60">
        <f t="shared" si="9"/>
        <v>19.81291326434917</v>
      </c>
      <c r="P22" s="64">
        <f t="shared" si="17"/>
        <v>3204.5023022091696</v>
      </c>
      <c r="Q22" s="64">
        <f t="shared" si="10"/>
        <v>929.11605211981839</v>
      </c>
      <c r="R22" s="64">
        <f t="shared" si="10"/>
        <v>484.63152101311505</v>
      </c>
      <c r="S22" s="64">
        <f t="shared" si="10"/>
        <v>453.86927045973312</v>
      </c>
      <c r="T22" s="64">
        <f t="shared" si="10"/>
        <v>425.94567276543336</v>
      </c>
      <c r="U22" s="64">
        <f t="shared" si="10"/>
        <v>408.73753854708804</v>
      </c>
      <c r="V22" s="64">
        <f t="shared" si="10"/>
        <v>400.52191819265727</v>
      </c>
      <c r="W22" s="64">
        <f t="shared" si="10"/>
        <v>392.55153202062331</v>
      </c>
      <c r="X22" s="64">
        <f t="shared" si="10"/>
        <v>392.55153202062331</v>
      </c>
      <c r="Y22" s="64">
        <f t="shared" si="10"/>
        <v>392.55153202062331</v>
      </c>
      <c r="Z22" s="67">
        <f t="shared" si="18"/>
        <v>269.56344577345811</v>
      </c>
      <c r="AA22" s="66">
        <f t="shared" si="11"/>
        <v>78.157448774552932</v>
      </c>
      <c r="AB22" s="66">
        <f t="shared" si="11"/>
        <v>40.767311243516801</v>
      </c>
      <c r="AC22" s="66">
        <f t="shared" si="11"/>
        <v>38.179583890910635</v>
      </c>
      <c r="AD22" s="66">
        <f t="shared" si="11"/>
        <v>35.830644647622208</v>
      </c>
      <c r="AE22" s="66">
        <f t="shared" si="11"/>
        <v>34.38309257314517</v>
      </c>
      <c r="AF22" s="66">
        <f t="shared" si="11"/>
        <v>33.691992763237039</v>
      </c>
      <c r="AG22" s="66">
        <f t="shared" si="11"/>
        <v>33.021522107248622</v>
      </c>
      <c r="AH22" s="66">
        <f t="shared" si="11"/>
        <v>33.021522107248622</v>
      </c>
      <c r="AI22" s="68">
        <f t="shared" si="11"/>
        <v>33.021522107248622</v>
      </c>
      <c r="AJ22" s="73">
        <f t="shared" si="19"/>
        <v>29458960545.022781</v>
      </c>
      <c r="AK22" s="72">
        <f t="shared" si="12"/>
        <v>8541355424.296545</v>
      </c>
      <c r="AL22" s="72">
        <f t="shared" si="12"/>
        <v>4455213168.8460369</v>
      </c>
      <c r="AM22" s="72">
        <f t="shared" si="12"/>
        <v>4172416079.0441551</v>
      </c>
      <c r="AN22" s="72">
        <f t="shared" si="12"/>
        <v>3915714699.1810894</v>
      </c>
      <c r="AO22" s="72">
        <f t="shared" si="12"/>
        <v>3757520477.6814775</v>
      </c>
      <c r="AP22" s="72">
        <f t="shared" si="12"/>
        <v>3681994354.4182138</v>
      </c>
      <c r="AQ22" s="72">
        <f t="shared" si="12"/>
        <v>3608722666.7652912</v>
      </c>
      <c r="AR22" s="72">
        <f t="shared" si="12"/>
        <v>3608722666.7652912</v>
      </c>
      <c r="AS22" s="72">
        <f t="shared" si="12"/>
        <v>3608722666.7652912</v>
      </c>
      <c r="AT22" s="52">
        <f t="shared" si="20"/>
        <v>0.12352947211001826</v>
      </c>
      <c r="AU22" s="53">
        <f t="shared" si="13"/>
        <v>3.5816237475685762E-2</v>
      </c>
      <c r="AV22" s="53">
        <f t="shared" si="13"/>
        <v>1.8681926337626213E-2</v>
      </c>
      <c r="AW22" s="53">
        <f t="shared" si="13"/>
        <v>1.7496080857298223E-2</v>
      </c>
      <c r="AX22" s="53">
        <f t="shared" si="13"/>
        <v>1.6419661820179298E-2</v>
      </c>
      <c r="AY22" s="53">
        <f t="shared" si="13"/>
        <v>1.5756310218114574E-2</v>
      </c>
      <c r="AZ22" s="53">
        <f t="shared" si="13"/>
        <v>1.5439608543492746E-2</v>
      </c>
      <c r="BA22" s="53">
        <f t="shared" si="13"/>
        <v>1.513236033347724E-2</v>
      </c>
      <c r="BB22" s="53">
        <f t="shared" si="13"/>
        <v>1.513236033347724E-2</v>
      </c>
      <c r="BC22" s="54">
        <f t="shared" si="13"/>
        <v>1.513236033347724E-2</v>
      </c>
      <c r="BD22" s="99">
        <f t="shared" si="21"/>
        <v>1.1111111111111112</v>
      </c>
      <c r="BE22" s="99">
        <f t="shared" si="14"/>
        <v>1.1111111111111109</v>
      </c>
      <c r="BF22" s="99">
        <f t="shared" si="14"/>
        <v>1.1111111111111112</v>
      </c>
      <c r="BG22" s="99">
        <f t="shared" si="14"/>
        <v>1.1111111111111114</v>
      </c>
      <c r="BH22" s="99">
        <f t="shared" si="14"/>
        <v>1.1111111111111112</v>
      </c>
      <c r="BI22" s="99">
        <f t="shared" si="14"/>
        <v>1.1111111111111116</v>
      </c>
      <c r="BJ22" s="99">
        <f t="shared" si="14"/>
        <v>1.1111111111111109</v>
      </c>
      <c r="BK22" s="99">
        <f t="shared" si="14"/>
        <v>1.1111111111111114</v>
      </c>
      <c r="BL22" s="99">
        <f t="shared" si="14"/>
        <v>1.1111111111111114</v>
      </c>
      <c r="BM22" s="99">
        <f t="shared" si="14"/>
        <v>1.1111111111111114</v>
      </c>
    </row>
    <row r="23" spans="4:65" x14ac:dyDescent="0.6">
      <c r="D23" s="42">
        <f t="shared" si="22"/>
        <v>50</v>
      </c>
      <c r="E23" s="50">
        <f t="shared" si="15"/>
        <v>13.208608842899448</v>
      </c>
      <c r="F23" s="58">
        <f t="shared" si="16"/>
        <v>62.898137347140228</v>
      </c>
      <c r="G23" s="59">
        <f t="shared" si="9"/>
        <v>33.868227802306272</v>
      </c>
      <c r="H23" s="59">
        <f t="shared" si="9"/>
        <v>24.460386746110085</v>
      </c>
      <c r="I23" s="59">
        <f t="shared" si="9"/>
        <v>23.671342012364601</v>
      </c>
      <c r="J23" s="59">
        <f t="shared" si="9"/>
        <v>22.931612574478208</v>
      </c>
      <c r="K23" s="59">
        <f t="shared" si="9"/>
        <v>22.463620481121513</v>
      </c>
      <c r="L23" s="59">
        <f t="shared" si="9"/>
        <v>22.236715223736446</v>
      </c>
      <c r="M23" s="59">
        <f t="shared" si="9"/>
        <v>22.014348071499082</v>
      </c>
      <c r="N23" s="59">
        <f t="shared" si="9"/>
        <v>22.014348071499082</v>
      </c>
      <c r="O23" s="60">
        <f t="shared" si="9"/>
        <v>22.014348071499082</v>
      </c>
      <c r="P23" s="64">
        <f t="shared" si="17"/>
        <v>3956.1756817397163</v>
      </c>
      <c r="Q23" s="64">
        <f t="shared" si="10"/>
        <v>1147.0568544689115</v>
      </c>
      <c r="R23" s="64">
        <f t="shared" si="10"/>
        <v>598.3105197692779</v>
      </c>
      <c r="S23" s="64">
        <f t="shared" si="10"/>
        <v>560.33243266633735</v>
      </c>
      <c r="T23" s="64">
        <f t="shared" si="10"/>
        <v>525.85885526596712</v>
      </c>
      <c r="U23" s="64">
        <f t="shared" si="10"/>
        <v>504.61424511986189</v>
      </c>
      <c r="V23" s="64">
        <f t="shared" si="10"/>
        <v>494.47150394155221</v>
      </c>
      <c r="W23" s="64">
        <f t="shared" si="10"/>
        <v>484.63152101311539</v>
      </c>
      <c r="X23" s="64">
        <f t="shared" si="10"/>
        <v>484.63152101311539</v>
      </c>
      <c r="Y23" s="64">
        <f t="shared" si="10"/>
        <v>484.63152101311539</v>
      </c>
      <c r="Z23" s="67">
        <f t="shared" si="18"/>
        <v>299.51493974828679</v>
      </c>
      <c r="AA23" s="66">
        <f t="shared" si="11"/>
        <v>86.841609749503249</v>
      </c>
      <c r="AB23" s="66">
        <f t="shared" si="11"/>
        <v>45.297012492796448</v>
      </c>
      <c r="AC23" s="66">
        <f t="shared" si="11"/>
        <v>42.421759878789601</v>
      </c>
      <c r="AD23" s="66">
        <f t="shared" si="11"/>
        <v>39.81182738624689</v>
      </c>
      <c r="AE23" s="66">
        <f t="shared" si="11"/>
        <v>38.203436192383528</v>
      </c>
      <c r="AF23" s="66">
        <f t="shared" si="11"/>
        <v>37.435547514707821</v>
      </c>
      <c r="AG23" s="66">
        <f t="shared" si="11"/>
        <v>36.690580119165141</v>
      </c>
      <c r="AH23" s="66">
        <f t="shared" si="11"/>
        <v>36.690580119165141</v>
      </c>
      <c r="AI23" s="68">
        <f t="shared" si="11"/>
        <v>36.690580119165141</v>
      </c>
      <c r="AJ23" s="73">
        <f t="shared" si="19"/>
        <v>32732178383.35865</v>
      </c>
      <c r="AK23" s="72">
        <f t="shared" si="12"/>
        <v>9490394915.8850498</v>
      </c>
      <c r="AL23" s="72">
        <f t="shared" si="12"/>
        <v>4950236854.2733746</v>
      </c>
      <c r="AM23" s="72">
        <f t="shared" si="12"/>
        <v>4636017865.6046181</v>
      </c>
      <c r="AN23" s="72">
        <f t="shared" si="12"/>
        <v>4350794110.20121</v>
      </c>
      <c r="AO23" s="72">
        <f t="shared" si="12"/>
        <v>4175022752.9794211</v>
      </c>
      <c r="AP23" s="72">
        <f t="shared" si="12"/>
        <v>4091104838.2424598</v>
      </c>
      <c r="AQ23" s="72">
        <f t="shared" si="12"/>
        <v>4009691851.9614358</v>
      </c>
      <c r="AR23" s="72">
        <f t="shared" si="12"/>
        <v>4009691851.9614358</v>
      </c>
      <c r="AS23" s="72">
        <f t="shared" si="12"/>
        <v>4009691851.9614358</v>
      </c>
      <c r="AT23" s="52">
        <f t="shared" si="20"/>
        <v>0.13725496901113141</v>
      </c>
      <c r="AU23" s="53">
        <f t="shared" si="13"/>
        <v>3.9795819417428623E-2</v>
      </c>
      <c r="AV23" s="53">
        <f t="shared" si="13"/>
        <v>2.0757695930695794E-2</v>
      </c>
      <c r="AW23" s="53">
        <f t="shared" si="13"/>
        <v>1.9440089841442475E-2</v>
      </c>
      <c r="AX23" s="53">
        <f t="shared" si="13"/>
        <v>1.8244068689088108E-2</v>
      </c>
      <c r="AY23" s="53">
        <f t="shared" si="13"/>
        <v>1.7507011353460646E-2</v>
      </c>
      <c r="AZ23" s="53">
        <f t="shared" si="13"/>
        <v>1.7155120603880827E-2</v>
      </c>
      <c r="BA23" s="53">
        <f t="shared" si="13"/>
        <v>1.6813733703863604E-2</v>
      </c>
      <c r="BB23" s="53">
        <f t="shared" si="13"/>
        <v>1.6813733703863604E-2</v>
      </c>
      <c r="BC23" s="54">
        <f t="shared" si="13"/>
        <v>1.6813733703863604E-2</v>
      </c>
      <c r="BD23" s="99">
        <f t="shared" si="21"/>
        <v>1.0999999999999999</v>
      </c>
      <c r="BE23" s="99">
        <f t="shared" si="14"/>
        <v>1.1000000000000001</v>
      </c>
      <c r="BF23" s="99">
        <f t="shared" si="14"/>
        <v>1.1000000000000001</v>
      </c>
      <c r="BG23" s="99">
        <f t="shared" si="14"/>
        <v>1.1000000000000001</v>
      </c>
      <c r="BH23" s="99">
        <f t="shared" si="14"/>
        <v>1.0999999999999999</v>
      </c>
      <c r="BI23" s="99">
        <f t="shared" si="14"/>
        <v>1.1000000000000001</v>
      </c>
      <c r="BJ23" s="99">
        <f t="shared" si="14"/>
        <v>1.0999999999999999</v>
      </c>
      <c r="BK23" s="99">
        <f t="shared" si="14"/>
        <v>1.0999999999999996</v>
      </c>
      <c r="BL23" s="99">
        <f t="shared" si="14"/>
        <v>1.0999999999999996</v>
      </c>
      <c r="BM23" s="99">
        <f t="shared" si="14"/>
        <v>1.0999999999999996</v>
      </c>
    </row>
    <row r="24" spans="4:65" x14ac:dyDescent="0.6">
      <c r="D24" s="42">
        <f t="shared" si="22"/>
        <v>55</v>
      </c>
      <c r="E24" s="50">
        <f t="shared" si="15"/>
        <v>14.529469727189392</v>
      </c>
      <c r="F24" s="58">
        <f t="shared" si="16"/>
        <v>69.187951081854251</v>
      </c>
      <c r="G24" s="59">
        <f t="shared" si="9"/>
        <v>37.255050582536896</v>
      </c>
      <c r="H24" s="59">
        <f t="shared" si="9"/>
        <v>26.906425420721092</v>
      </c>
      <c r="I24" s="59">
        <f t="shared" si="9"/>
        <v>26.038476213601058</v>
      </c>
      <c r="J24" s="59">
        <f t="shared" si="9"/>
        <v>25.224773831926029</v>
      </c>
      <c r="K24" s="59">
        <f t="shared" si="9"/>
        <v>24.709982529233663</v>
      </c>
      <c r="L24" s="59">
        <f t="shared" si="9"/>
        <v>24.460386746110089</v>
      </c>
      <c r="M24" s="59">
        <f t="shared" si="9"/>
        <v>24.215782878648987</v>
      </c>
      <c r="N24" s="59">
        <f t="shared" si="9"/>
        <v>24.215782878648987</v>
      </c>
      <c r="O24" s="60">
        <f t="shared" si="9"/>
        <v>24.215782878648987</v>
      </c>
      <c r="P24" s="64">
        <f t="shared" si="17"/>
        <v>4786.9725749050567</v>
      </c>
      <c r="Q24" s="64">
        <f t="shared" si="10"/>
        <v>1387.9387939073827</v>
      </c>
      <c r="R24" s="64">
        <f t="shared" si="10"/>
        <v>723.95572892082623</v>
      </c>
      <c r="S24" s="64">
        <f t="shared" si="10"/>
        <v>678.0022435262681</v>
      </c>
      <c r="T24" s="64">
        <f t="shared" si="10"/>
        <v>636.28921487182015</v>
      </c>
      <c r="U24" s="64">
        <f t="shared" si="10"/>
        <v>610.58323659503287</v>
      </c>
      <c r="V24" s="64">
        <f t="shared" si="10"/>
        <v>598.31051976927813</v>
      </c>
      <c r="W24" s="64">
        <f t="shared" si="10"/>
        <v>586.4041404258694</v>
      </c>
      <c r="X24" s="64">
        <f t="shared" si="10"/>
        <v>586.4041404258694</v>
      </c>
      <c r="Y24" s="64">
        <f t="shared" si="10"/>
        <v>586.4041404258694</v>
      </c>
      <c r="Z24" s="67">
        <f t="shared" si="18"/>
        <v>329.46643372311547</v>
      </c>
      <c r="AA24" s="66">
        <f t="shared" si="11"/>
        <v>95.525770724453565</v>
      </c>
      <c r="AB24" s="66">
        <f t="shared" si="11"/>
        <v>49.826713742076087</v>
      </c>
      <c r="AC24" s="66">
        <f t="shared" si="11"/>
        <v>46.66393586666856</v>
      </c>
      <c r="AD24" s="66">
        <f t="shared" si="11"/>
        <v>43.793010124871579</v>
      </c>
      <c r="AE24" s="66">
        <f t="shared" si="11"/>
        <v>42.023779811621885</v>
      </c>
      <c r="AF24" s="66">
        <f t="shared" si="11"/>
        <v>41.179102266178603</v>
      </c>
      <c r="AG24" s="66">
        <f t="shared" si="11"/>
        <v>40.359638131081645</v>
      </c>
      <c r="AH24" s="66">
        <f t="shared" si="11"/>
        <v>40.359638131081645</v>
      </c>
      <c r="AI24" s="68">
        <f t="shared" si="11"/>
        <v>40.359638131081645</v>
      </c>
      <c r="AJ24" s="73">
        <f t="shared" si="19"/>
        <v>36005396221.694511</v>
      </c>
      <c r="AK24" s="72">
        <f t="shared" si="12"/>
        <v>10439434407.473555</v>
      </c>
      <c r="AL24" s="72">
        <f t="shared" si="12"/>
        <v>5445260539.7007122</v>
      </c>
      <c r="AM24" s="72">
        <f t="shared" si="12"/>
        <v>5099619652.1650801</v>
      </c>
      <c r="AN24" s="72">
        <f t="shared" si="12"/>
        <v>4785873521.2213306</v>
      </c>
      <c r="AO24" s="72">
        <f t="shared" si="12"/>
        <v>4592525028.2773638</v>
      </c>
      <c r="AP24" s="72">
        <f t="shared" si="12"/>
        <v>4500215322.0667048</v>
      </c>
      <c r="AQ24" s="72">
        <f t="shared" si="12"/>
        <v>4410661037.1575775</v>
      </c>
      <c r="AR24" s="72">
        <f t="shared" si="12"/>
        <v>4410661037.1575775</v>
      </c>
      <c r="AS24" s="72">
        <f t="shared" si="12"/>
        <v>4410661037.1575775</v>
      </c>
      <c r="AT24" s="52">
        <f t="shared" si="20"/>
        <v>0.15098046591224454</v>
      </c>
      <c r="AU24" s="53">
        <f t="shared" si="13"/>
        <v>4.377540135917149E-2</v>
      </c>
      <c r="AV24" s="53">
        <f t="shared" si="13"/>
        <v>2.2833465523765376E-2</v>
      </c>
      <c r="AW24" s="53">
        <f t="shared" si="13"/>
        <v>2.1384098825586725E-2</v>
      </c>
      <c r="AX24" s="53">
        <f t="shared" si="13"/>
        <v>2.0068475557996918E-2</v>
      </c>
      <c r="AY24" s="53">
        <f t="shared" si="13"/>
        <v>1.9257712488806714E-2</v>
      </c>
      <c r="AZ24" s="53">
        <f t="shared" si="13"/>
        <v>1.8870632664268906E-2</v>
      </c>
      <c r="BA24" s="53">
        <f t="shared" si="13"/>
        <v>1.8495107074249957E-2</v>
      </c>
      <c r="BB24" s="53">
        <f t="shared" si="13"/>
        <v>1.8495107074249957E-2</v>
      </c>
      <c r="BC24" s="54">
        <f t="shared" si="13"/>
        <v>1.8495107074249957E-2</v>
      </c>
      <c r="BD24" s="99">
        <f t="shared" si="21"/>
        <v>1.0909090909090913</v>
      </c>
      <c r="BE24" s="99">
        <f t="shared" si="14"/>
        <v>1.0909090909090908</v>
      </c>
      <c r="BF24" s="99">
        <f t="shared" si="14"/>
        <v>1.0909090909090911</v>
      </c>
      <c r="BG24" s="99">
        <f t="shared" si="14"/>
        <v>1.0909090909090906</v>
      </c>
      <c r="BH24" s="99">
        <f t="shared" si="14"/>
        <v>1.0909090909090908</v>
      </c>
      <c r="BI24" s="99">
        <f t="shared" si="14"/>
        <v>1.0909090909090906</v>
      </c>
      <c r="BJ24" s="99">
        <f t="shared" si="14"/>
        <v>1.0909090909090915</v>
      </c>
      <c r="BK24" s="99">
        <f t="shared" si="14"/>
        <v>1.0909090909090908</v>
      </c>
      <c r="BL24" s="99">
        <f t="shared" si="14"/>
        <v>1.0909090909090908</v>
      </c>
      <c r="BM24" s="99">
        <f t="shared" si="14"/>
        <v>1.0909090909090908</v>
      </c>
    </row>
    <row r="25" spans="4:65" x14ac:dyDescent="0.6">
      <c r="D25" s="42">
        <f t="shared" si="22"/>
        <v>60</v>
      </c>
      <c r="E25" s="50">
        <f t="shared" si="15"/>
        <v>15.850330611479338</v>
      </c>
      <c r="F25" s="58">
        <f t="shared" si="16"/>
        <v>75.477764816568282</v>
      </c>
      <c r="G25" s="59">
        <f t="shared" si="9"/>
        <v>40.641873362767527</v>
      </c>
      <c r="H25" s="59">
        <f t="shared" si="9"/>
        <v>29.352464095332103</v>
      </c>
      <c r="I25" s="59">
        <f t="shared" si="9"/>
        <v>28.405610414837518</v>
      </c>
      <c r="J25" s="59">
        <f t="shared" si="9"/>
        <v>27.51793508937385</v>
      </c>
      <c r="K25" s="59">
        <f t="shared" si="9"/>
        <v>26.956344577345813</v>
      </c>
      <c r="L25" s="59">
        <f t="shared" si="9"/>
        <v>26.684058268483735</v>
      </c>
      <c r="M25" s="59">
        <f t="shared" si="9"/>
        <v>26.417217685798896</v>
      </c>
      <c r="N25" s="59">
        <f t="shared" si="9"/>
        <v>26.417217685798896</v>
      </c>
      <c r="O25" s="60">
        <f t="shared" si="9"/>
        <v>26.417217685798896</v>
      </c>
      <c r="P25" s="64">
        <f t="shared" si="17"/>
        <v>5696.8929817051931</v>
      </c>
      <c r="Q25" s="64">
        <f t="shared" si="10"/>
        <v>1651.7618704352326</v>
      </c>
      <c r="R25" s="64">
        <f t="shared" si="10"/>
        <v>861.56714846776026</v>
      </c>
      <c r="S25" s="64">
        <f t="shared" si="10"/>
        <v>806.8787030395257</v>
      </c>
      <c r="T25" s="64">
        <f t="shared" si="10"/>
        <v>757.23675158299261</v>
      </c>
      <c r="U25" s="64">
        <f t="shared" si="10"/>
        <v>726.64451297260109</v>
      </c>
      <c r="V25" s="64">
        <f t="shared" si="10"/>
        <v>712.03896567583524</v>
      </c>
      <c r="W25" s="64">
        <f t="shared" si="10"/>
        <v>697.86939025888591</v>
      </c>
      <c r="X25" s="64">
        <f t="shared" si="10"/>
        <v>697.86939025888591</v>
      </c>
      <c r="Y25" s="64">
        <f t="shared" si="10"/>
        <v>697.86939025888591</v>
      </c>
      <c r="Z25" s="67">
        <f t="shared" si="18"/>
        <v>359.41792769794426</v>
      </c>
      <c r="AA25" s="66">
        <f t="shared" si="11"/>
        <v>104.2099316994039</v>
      </c>
      <c r="AB25" s="66">
        <f t="shared" si="11"/>
        <v>54.356414991355742</v>
      </c>
      <c r="AC25" s="66">
        <f t="shared" si="11"/>
        <v>50.906111854547518</v>
      </c>
      <c r="AD25" s="66">
        <f t="shared" si="11"/>
        <v>47.774192863496268</v>
      </c>
      <c r="AE25" s="66">
        <f t="shared" si="11"/>
        <v>45.844123430860229</v>
      </c>
      <c r="AF25" s="66">
        <f t="shared" si="11"/>
        <v>44.922657017649392</v>
      </c>
      <c r="AG25" s="66">
        <f t="shared" si="11"/>
        <v>44.028696142998157</v>
      </c>
      <c r="AH25" s="66">
        <f t="shared" si="11"/>
        <v>44.028696142998157</v>
      </c>
      <c r="AI25" s="68">
        <f t="shared" si="11"/>
        <v>44.028696142998157</v>
      </c>
      <c r="AJ25" s="73">
        <f t="shared" si="19"/>
        <v>39278614060.030388</v>
      </c>
      <c r="AK25" s="72">
        <f t="shared" si="12"/>
        <v>11388473899.062059</v>
      </c>
      <c r="AL25" s="72">
        <f t="shared" si="12"/>
        <v>5940284225.1280508</v>
      </c>
      <c r="AM25" s="72">
        <f t="shared" si="12"/>
        <v>5563221438.7255411</v>
      </c>
      <c r="AN25" s="72">
        <f t="shared" si="12"/>
        <v>5220952932.2414513</v>
      </c>
      <c r="AO25" s="72">
        <f t="shared" si="12"/>
        <v>5010027303.575304</v>
      </c>
      <c r="AP25" s="72">
        <f t="shared" si="12"/>
        <v>4909325805.8909531</v>
      </c>
      <c r="AQ25" s="72">
        <f t="shared" si="12"/>
        <v>4811630222.3537207</v>
      </c>
      <c r="AR25" s="72">
        <f t="shared" si="12"/>
        <v>4811630222.3537207</v>
      </c>
      <c r="AS25" s="72">
        <f t="shared" si="12"/>
        <v>4811630222.3537207</v>
      </c>
      <c r="AT25" s="52">
        <f t="shared" si="20"/>
        <v>0.16470596281335773</v>
      </c>
      <c r="AU25" s="53">
        <f t="shared" si="13"/>
        <v>4.775498330091435E-2</v>
      </c>
      <c r="AV25" s="53">
        <f t="shared" si="13"/>
        <v>2.490923511683496E-2</v>
      </c>
      <c r="AW25" s="53">
        <f t="shared" si="13"/>
        <v>2.3328107809730967E-2</v>
      </c>
      <c r="AX25" s="53">
        <f t="shared" si="13"/>
        <v>2.1892882426905728E-2</v>
      </c>
      <c r="AY25" s="53">
        <f t="shared" si="13"/>
        <v>2.1008413624152771E-2</v>
      </c>
      <c r="AZ25" s="53">
        <f t="shared" si="13"/>
        <v>2.0586144724656998E-2</v>
      </c>
      <c r="BA25" s="53">
        <f t="shared" si="13"/>
        <v>2.0176480444636314E-2</v>
      </c>
      <c r="BB25" s="53">
        <f t="shared" si="13"/>
        <v>2.0176480444636314E-2</v>
      </c>
      <c r="BC25" s="54">
        <f t="shared" si="13"/>
        <v>2.0176480444636314E-2</v>
      </c>
      <c r="BD25" s="99">
        <f t="shared" si="21"/>
        <v>1.083333333333333</v>
      </c>
      <c r="BE25" s="99">
        <f t="shared" si="14"/>
        <v>1.0833333333333335</v>
      </c>
      <c r="BF25" s="99">
        <f t="shared" si="14"/>
        <v>1.083333333333333</v>
      </c>
      <c r="BG25" s="99">
        <f t="shared" si="14"/>
        <v>1.0833333333333335</v>
      </c>
      <c r="BH25" s="99">
        <f t="shared" si="14"/>
        <v>1.0833333333333335</v>
      </c>
      <c r="BI25" s="99">
        <f t="shared" si="14"/>
        <v>1.0833333333333333</v>
      </c>
      <c r="BJ25" s="99">
        <f t="shared" si="14"/>
        <v>1.083333333333333</v>
      </c>
      <c r="BK25" s="99">
        <f t="shared" si="14"/>
        <v>1.0833333333333335</v>
      </c>
      <c r="BL25" s="99">
        <f t="shared" si="14"/>
        <v>1.0833333333333335</v>
      </c>
      <c r="BM25" s="99">
        <f t="shared" si="14"/>
        <v>1.0833333333333335</v>
      </c>
    </row>
    <row r="26" spans="4:65" x14ac:dyDescent="0.6">
      <c r="D26" s="42">
        <f t="shared" si="22"/>
        <v>65</v>
      </c>
      <c r="E26" s="50">
        <f t="shared" si="15"/>
        <v>17.171191495769282</v>
      </c>
      <c r="F26" s="58">
        <f t="shared" si="16"/>
        <v>81.767578551282298</v>
      </c>
      <c r="G26" s="59">
        <f t="shared" si="9"/>
        <v>44.028696142998157</v>
      </c>
      <c r="H26" s="59">
        <f t="shared" si="9"/>
        <v>31.798502769943109</v>
      </c>
      <c r="I26" s="59">
        <f t="shared" si="9"/>
        <v>30.772744616073979</v>
      </c>
      <c r="J26" s="59">
        <f t="shared" si="9"/>
        <v>29.811096346821671</v>
      </c>
      <c r="K26" s="59">
        <f t="shared" si="9"/>
        <v>29.202706625457964</v>
      </c>
      <c r="L26" s="59">
        <f t="shared" si="9"/>
        <v>28.907729790857378</v>
      </c>
      <c r="M26" s="59">
        <f t="shared" si="9"/>
        <v>28.618652492948804</v>
      </c>
      <c r="N26" s="59">
        <f t="shared" si="9"/>
        <v>28.618652492948804</v>
      </c>
      <c r="O26" s="60">
        <f t="shared" si="9"/>
        <v>28.618652492948804</v>
      </c>
      <c r="P26" s="64">
        <f t="shared" si="17"/>
        <v>6685.9369021401208</v>
      </c>
      <c r="Q26" s="64">
        <f t="shared" si="10"/>
        <v>1938.5260840524609</v>
      </c>
      <c r="R26" s="64">
        <f t="shared" si="10"/>
        <v>1011.1447784100795</v>
      </c>
      <c r="S26" s="64">
        <f t="shared" si="10"/>
        <v>946.96181120611004</v>
      </c>
      <c r="T26" s="64">
        <f t="shared" si="10"/>
        <v>888.70146539948439</v>
      </c>
      <c r="U26" s="64">
        <f t="shared" si="10"/>
        <v>852.79807425256649</v>
      </c>
      <c r="V26" s="64">
        <f t="shared" si="10"/>
        <v>835.6568416612231</v>
      </c>
      <c r="W26" s="64">
        <f t="shared" si="10"/>
        <v>819.02727051216482</v>
      </c>
      <c r="X26" s="64">
        <f t="shared" si="10"/>
        <v>819.02727051216482</v>
      </c>
      <c r="Y26" s="64">
        <f t="shared" si="10"/>
        <v>819.02727051216482</v>
      </c>
      <c r="Z26" s="67">
        <f t="shared" si="18"/>
        <v>389.36942167277283</v>
      </c>
      <c r="AA26" s="66">
        <f t="shared" si="11"/>
        <v>112.89409267435425</v>
      </c>
      <c r="AB26" s="66">
        <f t="shared" si="11"/>
        <v>58.886116240635374</v>
      </c>
      <c r="AC26" s="66">
        <f t="shared" si="11"/>
        <v>55.148287842426477</v>
      </c>
      <c r="AD26" s="66">
        <f t="shared" si="11"/>
        <v>51.755375602120957</v>
      </c>
      <c r="AE26" s="66">
        <f t="shared" si="11"/>
        <v>49.66446705009858</v>
      </c>
      <c r="AF26" s="66">
        <f t="shared" si="11"/>
        <v>48.666211769120167</v>
      </c>
      <c r="AG26" s="66">
        <f t="shared" si="11"/>
        <v>47.697754154914676</v>
      </c>
      <c r="AH26" s="66">
        <f t="shared" si="11"/>
        <v>47.697754154914676</v>
      </c>
      <c r="AI26" s="68">
        <f t="shared" si="11"/>
        <v>47.697754154914676</v>
      </c>
      <c r="AJ26" s="73">
        <f t="shared" si="19"/>
        <v>42551831898.366241</v>
      </c>
      <c r="AK26" s="72">
        <f t="shared" si="12"/>
        <v>12337513390.650568</v>
      </c>
      <c r="AL26" s="72">
        <f t="shared" si="12"/>
        <v>6435307910.5553865</v>
      </c>
      <c r="AM26" s="72">
        <f t="shared" si="12"/>
        <v>6026823225.2860031</v>
      </c>
      <c r="AN26" s="72">
        <f t="shared" si="12"/>
        <v>5656032343.2615728</v>
      </c>
      <c r="AO26" s="72">
        <f t="shared" si="12"/>
        <v>5427529578.8732462</v>
      </c>
      <c r="AP26" s="72">
        <f t="shared" si="12"/>
        <v>5318436289.7151976</v>
      </c>
      <c r="AQ26" s="72">
        <f t="shared" si="12"/>
        <v>5212599407.5498648</v>
      </c>
      <c r="AR26" s="72">
        <f t="shared" si="12"/>
        <v>5212599407.5498648</v>
      </c>
      <c r="AS26" s="72">
        <f t="shared" si="12"/>
        <v>5212599407.5498648</v>
      </c>
      <c r="AT26" s="52">
        <f t="shared" si="20"/>
        <v>0.17843145971447083</v>
      </c>
      <c r="AU26" s="53">
        <f t="shared" si="13"/>
        <v>5.1734565242657224E-2</v>
      </c>
      <c r="AV26" s="53">
        <f t="shared" si="13"/>
        <v>2.6985004709904531E-2</v>
      </c>
      <c r="AW26" s="53">
        <f t="shared" si="13"/>
        <v>2.5272116793875216E-2</v>
      </c>
      <c r="AX26" s="53">
        <f t="shared" si="13"/>
        <v>2.3717289295814542E-2</v>
      </c>
      <c r="AY26" s="53">
        <f t="shared" si="13"/>
        <v>2.2759114759498836E-2</v>
      </c>
      <c r="AZ26" s="53">
        <f t="shared" si="13"/>
        <v>2.2301656785045077E-2</v>
      </c>
      <c r="BA26" s="53">
        <f t="shared" si="13"/>
        <v>2.1857853815022678E-2</v>
      </c>
      <c r="BB26" s="53">
        <f t="shared" si="13"/>
        <v>2.1857853815022678E-2</v>
      </c>
      <c r="BC26" s="54">
        <f t="shared" si="13"/>
        <v>2.1857853815022678E-2</v>
      </c>
      <c r="BD26" s="99">
        <f t="shared" si="21"/>
        <v>1.0769230769230773</v>
      </c>
      <c r="BE26" s="99">
        <f t="shared" si="14"/>
        <v>1.0769230769230771</v>
      </c>
      <c r="BF26" s="99">
        <f t="shared" si="14"/>
        <v>1.0769230769230773</v>
      </c>
      <c r="BG26" s="99">
        <f t="shared" si="14"/>
        <v>1.0769230769230769</v>
      </c>
      <c r="BH26" s="99">
        <f t="shared" si="14"/>
        <v>1.0769230769230766</v>
      </c>
      <c r="BI26" s="99">
        <f t="shared" si="14"/>
        <v>1.0769230769230769</v>
      </c>
      <c r="BJ26" s="99">
        <f t="shared" si="14"/>
        <v>1.0769230769230769</v>
      </c>
      <c r="BK26" s="99">
        <f t="shared" si="14"/>
        <v>1.0769230769230769</v>
      </c>
      <c r="BL26" s="99">
        <f t="shared" si="14"/>
        <v>1.0769230769230769</v>
      </c>
      <c r="BM26" s="99">
        <f t="shared" si="14"/>
        <v>1.0769230769230769</v>
      </c>
    </row>
    <row r="27" spans="4:65" x14ac:dyDescent="0.6">
      <c r="D27" s="42">
        <f t="shared" si="22"/>
        <v>70</v>
      </c>
      <c r="E27" s="50">
        <f t="shared" si="15"/>
        <v>18.492052380059228</v>
      </c>
      <c r="F27" s="58">
        <f t="shared" si="16"/>
        <v>88.057392285996329</v>
      </c>
      <c r="G27" s="59">
        <f t="shared" si="9"/>
        <v>47.415518923228788</v>
      </c>
      <c r="H27" s="59">
        <f t="shared" si="9"/>
        <v>34.244541444554123</v>
      </c>
      <c r="I27" s="59">
        <f t="shared" si="9"/>
        <v>33.139878817310439</v>
      </c>
      <c r="J27" s="59">
        <f t="shared" si="9"/>
        <v>32.104257604269492</v>
      </c>
      <c r="K27" s="59">
        <f t="shared" si="9"/>
        <v>31.449068673570117</v>
      </c>
      <c r="L27" s="59">
        <f t="shared" si="9"/>
        <v>31.131401313231024</v>
      </c>
      <c r="M27" s="59">
        <f t="shared" si="9"/>
        <v>30.820087300098713</v>
      </c>
      <c r="N27" s="59">
        <f t="shared" si="9"/>
        <v>30.820087300098713</v>
      </c>
      <c r="O27" s="60">
        <f t="shared" si="9"/>
        <v>30.820087300098713</v>
      </c>
      <c r="P27" s="64">
        <f t="shared" si="17"/>
        <v>7754.1043362098462</v>
      </c>
      <c r="Q27" s="64">
        <f t="shared" si="10"/>
        <v>2248.2314347590673</v>
      </c>
      <c r="R27" s="64">
        <f t="shared" si="10"/>
        <v>1172.6886187477851</v>
      </c>
      <c r="S27" s="64">
        <f t="shared" si="10"/>
        <v>1098.2515680260212</v>
      </c>
      <c r="T27" s="64">
        <f t="shared" si="10"/>
        <v>1030.6833563212954</v>
      </c>
      <c r="U27" s="64">
        <f t="shared" si="10"/>
        <v>989.0439204349293</v>
      </c>
      <c r="V27" s="64">
        <f t="shared" si="10"/>
        <v>969.16414772544226</v>
      </c>
      <c r="W27" s="64">
        <f t="shared" si="10"/>
        <v>949.877781185706</v>
      </c>
      <c r="X27" s="64">
        <f t="shared" si="10"/>
        <v>949.877781185706</v>
      </c>
      <c r="Y27" s="64">
        <f t="shared" si="10"/>
        <v>949.877781185706</v>
      </c>
      <c r="Z27" s="67">
        <f t="shared" si="18"/>
        <v>419.32091564760162</v>
      </c>
      <c r="AA27" s="66">
        <f t="shared" si="11"/>
        <v>121.57825364930459</v>
      </c>
      <c r="AB27" s="66">
        <f t="shared" si="11"/>
        <v>63.415817489915042</v>
      </c>
      <c r="AC27" s="66">
        <f t="shared" si="11"/>
        <v>59.390463830305443</v>
      </c>
      <c r="AD27" s="66">
        <f t="shared" si="11"/>
        <v>55.736558340745638</v>
      </c>
      <c r="AE27" s="66">
        <f t="shared" si="11"/>
        <v>53.484810669336937</v>
      </c>
      <c r="AF27" s="66">
        <f t="shared" si="11"/>
        <v>52.409766520590949</v>
      </c>
      <c r="AG27" s="66">
        <f t="shared" si="11"/>
        <v>51.366812166831188</v>
      </c>
      <c r="AH27" s="66">
        <f t="shared" si="11"/>
        <v>51.366812166831188</v>
      </c>
      <c r="AI27" s="68">
        <f t="shared" si="11"/>
        <v>51.366812166831188</v>
      </c>
      <c r="AJ27" s="73">
        <f t="shared" si="19"/>
        <v>45825049736.702126</v>
      </c>
      <c r="AK27" s="72">
        <f t="shared" si="12"/>
        <v>13286552882.239075</v>
      </c>
      <c r="AL27" s="72">
        <f t="shared" si="12"/>
        <v>6930331595.9827271</v>
      </c>
      <c r="AM27" s="72">
        <f t="shared" si="12"/>
        <v>6490425011.8464642</v>
      </c>
      <c r="AN27" s="72">
        <f t="shared" si="12"/>
        <v>6091111754.2816925</v>
      </c>
      <c r="AO27" s="72">
        <f t="shared" si="12"/>
        <v>5845031854.1711884</v>
      </c>
      <c r="AP27" s="72">
        <f t="shared" si="12"/>
        <v>5727546773.539444</v>
      </c>
      <c r="AQ27" s="72">
        <f t="shared" si="12"/>
        <v>5613568592.7460079</v>
      </c>
      <c r="AR27" s="72">
        <f t="shared" si="12"/>
        <v>5613568592.7460079</v>
      </c>
      <c r="AS27" s="72">
        <f t="shared" si="12"/>
        <v>5613568592.7460079</v>
      </c>
      <c r="AT27" s="52">
        <f t="shared" si="20"/>
        <v>0.19215695661558405</v>
      </c>
      <c r="AU27" s="53">
        <f t="shared" si="13"/>
        <v>5.5714147184400098E-2</v>
      </c>
      <c r="AV27" s="53">
        <f t="shared" si="13"/>
        <v>2.9060774302974123E-2</v>
      </c>
      <c r="AW27" s="53">
        <f t="shared" si="13"/>
        <v>2.7216125778019462E-2</v>
      </c>
      <c r="AX27" s="53">
        <f t="shared" si="13"/>
        <v>2.5541696164723345E-2</v>
      </c>
      <c r="AY27" s="53">
        <f t="shared" si="13"/>
        <v>2.45098158948449E-2</v>
      </c>
      <c r="AZ27" s="53">
        <f t="shared" si="13"/>
        <v>2.4017168845433159E-2</v>
      </c>
      <c r="BA27" s="53">
        <f t="shared" si="13"/>
        <v>2.3539227185409035E-2</v>
      </c>
      <c r="BB27" s="53">
        <f t="shared" si="13"/>
        <v>2.3539227185409035E-2</v>
      </c>
      <c r="BC27" s="54">
        <f t="shared" si="13"/>
        <v>2.3539227185409035E-2</v>
      </c>
      <c r="BD27" s="99">
        <f t="shared" si="21"/>
        <v>1.0714285714285712</v>
      </c>
      <c r="BE27" s="99">
        <f t="shared" si="14"/>
        <v>1.071428571428571</v>
      </c>
      <c r="BF27" s="99">
        <f t="shared" si="14"/>
        <v>1.0714285714285712</v>
      </c>
      <c r="BG27" s="99">
        <f t="shared" si="14"/>
        <v>1.0714285714285712</v>
      </c>
      <c r="BH27" s="99">
        <f t="shared" si="14"/>
        <v>1.0714285714285716</v>
      </c>
      <c r="BI27" s="99">
        <f t="shared" si="14"/>
        <v>1.0714285714285714</v>
      </c>
      <c r="BJ27" s="99">
        <f t="shared" si="14"/>
        <v>1.0714285714285714</v>
      </c>
      <c r="BK27" s="99">
        <f t="shared" si="14"/>
        <v>1.0714285714285718</v>
      </c>
      <c r="BL27" s="99">
        <f t="shared" si="14"/>
        <v>1.0714285714285718</v>
      </c>
      <c r="BM27" s="99">
        <f t="shared" si="14"/>
        <v>1.0714285714285718</v>
      </c>
    </row>
    <row r="28" spans="4:65" x14ac:dyDescent="0.6">
      <c r="D28" s="42">
        <f>D27+5</f>
        <v>75</v>
      </c>
      <c r="E28" s="50">
        <f t="shared" si="15"/>
        <v>19.81291326434917</v>
      </c>
      <c r="F28" s="58">
        <f t="shared" si="16"/>
        <v>94.347206020710331</v>
      </c>
      <c r="G28" s="59">
        <f t="shared" si="9"/>
        <v>50.802341703459405</v>
      </c>
      <c r="H28" s="59">
        <f t="shared" si="9"/>
        <v>36.690580119165126</v>
      </c>
      <c r="I28" s="59">
        <f t="shared" si="9"/>
        <v>35.507013018546893</v>
      </c>
      <c r="J28" s="59">
        <f t="shared" si="9"/>
        <v>34.397418861717313</v>
      </c>
      <c r="K28" s="59">
        <f t="shared" si="9"/>
        <v>33.695430721682264</v>
      </c>
      <c r="L28" s="59">
        <f t="shared" si="9"/>
        <v>33.355072835604666</v>
      </c>
      <c r="M28" s="59">
        <f t="shared" si="9"/>
        <v>33.021522107248622</v>
      </c>
      <c r="N28" s="59">
        <f t="shared" si="9"/>
        <v>33.021522107248622</v>
      </c>
      <c r="O28" s="60">
        <f t="shared" si="9"/>
        <v>33.021522107248622</v>
      </c>
      <c r="P28" s="64">
        <f t="shared" si="17"/>
        <v>8901.3952839143603</v>
      </c>
      <c r="Q28" s="64">
        <f t="shared" si="10"/>
        <v>2580.8779225550506</v>
      </c>
      <c r="R28" s="64">
        <f t="shared" si="10"/>
        <v>1346.1986694808752</v>
      </c>
      <c r="S28" s="64">
        <f t="shared" si="10"/>
        <v>1260.7479734992585</v>
      </c>
      <c r="T28" s="64">
        <f t="shared" si="10"/>
        <v>1183.1824243484259</v>
      </c>
      <c r="U28" s="64">
        <f t="shared" si="10"/>
        <v>1135.382051519689</v>
      </c>
      <c r="V28" s="64">
        <f t="shared" si="10"/>
        <v>1112.5608838684923</v>
      </c>
      <c r="W28" s="64">
        <f t="shared" si="10"/>
        <v>1090.4209222795093</v>
      </c>
      <c r="X28" s="64">
        <f t="shared" si="10"/>
        <v>1090.4209222795093</v>
      </c>
      <c r="Y28" s="64">
        <f t="shared" si="10"/>
        <v>1090.4209222795093</v>
      </c>
      <c r="Z28" s="67">
        <f t="shared" si="18"/>
        <v>449.27240962243019</v>
      </c>
      <c r="AA28" s="66">
        <f t="shared" si="11"/>
        <v>130.26241462425486</v>
      </c>
      <c r="AB28" s="66">
        <f t="shared" si="11"/>
        <v>67.945518739194668</v>
      </c>
      <c r="AC28" s="66">
        <f t="shared" si="11"/>
        <v>63.63263981818438</v>
      </c>
      <c r="AD28" s="66">
        <f t="shared" si="11"/>
        <v>59.717741079370342</v>
      </c>
      <c r="AE28" s="66">
        <f t="shared" si="11"/>
        <v>57.305154288575281</v>
      </c>
      <c r="AF28" s="66">
        <f t="shared" si="11"/>
        <v>56.153321272061731</v>
      </c>
      <c r="AG28" s="66">
        <f t="shared" si="11"/>
        <v>55.035870178747707</v>
      </c>
      <c r="AH28" s="66">
        <f t="shared" si="11"/>
        <v>55.035870178747707</v>
      </c>
      <c r="AI28" s="68">
        <f t="shared" si="11"/>
        <v>55.035870178747707</v>
      </c>
      <c r="AJ28" s="73">
        <f t="shared" si="19"/>
        <v>49098267575.037971</v>
      </c>
      <c r="AK28" s="72">
        <f t="shared" si="12"/>
        <v>14235592373.827574</v>
      </c>
      <c r="AL28" s="72">
        <f t="shared" si="12"/>
        <v>7425355281.4100618</v>
      </c>
      <c r="AM28" s="72">
        <f t="shared" si="12"/>
        <v>6954026798.4069242</v>
      </c>
      <c r="AN28" s="72">
        <f t="shared" si="12"/>
        <v>6526191165.301815</v>
      </c>
      <c r="AO28" s="72">
        <f t="shared" si="12"/>
        <v>6262534129.4691296</v>
      </c>
      <c r="AP28" s="72">
        <f t="shared" si="12"/>
        <v>6136657257.3636894</v>
      </c>
      <c r="AQ28" s="72">
        <f t="shared" si="12"/>
        <v>6014537777.942153</v>
      </c>
      <c r="AR28" s="72">
        <f t="shared" si="12"/>
        <v>6014537777.942153</v>
      </c>
      <c r="AS28" s="72">
        <f t="shared" si="12"/>
        <v>6014537777.942153</v>
      </c>
      <c r="AT28" s="52">
        <f t="shared" si="20"/>
        <v>0.20588245351669712</v>
      </c>
      <c r="AU28" s="53">
        <f t="shared" si="13"/>
        <v>5.9693729126142937E-2</v>
      </c>
      <c r="AV28" s="53">
        <f t="shared" si="13"/>
        <v>3.1136543896043693E-2</v>
      </c>
      <c r="AW28" s="53">
        <f t="shared" si="13"/>
        <v>2.9160134762163701E-2</v>
      </c>
      <c r="AX28" s="53">
        <f t="shared" si="13"/>
        <v>2.7366103033632162E-2</v>
      </c>
      <c r="AY28" s="53">
        <f t="shared" si="13"/>
        <v>2.6260517030190961E-2</v>
      </c>
      <c r="AZ28" s="53">
        <f t="shared" si="13"/>
        <v>2.5732680905821242E-2</v>
      </c>
      <c r="BA28" s="53">
        <f t="shared" si="13"/>
        <v>2.5220600555795402E-2</v>
      </c>
      <c r="BB28" s="53">
        <f t="shared" si="13"/>
        <v>2.5220600555795402E-2</v>
      </c>
      <c r="BC28" s="54">
        <f t="shared" si="13"/>
        <v>2.5220600555795402E-2</v>
      </c>
      <c r="BD28" s="99">
        <f t="shared" si="21"/>
        <v>1.0666666666666667</v>
      </c>
      <c r="BE28" s="99">
        <f t="shared" si="14"/>
        <v>1.0666666666666669</v>
      </c>
      <c r="BF28" s="99">
        <f t="shared" si="14"/>
        <v>1.0666666666666667</v>
      </c>
      <c r="BG28" s="99">
        <f t="shared" si="14"/>
        <v>1.0666666666666671</v>
      </c>
      <c r="BH28" s="99">
        <f t="shared" si="14"/>
        <v>1.0666666666666664</v>
      </c>
      <c r="BI28" s="99">
        <f t="shared" si="14"/>
        <v>1.0666666666666669</v>
      </c>
      <c r="BJ28" s="99">
        <f t="shared" si="14"/>
        <v>1.0666666666666664</v>
      </c>
      <c r="BK28" s="99">
        <f t="shared" si="14"/>
        <v>1.0666666666666667</v>
      </c>
      <c r="BL28" s="99">
        <f t="shared" si="14"/>
        <v>1.0666666666666667</v>
      </c>
      <c r="BM28" s="99">
        <f t="shared" si="14"/>
        <v>1.0666666666666667</v>
      </c>
    </row>
    <row r="29" spans="4:65" x14ac:dyDescent="0.6">
      <c r="D29" s="42">
        <f t="shared" si="22"/>
        <v>80</v>
      </c>
      <c r="E29" s="50">
        <f t="shared" si="15"/>
        <v>21.133774148639116</v>
      </c>
      <c r="F29" s="58">
        <f t="shared" si="16"/>
        <v>100.63701975542436</v>
      </c>
      <c r="G29" s="59">
        <f t="shared" si="9"/>
        <v>54.189164483690035</v>
      </c>
      <c r="H29" s="59">
        <f t="shared" si="9"/>
        <v>39.136618793776137</v>
      </c>
      <c r="I29" s="59">
        <f t="shared" si="9"/>
        <v>37.87414721978336</v>
      </c>
      <c r="J29" s="59">
        <f t="shared" si="9"/>
        <v>36.690580119165134</v>
      </c>
      <c r="K29" s="59">
        <f t="shared" si="9"/>
        <v>35.941792769794418</v>
      </c>
      <c r="L29" s="59">
        <f t="shared" si="9"/>
        <v>35.578744357978309</v>
      </c>
      <c r="M29" s="59">
        <f t="shared" si="9"/>
        <v>35.22295691439853</v>
      </c>
      <c r="N29" s="59">
        <f t="shared" si="9"/>
        <v>35.22295691439853</v>
      </c>
      <c r="O29" s="60">
        <f t="shared" si="9"/>
        <v>35.22295691439853</v>
      </c>
      <c r="P29" s="64">
        <f t="shared" si="17"/>
        <v>10127.809745253673</v>
      </c>
      <c r="Q29" s="64">
        <f t="shared" si="10"/>
        <v>2936.4655474404135</v>
      </c>
      <c r="R29" s="64">
        <f t="shared" si="10"/>
        <v>1531.6749306093516</v>
      </c>
      <c r="S29" s="64">
        <f t="shared" si="10"/>
        <v>1434.4510276258236</v>
      </c>
      <c r="T29" s="64">
        <f t="shared" si="10"/>
        <v>1346.1986694808757</v>
      </c>
      <c r="U29" s="64">
        <f t="shared" si="10"/>
        <v>1291.8124675068464</v>
      </c>
      <c r="V29" s="64">
        <f t="shared" si="10"/>
        <v>1265.8470500903734</v>
      </c>
      <c r="W29" s="64">
        <f t="shared" si="10"/>
        <v>1240.6566937935752</v>
      </c>
      <c r="X29" s="64">
        <f t="shared" si="10"/>
        <v>1240.6566937935752</v>
      </c>
      <c r="Y29" s="64">
        <f t="shared" si="10"/>
        <v>1240.6566937935752</v>
      </c>
      <c r="Z29" s="67">
        <f t="shared" si="18"/>
        <v>479.22390359725887</v>
      </c>
      <c r="AA29" s="66">
        <f t="shared" si="11"/>
        <v>138.9465755992052</v>
      </c>
      <c r="AB29" s="66">
        <f t="shared" si="11"/>
        <v>72.475219988474322</v>
      </c>
      <c r="AC29" s="66">
        <f t="shared" si="11"/>
        <v>67.874815806063367</v>
      </c>
      <c r="AD29" s="66">
        <f t="shared" si="11"/>
        <v>63.698923817995023</v>
      </c>
      <c r="AE29" s="66">
        <f t="shared" si="11"/>
        <v>61.125497907813646</v>
      </c>
      <c r="AF29" s="66">
        <f t="shared" si="11"/>
        <v>59.896876023532506</v>
      </c>
      <c r="AG29" s="66">
        <f t="shared" si="11"/>
        <v>58.704928190664219</v>
      </c>
      <c r="AH29" s="66">
        <f t="shared" si="11"/>
        <v>58.704928190664219</v>
      </c>
      <c r="AI29" s="68">
        <f t="shared" si="11"/>
        <v>58.704928190664219</v>
      </c>
      <c r="AJ29" s="73">
        <f t="shared" si="19"/>
        <v>52371485413.37384</v>
      </c>
      <c r="AK29" s="72">
        <f t="shared" si="12"/>
        <v>15184631865.416082</v>
      </c>
      <c r="AL29" s="72">
        <f t="shared" si="12"/>
        <v>7920378966.8373995</v>
      </c>
      <c r="AM29" s="72">
        <f t="shared" si="12"/>
        <v>7417628584.9673891</v>
      </c>
      <c r="AN29" s="72">
        <f t="shared" si="12"/>
        <v>6961270576.3219347</v>
      </c>
      <c r="AO29" s="72">
        <f t="shared" si="12"/>
        <v>6680036404.7670727</v>
      </c>
      <c r="AP29" s="72">
        <f t="shared" si="12"/>
        <v>6545767741.1879349</v>
      </c>
      <c r="AQ29" s="72">
        <f t="shared" si="12"/>
        <v>6415506963.1382961</v>
      </c>
      <c r="AR29" s="72">
        <f t="shared" si="12"/>
        <v>6415506963.1382961</v>
      </c>
      <c r="AS29" s="72">
        <f t="shared" si="12"/>
        <v>6415506963.1382961</v>
      </c>
      <c r="AT29" s="52">
        <f t="shared" si="20"/>
        <v>0.21960795041781028</v>
      </c>
      <c r="AU29" s="53">
        <f t="shared" si="13"/>
        <v>6.3673311067885818E-2</v>
      </c>
      <c r="AV29" s="53">
        <f t="shared" si="13"/>
        <v>3.3212313489113271E-2</v>
      </c>
      <c r="AW29" s="53">
        <f t="shared" si="13"/>
        <v>3.1104143746307961E-2</v>
      </c>
      <c r="AX29" s="53">
        <f t="shared" si="13"/>
        <v>2.9190509902540969E-2</v>
      </c>
      <c r="AY29" s="53">
        <f t="shared" si="13"/>
        <v>2.8011218165537029E-2</v>
      </c>
      <c r="AZ29" s="53">
        <f t="shared" si="13"/>
        <v>2.7448192966209321E-2</v>
      </c>
      <c r="BA29" s="53">
        <f t="shared" si="13"/>
        <v>2.6901973926181762E-2</v>
      </c>
      <c r="BB29" s="53">
        <f t="shared" si="13"/>
        <v>2.6901973926181762E-2</v>
      </c>
      <c r="BC29" s="54">
        <f t="shared" si="13"/>
        <v>2.6901973926181762E-2</v>
      </c>
      <c r="BD29" s="99">
        <f t="shared" si="21"/>
        <v>1.0625000000000002</v>
      </c>
      <c r="BE29" s="99">
        <f t="shared" si="14"/>
        <v>1.0625</v>
      </c>
      <c r="BF29" s="99">
        <f t="shared" si="14"/>
        <v>1.0625000000000002</v>
      </c>
      <c r="BG29" s="99">
        <f t="shared" si="14"/>
        <v>1.0624999999999998</v>
      </c>
      <c r="BH29" s="99">
        <f t="shared" si="14"/>
        <v>1.0625</v>
      </c>
      <c r="BI29" s="99">
        <f t="shared" si="14"/>
        <v>1.0625000000000002</v>
      </c>
      <c r="BJ29" s="99">
        <f t="shared" si="14"/>
        <v>1.0625000000000002</v>
      </c>
      <c r="BK29" s="99">
        <f t="shared" si="14"/>
        <v>1.0625</v>
      </c>
      <c r="BL29" s="99">
        <f t="shared" si="14"/>
        <v>1.0625</v>
      </c>
      <c r="BM29" s="99">
        <f t="shared" si="14"/>
        <v>1.0625</v>
      </c>
    </row>
    <row r="30" spans="4:65" x14ac:dyDescent="0.6">
      <c r="D30" s="42">
        <f t="shared" si="22"/>
        <v>85</v>
      </c>
      <c r="E30" s="50">
        <f t="shared" si="15"/>
        <v>22.454635032929062</v>
      </c>
      <c r="F30" s="58">
        <f t="shared" si="16"/>
        <v>106.92683349013839</v>
      </c>
      <c r="G30" s="59">
        <f t="shared" si="16"/>
        <v>57.575987263920666</v>
      </c>
      <c r="H30" s="59">
        <f t="shared" si="16"/>
        <v>41.582657468387147</v>
      </c>
      <c r="I30" s="59">
        <f t="shared" si="16"/>
        <v>40.241281421019821</v>
      </c>
      <c r="J30" s="59">
        <f t="shared" si="16"/>
        <v>38.983741376612954</v>
      </c>
      <c r="K30" s="59">
        <f t="shared" si="16"/>
        <v>38.188154817906572</v>
      </c>
      <c r="L30" s="59">
        <f t="shared" si="16"/>
        <v>37.802415880351958</v>
      </c>
      <c r="M30" s="59">
        <f t="shared" si="16"/>
        <v>37.424391721548439</v>
      </c>
      <c r="N30" s="59">
        <f t="shared" si="16"/>
        <v>37.424391721548439</v>
      </c>
      <c r="O30" s="60">
        <f t="shared" si="16"/>
        <v>37.424391721548439</v>
      </c>
      <c r="P30" s="64">
        <f t="shared" si="17"/>
        <v>11433.347720227781</v>
      </c>
      <c r="Q30" s="64">
        <f t="shared" si="17"/>
        <v>3314.9943094151549</v>
      </c>
      <c r="R30" s="64">
        <f t="shared" si="17"/>
        <v>1729.1174021332133</v>
      </c>
      <c r="S30" s="64">
        <f t="shared" si="17"/>
        <v>1619.360730405715</v>
      </c>
      <c r="T30" s="64">
        <f t="shared" si="17"/>
        <v>1519.7320917186448</v>
      </c>
      <c r="U30" s="64">
        <f t="shared" si="17"/>
        <v>1458.3351683964008</v>
      </c>
      <c r="V30" s="64">
        <f t="shared" si="17"/>
        <v>1429.022646391086</v>
      </c>
      <c r="W30" s="64">
        <f t="shared" si="17"/>
        <v>1400.5850957279033</v>
      </c>
      <c r="X30" s="64">
        <f t="shared" si="17"/>
        <v>1400.5850957279033</v>
      </c>
      <c r="Y30" s="64">
        <f t="shared" si="17"/>
        <v>1400.5850957279033</v>
      </c>
      <c r="Z30" s="67">
        <f t="shared" si="18"/>
        <v>509.1753975720876</v>
      </c>
      <c r="AA30" s="66">
        <f t="shared" si="18"/>
        <v>147.63073657415555</v>
      </c>
      <c r="AB30" s="66">
        <f t="shared" si="18"/>
        <v>77.004921237753962</v>
      </c>
      <c r="AC30" s="66">
        <f t="shared" si="18"/>
        <v>72.116991793942319</v>
      </c>
      <c r="AD30" s="66">
        <f t="shared" si="18"/>
        <v>67.680106556619705</v>
      </c>
      <c r="AE30" s="66">
        <f t="shared" si="18"/>
        <v>64.945841527051996</v>
      </c>
      <c r="AF30" s="66">
        <f t="shared" si="18"/>
        <v>63.640430775003303</v>
      </c>
      <c r="AG30" s="66">
        <f t="shared" si="18"/>
        <v>62.373986202580738</v>
      </c>
      <c r="AH30" s="66">
        <f t="shared" si="18"/>
        <v>62.373986202580738</v>
      </c>
      <c r="AI30" s="68">
        <f t="shared" si="18"/>
        <v>62.373986202580738</v>
      </c>
      <c r="AJ30" s="73">
        <f t="shared" si="19"/>
        <v>55644703251.709717</v>
      </c>
      <c r="AK30" s="72">
        <f t="shared" si="19"/>
        <v>16133671357.004589</v>
      </c>
      <c r="AL30" s="72">
        <f t="shared" si="19"/>
        <v>8415402652.2647371</v>
      </c>
      <c r="AM30" s="72">
        <f t="shared" si="19"/>
        <v>7881230371.5278492</v>
      </c>
      <c r="AN30" s="72">
        <f t="shared" si="19"/>
        <v>7396349987.3420563</v>
      </c>
      <c r="AO30" s="72">
        <f t="shared" si="19"/>
        <v>7097538680.0650158</v>
      </c>
      <c r="AP30" s="72">
        <f t="shared" si="19"/>
        <v>6954878225.0121822</v>
      </c>
      <c r="AQ30" s="72">
        <f t="shared" si="19"/>
        <v>6816476148.3344402</v>
      </c>
      <c r="AR30" s="72">
        <f t="shared" si="19"/>
        <v>6816476148.3344402</v>
      </c>
      <c r="AS30" s="72">
        <f t="shared" si="19"/>
        <v>6816476148.3344402</v>
      </c>
      <c r="AT30" s="52">
        <f t="shared" si="20"/>
        <v>0.23333344731892347</v>
      </c>
      <c r="AU30" s="53">
        <f t="shared" si="20"/>
        <v>6.7652893009628678E-2</v>
      </c>
      <c r="AV30" s="53">
        <f t="shared" si="20"/>
        <v>3.5288083082182856E-2</v>
      </c>
      <c r="AW30" s="53">
        <f t="shared" si="20"/>
        <v>3.3048152730452203E-2</v>
      </c>
      <c r="AX30" s="53">
        <f t="shared" si="20"/>
        <v>3.1014916771449783E-2</v>
      </c>
      <c r="AY30" s="53">
        <f t="shared" si="20"/>
        <v>2.9761919300883097E-2</v>
      </c>
      <c r="AZ30" s="53">
        <f t="shared" si="20"/>
        <v>2.916370502659741E-2</v>
      </c>
      <c r="BA30" s="53">
        <f t="shared" si="20"/>
        <v>2.8583347296568123E-2</v>
      </c>
      <c r="BB30" s="53">
        <f t="shared" si="20"/>
        <v>2.8583347296568123E-2</v>
      </c>
      <c r="BC30" s="54">
        <f t="shared" si="20"/>
        <v>2.8583347296568123E-2</v>
      </c>
      <c r="BD30" s="99">
        <f t="shared" si="21"/>
        <v>1.0588235294117643</v>
      </c>
      <c r="BE30" s="99">
        <f t="shared" si="21"/>
        <v>1.0588235294117645</v>
      </c>
      <c r="BF30" s="99">
        <f t="shared" si="21"/>
        <v>1.0588235294117645</v>
      </c>
      <c r="BG30" s="99">
        <f t="shared" si="21"/>
        <v>1.0588235294117645</v>
      </c>
      <c r="BH30" s="99">
        <f t="shared" si="21"/>
        <v>1.0588235294117647</v>
      </c>
      <c r="BI30" s="99">
        <f t="shared" si="21"/>
        <v>1.0588235294117643</v>
      </c>
      <c r="BJ30" s="99">
        <f t="shared" si="21"/>
        <v>1.0588235294117647</v>
      </c>
      <c r="BK30" s="99">
        <f t="shared" si="21"/>
        <v>1.0588235294117645</v>
      </c>
      <c r="BL30" s="99">
        <f t="shared" si="21"/>
        <v>1.0588235294117645</v>
      </c>
      <c r="BM30" s="99">
        <f t="shared" si="21"/>
        <v>1.0588235294117645</v>
      </c>
    </row>
    <row r="31" spans="4:65" x14ac:dyDescent="0.6">
      <c r="D31" s="42">
        <f t="shared" si="22"/>
        <v>90</v>
      </c>
      <c r="E31" s="50">
        <f t="shared" si="15"/>
        <v>23.775495917219004</v>
      </c>
      <c r="F31" s="58">
        <f t="shared" si="16"/>
        <v>113.21664722485239</v>
      </c>
      <c r="G31" s="59">
        <f t="shared" si="16"/>
        <v>60.96281004415129</v>
      </c>
      <c r="H31" s="59">
        <f t="shared" si="16"/>
        <v>44.02869614299815</v>
      </c>
      <c r="I31" s="59">
        <f t="shared" si="16"/>
        <v>42.608415622256274</v>
      </c>
      <c r="J31" s="59">
        <f t="shared" si="16"/>
        <v>41.276902634060775</v>
      </c>
      <c r="K31" s="59">
        <f t="shared" si="16"/>
        <v>40.434516866018718</v>
      </c>
      <c r="L31" s="59">
        <f t="shared" si="16"/>
        <v>40.026087402725601</v>
      </c>
      <c r="M31" s="59">
        <f t="shared" si="16"/>
        <v>39.62582652869834</v>
      </c>
      <c r="N31" s="59">
        <f t="shared" si="16"/>
        <v>39.62582652869834</v>
      </c>
      <c r="O31" s="60">
        <f t="shared" si="16"/>
        <v>39.62582652869834</v>
      </c>
      <c r="P31" s="64">
        <f t="shared" si="17"/>
        <v>12818.009208836678</v>
      </c>
      <c r="Q31" s="64">
        <f t="shared" si="17"/>
        <v>3716.4642084792736</v>
      </c>
      <c r="R31" s="64">
        <f t="shared" si="17"/>
        <v>1938.5260840524602</v>
      </c>
      <c r="S31" s="64">
        <f t="shared" si="17"/>
        <v>1815.4770818389325</v>
      </c>
      <c r="T31" s="64">
        <f t="shared" si="17"/>
        <v>1703.7826910617334</v>
      </c>
      <c r="U31" s="64">
        <f t="shared" si="17"/>
        <v>1634.9501541883521</v>
      </c>
      <c r="V31" s="64">
        <f t="shared" si="17"/>
        <v>1602.0876727706291</v>
      </c>
      <c r="W31" s="64">
        <f t="shared" si="17"/>
        <v>1570.2061280824933</v>
      </c>
      <c r="X31" s="64">
        <f t="shared" si="17"/>
        <v>1570.2061280824933</v>
      </c>
      <c r="Y31" s="64">
        <f t="shared" si="17"/>
        <v>1570.2061280824933</v>
      </c>
      <c r="Z31" s="67">
        <f t="shared" si="18"/>
        <v>539.12689154691623</v>
      </c>
      <c r="AA31" s="66">
        <f t="shared" si="18"/>
        <v>156.31489754910586</v>
      </c>
      <c r="AB31" s="66">
        <f t="shared" si="18"/>
        <v>81.534622487033602</v>
      </c>
      <c r="AC31" s="66">
        <f t="shared" si="18"/>
        <v>76.35916778182127</v>
      </c>
      <c r="AD31" s="66">
        <f t="shared" si="18"/>
        <v>71.661289295244416</v>
      </c>
      <c r="AE31" s="66">
        <f t="shared" si="18"/>
        <v>68.76618514629034</v>
      </c>
      <c r="AF31" s="66">
        <f t="shared" si="18"/>
        <v>67.383985526474078</v>
      </c>
      <c r="AG31" s="66">
        <f t="shared" si="18"/>
        <v>66.043044214497243</v>
      </c>
      <c r="AH31" s="66">
        <f t="shared" si="18"/>
        <v>66.043044214497243</v>
      </c>
      <c r="AI31" s="68">
        <f t="shared" si="18"/>
        <v>66.043044214497243</v>
      </c>
      <c r="AJ31" s="73">
        <f t="shared" si="19"/>
        <v>58917921090.045563</v>
      </c>
      <c r="AK31" s="72">
        <f t="shared" si="19"/>
        <v>17082710848.59309</v>
      </c>
      <c r="AL31" s="72">
        <f t="shared" si="19"/>
        <v>8910426337.6920738</v>
      </c>
      <c r="AM31" s="72">
        <f t="shared" si="19"/>
        <v>8344832158.0883102</v>
      </c>
      <c r="AN31" s="72">
        <f t="shared" si="19"/>
        <v>7831429398.3621788</v>
      </c>
      <c r="AO31" s="72">
        <f t="shared" si="19"/>
        <v>7515040955.3629551</v>
      </c>
      <c r="AP31" s="72">
        <f t="shared" si="19"/>
        <v>7363988708.8364277</v>
      </c>
      <c r="AQ31" s="72">
        <f t="shared" si="19"/>
        <v>7217445333.5305824</v>
      </c>
      <c r="AR31" s="72">
        <f t="shared" si="19"/>
        <v>7217445333.5305824</v>
      </c>
      <c r="AS31" s="72">
        <f t="shared" si="19"/>
        <v>7217445333.5305824</v>
      </c>
      <c r="AT31" s="52">
        <f t="shared" si="20"/>
        <v>0.24705894422003652</v>
      </c>
      <c r="AU31" s="53">
        <f t="shared" si="20"/>
        <v>7.1632474951371525E-2</v>
      </c>
      <c r="AV31" s="53">
        <f t="shared" si="20"/>
        <v>3.7363852675252426E-2</v>
      </c>
      <c r="AW31" s="53">
        <f t="shared" si="20"/>
        <v>3.4992161714596445E-2</v>
      </c>
      <c r="AX31" s="53">
        <f t="shared" si="20"/>
        <v>3.2839323640358596E-2</v>
      </c>
      <c r="AY31" s="53">
        <f t="shared" si="20"/>
        <v>3.1512620436229148E-2</v>
      </c>
      <c r="AZ31" s="53">
        <f t="shared" si="20"/>
        <v>3.0879217086985492E-2</v>
      </c>
      <c r="BA31" s="53">
        <f t="shared" si="20"/>
        <v>3.026472066695448E-2</v>
      </c>
      <c r="BB31" s="53">
        <f t="shared" si="20"/>
        <v>3.026472066695448E-2</v>
      </c>
      <c r="BC31" s="54">
        <f t="shared" si="20"/>
        <v>3.026472066695448E-2</v>
      </c>
      <c r="BD31" s="99">
        <f t="shared" si="21"/>
        <v>1.0555555555555554</v>
      </c>
      <c r="BE31" s="99">
        <f t="shared" si="21"/>
        <v>1.0555555555555554</v>
      </c>
      <c r="BF31" s="99">
        <f t="shared" si="21"/>
        <v>1.0555555555555558</v>
      </c>
      <c r="BG31" s="99">
        <f t="shared" si="21"/>
        <v>1.0555555555555554</v>
      </c>
      <c r="BH31" s="99">
        <f t="shared" si="21"/>
        <v>1.0555555555555556</v>
      </c>
      <c r="BI31" s="99">
        <f t="shared" si="21"/>
        <v>1.0555555555555558</v>
      </c>
      <c r="BJ31" s="99">
        <f t="shared" si="21"/>
        <v>1.0555555555555558</v>
      </c>
      <c r="BK31" s="99">
        <f t="shared" si="21"/>
        <v>1.0555555555555556</v>
      </c>
      <c r="BL31" s="99">
        <f t="shared" si="21"/>
        <v>1.0555555555555556</v>
      </c>
      <c r="BM31" s="99">
        <f t="shared" si="21"/>
        <v>1.0555555555555556</v>
      </c>
    </row>
    <row r="32" spans="4:65" x14ac:dyDescent="0.6">
      <c r="D32" s="42">
        <f>D31+5</f>
        <v>95</v>
      </c>
      <c r="E32" s="50">
        <f t="shared" si="15"/>
        <v>25.09635680150895</v>
      </c>
      <c r="F32" s="58">
        <f t="shared" si="16"/>
        <v>119.50646095956643</v>
      </c>
      <c r="G32" s="59">
        <f t="shared" si="16"/>
        <v>64.349632824381914</v>
      </c>
      <c r="H32" s="59">
        <f t="shared" si="16"/>
        <v>46.474734817609161</v>
      </c>
      <c r="I32" s="59">
        <f t="shared" si="16"/>
        <v>44.975549823492734</v>
      </c>
      <c r="J32" s="59">
        <f t="shared" si="16"/>
        <v>43.570063891508596</v>
      </c>
      <c r="K32" s="59">
        <f t="shared" si="16"/>
        <v>42.680878914130872</v>
      </c>
      <c r="L32" s="59">
        <f t="shared" si="16"/>
        <v>42.249758925099243</v>
      </c>
      <c r="M32" s="59">
        <f t="shared" si="16"/>
        <v>41.827261335848249</v>
      </c>
      <c r="N32" s="59">
        <f t="shared" si="16"/>
        <v>41.827261335848249</v>
      </c>
      <c r="O32" s="60">
        <f t="shared" si="16"/>
        <v>41.827261335848249</v>
      </c>
      <c r="P32" s="64">
        <f t="shared" si="17"/>
        <v>14281.794211080374</v>
      </c>
      <c r="Q32" s="64">
        <f t="shared" si="17"/>
        <v>4140.8752446327699</v>
      </c>
      <c r="R32" s="64">
        <f t="shared" si="17"/>
        <v>2159.9009763670933</v>
      </c>
      <c r="S32" s="64">
        <f t="shared" si="17"/>
        <v>2022.8000819254773</v>
      </c>
      <c r="T32" s="64">
        <f t="shared" si="17"/>
        <v>1898.3504675101412</v>
      </c>
      <c r="U32" s="64">
        <f t="shared" si="17"/>
        <v>1821.6574248827012</v>
      </c>
      <c r="V32" s="64">
        <f t="shared" si="17"/>
        <v>1785.0421292290032</v>
      </c>
      <c r="W32" s="64">
        <f t="shared" si="17"/>
        <v>1749.5197908573459</v>
      </c>
      <c r="X32" s="64">
        <f t="shared" si="17"/>
        <v>1749.5197908573459</v>
      </c>
      <c r="Y32" s="64">
        <f t="shared" si="17"/>
        <v>1749.5197908573459</v>
      </c>
      <c r="Z32" s="67">
        <f t="shared" si="18"/>
        <v>569.07838552174485</v>
      </c>
      <c r="AA32" s="66">
        <f t="shared" si="18"/>
        <v>164.99905852405615</v>
      </c>
      <c r="AB32" s="66">
        <f t="shared" si="18"/>
        <v>86.064323736313256</v>
      </c>
      <c r="AC32" s="66">
        <f t="shared" si="18"/>
        <v>80.601343769700222</v>
      </c>
      <c r="AD32" s="66">
        <f t="shared" si="18"/>
        <v>75.642472033869097</v>
      </c>
      <c r="AE32" s="66">
        <f t="shared" si="18"/>
        <v>72.586528765528698</v>
      </c>
      <c r="AF32" s="66">
        <f t="shared" si="18"/>
        <v>71.12754027794486</v>
      </c>
      <c r="AG32" s="66">
        <f t="shared" si="18"/>
        <v>69.712102226413748</v>
      </c>
      <c r="AH32" s="66">
        <f t="shared" si="18"/>
        <v>69.712102226413748</v>
      </c>
      <c r="AI32" s="68">
        <f t="shared" si="18"/>
        <v>69.712102226413748</v>
      </c>
      <c r="AJ32" s="73">
        <f t="shared" si="19"/>
        <v>62191138928.381424</v>
      </c>
      <c r="AK32" s="72">
        <f t="shared" si="19"/>
        <v>18031750340.181591</v>
      </c>
      <c r="AL32" s="72">
        <f t="shared" si="19"/>
        <v>9405450023.1194115</v>
      </c>
      <c r="AM32" s="72">
        <f t="shared" si="19"/>
        <v>8808433944.6487713</v>
      </c>
      <c r="AN32" s="72">
        <f t="shared" si="19"/>
        <v>8266508809.3822994</v>
      </c>
      <c r="AO32" s="72">
        <f t="shared" si="19"/>
        <v>7932543230.6608992</v>
      </c>
      <c r="AP32" s="72">
        <f t="shared" si="19"/>
        <v>7773099192.660675</v>
      </c>
      <c r="AQ32" s="72">
        <f t="shared" si="19"/>
        <v>7618414518.7267256</v>
      </c>
      <c r="AR32" s="72">
        <f t="shared" si="19"/>
        <v>7618414518.7267256</v>
      </c>
      <c r="AS32" s="72">
        <f t="shared" si="19"/>
        <v>7618414518.7267256</v>
      </c>
      <c r="AT32" s="52">
        <f t="shared" si="20"/>
        <v>0.26078444112114962</v>
      </c>
      <c r="AU32" s="53">
        <f t="shared" si="20"/>
        <v>7.5612056893114371E-2</v>
      </c>
      <c r="AV32" s="53">
        <f t="shared" si="20"/>
        <v>3.9439622268322011E-2</v>
      </c>
      <c r="AW32" s="53">
        <f t="shared" si="20"/>
        <v>3.6936170698740688E-2</v>
      </c>
      <c r="AX32" s="53">
        <f t="shared" si="20"/>
        <v>3.466373050926741E-2</v>
      </c>
      <c r="AY32" s="53">
        <f t="shared" si="20"/>
        <v>3.3263321571575223E-2</v>
      </c>
      <c r="AZ32" s="53">
        <f t="shared" si="20"/>
        <v>3.2594729147373581E-2</v>
      </c>
      <c r="BA32" s="53">
        <f t="shared" si="20"/>
        <v>3.194609403734084E-2</v>
      </c>
      <c r="BB32" s="53">
        <f t="shared" si="20"/>
        <v>3.194609403734084E-2</v>
      </c>
      <c r="BC32" s="54">
        <f t="shared" si="20"/>
        <v>3.194609403734084E-2</v>
      </c>
      <c r="BD32" s="99">
        <f t="shared" si="21"/>
        <v>1.0526315789473686</v>
      </c>
      <c r="BE32" s="99">
        <f t="shared" si="21"/>
        <v>1.0526315789473686</v>
      </c>
      <c r="BF32" s="99">
        <f t="shared" si="21"/>
        <v>1.0526315789473684</v>
      </c>
      <c r="BG32" s="99">
        <f t="shared" si="21"/>
        <v>1.0526315789473688</v>
      </c>
      <c r="BH32" s="99">
        <f t="shared" si="21"/>
        <v>1.0526315789473684</v>
      </c>
      <c r="BI32" s="99">
        <f t="shared" si="21"/>
        <v>1.0526315789473686</v>
      </c>
      <c r="BJ32" s="99">
        <f t="shared" si="21"/>
        <v>1.0526315789473681</v>
      </c>
      <c r="BK32" s="99">
        <f t="shared" si="21"/>
        <v>1.0526315789473686</v>
      </c>
      <c r="BL32" s="99">
        <f t="shared" si="21"/>
        <v>1.0526315789473686</v>
      </c>
      <c r="BM32" s="99">
        <f t="shared" si="21"/>
        <v>1.0526315789473686</v>
      </c>
    </row>
    <row r="33" spans="4:65" ht="13.75" thickBot="1" x14ac:dyDescent="0.75">
      <c r="D33" s="43">
        <f t="shared" si="22"/>
        <v>100</v>
      </c>
      <c r="E33" s="51">
        <f t="shared" si="15"/>
        <v>26.417217685798896</v>
      </c>
      <c r="F33" s="61">
        <f t="shared" si="16"/>
        <v>125.79627469428046</v>
      </c>
      <c r="G33" s="62">
        <f t="shared" si="16"/>
        <v>67.736455604612544</v>
      </c>
      <c r="H33" s="62">
        <f t="shared" si="16"/>
        <v>48.920773492220171</v>
      </c>
      <c r="I33" s="62">
        <f t="shared" si="16"/>
        <v>47.342684024729202</v>
      </c>
      <c r="J33" s="62">
        <f t="shared" si="16"/>
        <v>45.863225148956417</v>
      </c>
      <c r="K33" s="62">
        <f t="shared" si="16"/>
        <v>44.927240962243026</v>
      </c>
      <c r="L33" s="62">
        <f t="shared" si="16"/>
        <v>44.473430447472893</v>
      </c>
      <c r="M33" s="62">
        <f t="shared" si="16"/>
        <v>44.028696142998164</v>
      </c>
      <c r="N33" s="62">
        <f t="shared" si="16"/>
        <v>44.028696142998164</v>
      </c>
      <c r="O33" s="63">
        <f t="shared" si="16"/>
        <v>44.028696142998164</v>
      </c>
      <c r="P33" s="65">
        <f t="shared" si="17"/>
        <v>15824.702726958865</v>
      </c>
      <c r="Q33" s="65">
        <f t="shared" si="17"/>
        <v>4588.2274178756461</v>
      </c>
      <c r="R33" s="65">
        <f t="shared" si="17"/>
        <v>2393.2420790771116</v>
      </c>
      <c r="S33" s="65">
        <f t="shared" si="17"/>
        <v>2241.3297306653494</v>
      </c>
      <c r="T33" s="65">
        <f t="shared" si="17"/>
        <v>2103.4354210638685</v>
      </c>
      <c r="U33" s="65">
        <f t="shared" si="17"/>
        <v>2018.4569804794476</v>
      </c>
      <c r="V33" s="65">
        <f t="shared" si="17"/>
        <v>1977.8860157662089</v>
      </c>
      <c r="W33" s="65">
        <f t="shared" si="17"/>
        <v>1938.5260840524616</v>
      </c>
      <c r="X33" s="65">
        <f t="shared" si="17"/>
        <v>1938.5260840524616</v>
      </c>
      <c r="Y33" s="65">
        <f t="shared" si="17"/>
        <v>1938.5260840524616</v>
      </c>
      <c r="Z33" s="69">
        <f t="shared" si="18"/>
        <v>599.02987949657359</v>
      </c>
      <c r="AA33" s="70">
        <f t="shared" si="18"/>
        <v>173.6832194990065</v>
      </c>
      <c r="AB33" s="70">
        <f t="shared" si="18"/>
        <v>90.594024985592895</v>
      </c>
      <c r="AC33" s="70">
        <f t="shared" si="18"/>
        <v>84.843519757579202</v>
      </c>
      <c r="AD33" s="70">
        <f t="shared" si="18"/>
        <v>79.623654772493779</v>
      </c>
      <c r="AE33" s="70">
        <f t="shared" si="18"/>
        <v>76.406872384767055</v>
      </c>
      <c r="AF33" s="70">
        <f t="shared" si="18"/>
        <v>74.871095029415642</v>
      </c>
      <c r="AG33" s="70">
        <f t="shared" si="18"/>
        <v>73.381160238330281</v>
      </c>
      <c r="AH33" s="70">
        <f t="shared" si="18"/>
        <v>73.381160238330281</v>
      </c>
      <c r="AI33" s="71">
        <f t="shared" si="18"/>
        <v>73.381160238330281</v>
      </c>
      <c r="AJ33" s="74">
        <f t="shared" si="19"/>
        <v>65464356766.7173</v>
      </c>
      <c r="AK33" s="75">
        <f t="shared" si="19"/>
        <v>18980789831.7701</v>
      </c>
      <c r="AL33" s="75">
        <f t="shared" si="19"/>
        <v>9900473708.5467491</v>
      </c>
      <c r="AM33" s="75">
        <f t="shared" si="19"/>
        <v>9272035731.2092361</v>
      </c>
      <c r="AN33" s="75">
        <f t="shared" si="19"/>
        <v>8701588220.40242</v>
      </c>
      <c r="AO33" s="75">
        <f t="shared" si="19"/>
        <v>8350045505.9588423</v>
      </c>
      <c r="AP33" s="75">
        <f t="shared" si="19"/>
        <v>8182209676.4849195</v>
      </c>
      <c r="AQ33" s="75">
        <f t="shared" si="19"/>
        <v>8019383703.9228716</v>
      </c>
      <c r="AR33" s="75">
        <f t="shared" si="19"/>
        <v>8019383703.9228716</v>
      </c>
      <c r="AS33" s="75">
        <f t="shared" si="19"/>
        <v>8019383703.9228716</v>
      </c>
      <c r="AT33" s="55">
        <f t="shared" si="20"/>
        <v>0.27450993802226281</v>
      </c>
      <c r="AU33" s="56">
        <f t="shared" si="20"/>
        <v>7.9591638834857245E-2</v>
      </c>
      <c r="AV33" s="56">
        <f t="shared" si="20"/>
        <v>4.1515391861391589E-2</v>
      </c>
      <c r="AW33" s="56">
        <f t="shared" si="20"/>
        <v>3.8880179682884951E-2</v>
      </c>
      <c r="AX33" s="56">
        <f t="shared" si="20"/>
        <v>3.6488137378176216E-2</v>
      </c>
      <c r="AY33" s="56">
        <f t="shared" si="20"/>
        <v>3.5014022706921291E-2</v>
      </c>
      <c r="AZ33" s="56">
        <f t="shared" si="20"/>
        <v>3.4310241207761653E-2</v>
      </c>
      <c r="BA33" s="56">
        <f t="shared" si="20"/>
        <v>3.3627467407727207E-2</v>
      </c>
      <c r="BB33" s="56">
        <f t="shared" si="20"/>
        <v>3.3627467407727207E-2</v>
      </c>
      <c r="BC33" s="57">
        <f t="shared" si="20"/>
        <v>3.3627467407727207E-2</v>
      </c>
      <c r="BD33" s="99">
        <f t="shared" si="21"/>
        <v>0</v>
      </c>
      <c r="BE33" s="99">
        <f t="shared" si="21"/>
        <v>0</v>
      </c>
      <c r="BF33" s="99">
        <f t="shared" si="21"/>
        <v>0</v>
      </c>
      <c r="BG33" s="99">
        <f t="shared" si="21"/>
        <v>0</v>
      </c>
      <c r="BH33" s="99">
        <f t="shared" si="21"/>
        <v>0</v>
      </c>
      <c r="BI33" s="99">
        <f t="shared" si="21"/>
        <v>0</v>
      </c>
      <c r="BJ33" s="99">
        <f t="shared" si="21"/>
        <v>0</v>
      </c>
      <c r="BK33" s="99">
        <f t="shared" si="21"/>
        <v>0</v>
      </c>
      <c r="BL33" s="99">
        <f t="shared" si="21"/>
        <v>0</v>
      </c>
      <c r="BM33" s="99">
        <f t="shared" si="21"/>
        <v>0</v>
      </c>
    </row>
  </sheetData>
  <hyperlinks>
    <hyperlink ref="J3" r:id="rId1" xr:uid="{F2A9549F-112F-49D8-81BA-808121C5A305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1430B-FD13-41FB-A0B8-52DA7F961249}">
  <sheetPr>
    <outlinePr summaryBelow="0" summaryRight="0"/>
  </sheetPr>
  <dimension ref="A2:AU104"/>
  <sheetViews>
    <sheetView topLeftCell="BG1" workbookViewId="0">
      <pane ySplit="5" topLeftCell="A6" activePane="bottomLeft" state="frozen"/>
      <selection pane="bottomLeft" activeCell="B22" sqref="B22"/>
    </sheetView>
  </sheetViews>
  <sheetFormatPr defaultColWidth="14.40625" defaultRowHeight="15.75" customHeight="1" x14ac:dyDescent="0.6"/>
  <sheetData>
    <row r="2" spans="1:47" ht="15.75" customHeight="1" x14ac:dyDescent="0.6">
      <c r="J2" s="1" t="s">
        <v>0</v>
      </c>
      <c r="AJ2" s="1" t="s">
        <v>1</v>
      </c>
      <c r="AO2" s="1" t="s">
        <v>2</v>
      </c>
    </row>
    <row r="3" spans="1:47" ht="15.75" customHeight="1" thickBot="1" x14ac:dyDescent="0.75">
      <c r="I3" s="1">
        <v>1</v>
      </c>
      <c r="J3" s="2">
        <f t="shared" ref="J3:AH3" si="0">I3+1</f>
        <v>2</v>
      </c>
      <c r="K3" s="2">
        <f t="shared" si="0"/>
        <v>3</v>
      </c>
      <c r="L3" s="2">
        <f t="shared" si="0"/>
        <v>4</v>
      </c>
      <c r="M3" s="2">
        <f t="shared" si="0"/>
        <v>5</v>
      </c>
      <c r="N3" s="2">
        <f t="shared" si="0"/>
        <v>6</v>
      </c>
      <c r="O3" s="2">
        <f t="shared" si="0"/>
        <v>7</v>
      </c>
      <c r="P3" s="2">
        <f t="shared" si="0"/>
        <v>8</v>
      </c>
      <c r="Q3" s="2">
        <f t="shared" si="0"/>
        <v>9</v>
      </c>
      <c r="R3" s="2">
        <f t="shared" si="0"/>
        <v>10</v>
      </c>
      <c r="S3" s="2">
        <f t="shared" si="0"/>
        <v>11</v>
      </c>
      <c r="T3" s="2">
        <f t="shared" si="0"/>
        <v>12</v>
      </c>
      <c r="U3" s="2">
        <f t="shared" si="0"/>
        <v>13</v>
      </c>
      <c r="V3" s="2">
        <f t="shared" si="0"/>
        <v>14</v>
      </c>
      <c r="W3" s="2">
        <f t="shared" si="0"/>
        <v>15</v>
      </c>
      <c r="X3" s="2">
        <f t="shared" si="0"/>
        <v>16</v>
      </c>
      <c r="Y3" s="2">
        <f t="shared" si="0"/>
        <v>17</v>
      </c>
      <c r="Z3" s="2">
        <f t="shared" si="0"/>
        <v>18</v>
      </c>
      <c r="AA3" s="2">
        <f t="shared" si="0"/>
        <v>19</v>
      </c>
      <c r="AB3" s="2">
        <f t="shared" si="0"/>
        <v>20</v>
      </c>
      <c r="AC3" s="2">
        <f t="shared" si="0"/>
        <v>21</v>
      </c>
      <c r="AD3" s="2">
        <f t="shared" si="0"/>
        <v>22</v>
      </c>
      <c r="AE3" s="2">
        <f t="shared" si="0"/>
        <v>23</v>
      </c>
      <c r="AF3" s="2">
        <f t="shared" si="0"/>
        <v>24</v>
      </c>
      <c r="AG3" s="2">
        <f t="shared" si="0"/>
        <v>25</v>
      </c>
      <c r="AH3" s="2">
        <f t="shared" si="0"/>
        <v>26</v>
      </c>
      <c r="AI3" s="1">
        <v>27</v>
      </c>
    </row>
    <row r="4" spans="1:47" s="27" customFormat="1" ht="50" customHeight="1" thickTop="1" x14ac:dyDescent="0.6">
      <c r="A4" s="12"/>
      <c r="B4" s="12"/>
      <c r="C4" s="12"/>
      <c r="D4" s="12"/>
      <c r="E4" s="12"/>
      <c r="F4" s="12"/>
      <c r="G4" s="12"/>
      <c r="H4" s="12"/>
      <c r="I4" s="3" t="s">
        <v>3</v>
      </c>
      <c r="J4" s="4" t="s">
        <v>4</v>
      </c>
      <c r="K4" s="5" t="s">
        <v>5</v>
      </c>
      <c r="L4" s="3" t="s">
        <v>6</v>
      </c>
      <c r="M4" s="5" t="s">
        <v>7</v>
      </c>
      <c r="N4" s="5" t="s">
        <v>8</v>
      </c>
      <c r="O4" s="4" t="s">
        <v>9</v>
      </c>
      <c r="P4" s="3" t="s">
        <v>10</v>
      </c>
      <c r="Q4" s="5" t="s">
        <v>11</v>
      </c>
      <c r="R4" s="5" t="s">
        <v>12</v>
      </c>
      <c r="S4" s="4" t="s">
        <v>13</v>
      </c>
      <c r="T4" s="6" t="s">
        <v>14</v>
      </c>
      <c r="U4" s="6" t="s">
        <v>15</v>
      </c>
      <c r="V4" s="6" t="s">
        <v>16</v>
      </c>
      <c r="W4" s="6" t="s">
        <v>17</v>
      </c>
      <c r="X4" s="6" t="s">
        <v>18</v>
      </c>
      <c r="Y4" s="6" t="s">
        <v>19</v>
      </c>
      <c r="Z4" s="6" t="s">
        <v>20</v>
      </c>
      <c r="AA4" s="6" t="s">
        <v>21</v>
      </c>
      <c r="AB4" s="7" t="s">
        <v>22</v>
      </c>
      <c r="AC4" s="8" t="s">
        <v>23</v>
      </c>
      <c r="AD4" s="8" t="s">
        <v>24</v>
      </c>
      <c r="AE4" s="6" t="s">
        <v>25</v>
      </c>
      <c r="AF4" s="6" t="s">
        <v>26</v>
      </c>
      <c r="AG4" s="6" t="s">
        <v>27</v>
      </c>
      <c r="AH4" s="6" t="s">
        <v>28</v>
      </c>
      <c r="AI4" s="6" t="s">
        <v>29</v>
      </c>
      <c r="AJ4" s="8" t="s">
        <v>30</v>
      </c>
      <c r="AK4" s="6" t="s">
        <v>31</v>
      </c>
      <c r="AL4" s="6" t="s">
        <v>32</v>
      </c>
      <c r="AM4" s="6" t="s">
        <v>33</v>
      </c>
      <c r="AN4" s="7" t="s">
        <v>34</v>
      </c>
      <c r="AO4" s="9" t="s">
        <v>35</v>
      </c>
      <c r="AP4" s="9" t="s">
        <v>36</v>
      </c>
      <c r="AQ4" s="9" t="s">
        <v>57</v>
      </c>
      <c r="AR4" s="10" t="s">
        <v>38</v>
      </c>
      <c r="AS4" s="9" t="s">
        <v>56</v>
      </c>
      <c r="AT4" s="11" t="s">
        <v>39</v>
      </c>
      <c r="AU4" s="12"/>
    </row>
    <row r="5" spans="1:47" ht="15.75" customHeight="1" thickBot="1" x14ac:dyDescent="0.75">
      <c r="G5" s="12" t="s">
        <v>40</v>
      </c>
      <c r="I5" s="13" t="s">
        <v>41</v>
      </c>
      <c r="J5" s="1" t="s">
        <v>42</v>
      </c>
      <c r="K5" s="1" t="s">
        <v>43</v>
      </c>
      <c r="L5" s="1" t="s">
        <v>44</v>
      </c>
      <c r="M5" s="1" t="s">
        <v>44</v>
      </c>
      <c r="N5" s="1" t="s">
        <v>41</v>
      </c>
      <c r="O5" s="1" t="s">
        <v>41</v>
      </c>
      <c r="P5" s="1" t="s">
        <v>44</v>
      </c>
      <c r="Q5" s="1" t="s">
        <v>44</v>
      </c>
      <c r="R5" s="1" t="s">
        <v>41</v>
      </c>
      <c r="S5" s="1" t="s">
        <v>41</v>
      </c>
      <c r="T5" s="1" t="s">
        <v>45</v>
      </c>
      <c r="U5" s="1" t="s">
        <v>46</v>
      </c>
      <c r="V5" s="1" t="s">
        <v>44</v>
      </c>
      <c r="X5" s="1" t="s">
        <v>47</v>
      </c>
      <c r="Y5" s="1" t="s">
        <v>48</v>
      </c>
      <c r="Z5" s="1" t="s">
        <v>41</v>
      </c>
      <c r="AA5" s="1" t="s">
        <v>41</v>
      </c>
      <c r="AB5" s="1" t="s">
        <v>41</v>
      </c>
      <c r="AC5" s="13" t="s">
        <v>49</v>
      </c>
      <c r="AD5" s="13" t="s">
        <v>49</v>
      </c>
      <c r="AE5" s="1" t="s">
        <v>50</v>
      </c>
      <c r="AF5" s="1" t="s">
        <v>50</v>
      </c>
      <c r="AG5" s="28" t="s">
        <v>55</v>
      </c>
      <c r="AH5" s="28" t="s">
        <v>55</v>
      </c>
      <c r="AI5" s="1" t="s">
        <v>43</v>
      </c>
      <c r="AJ5" s="13" t="s">
        <v>49</v>
      </c>
      <c r="AK5" s="1" t="s">
        <v>49</v>
      </c>
      <c r="AL5" s="1" t="s">
        <v>51</v>
      </c>
      <c r="AM5" s="1" t="s">
        <v>49</v>
      </c>
      <c r="AN5" s="14" t="s">
        <v>51</v>
      </c>
      <c r="AO5" s="15" t="s">
        <v>52</v>
      </c>
      <c r="AP5" s="15" t="s">
        <v>52</v>
      </c>
      <c r="AQ5" s="15" t="s">
        <v>53</v>
      </c>
      <c r="AR5" s="16" t="s">
        <v>54</v>
      </c>
      <c r="AS5" s="15" t="s">
        <v>53</v>
      </c>
      <c r="AT5" s="17"/>
    </row>
    <row r="6" spans="1:47" ht="32" customHeight="1" x14ac:dyDescent="0.95">
      <c r="G6" s="18">
        <f>AB6</f>
        <v>0.02</v>
      </c>
      <c r="H6" s="19">
        <v>1</v>
      </c>
      <c r="I6" s="20">
        <v>1</v>
      </c>
      <c r="J6" s="20">
        <v>7</v>
      </c>
      <c r="K6" s="20">
        <v>0.48244140000000002</v>
      </c>
      <c r="L6" s="20">
        <v>1.946567E-3</v>
      </c>
      <c r="M6" s="20">
        <v>9.7328349999999998E-4</v>
      </c>
      <c r="N6" s="20">
        <v>7</v>
      </c>
      <c r="O6" s="20">
        <v>2.8260000000000001</v>
      </c>
      <c r="P6" s="20">
        <v>1.946567E-3</v>
      </c>
      <c r="Q6" s="20">
        <v>9.7328349999999998E-4</v>
      </c>
      <c r="R6" s="20">
        <v>7</v>
      </c>
      <c r="S6" s="20">
        <v>2.8260000000000001</v>
      </c>
      <c r="T6" s="21">
        <v>3.4720000000000001E-12</v>
      </c>
      <c r="U6" s="21">
        <v>6.3629999999999995E-8</v>
      </c>
      <c r="V6" s="20">
        <v>1.20774</v>
      </c>
      <c r="W6" s="20">
        <v>0.01</v>
      </c>
      <c r="X6" s="20">
        <v>2384771831.5177398</v>
      </c>
      <c r="Y6" s="20">
        <v>-50</v>
      </c>
      <c r="Z6" s="20">
        <v>4</v>
      </c>
      <c r="AA6" s="20">
        <v>0.114</v>
      </c>
      <c r="AB6" s="20">
        <v>0.02</v>
      </c>
      <c r="AC6" s="20">
        <v>7.1858933887276502</v>
      </c>
      <c r="AD6" s="20">
        <v>8.1410823513196496E-3</v>
      </c>
      <c r="AE6" s="20">
        <v>7.5912719566857998</v>
      </c>
      <c r="AF6" s="20">
        <v>3.6150906198938699</v>
      </c>
      <c r="AG6" s="20">
        <v>1.59483358496825</v>
      </c>
      <c r="AH6" s="20">
        <v>1.59732379726785</v>
      </c>
      <c r="AI6" s="20">
        <v>7.3491837271816404E-4</v>
      </c>
      <c r="AJ6" s="20">
        <v>7.1858933887276502</v>
      </c>
      <c r="AK6" s="20">
        <v>8.1410823513196496E-3</v>
      </c>
      <c r="AL6" s="20">
        <v>188.83098486850599</v>
      </c>
      <c r="AM6" s="20">
        <v>7.1777523066711097</v>
      </c>
      <c r="AN6" s="20">
        <v>35039.326460236902</v>
      </c>
      <c r="AO6" s="20">
        <v>150.40717903618301</v>
      </c>
      <c r="AP6" s="20">
        <v>2068.20718518171</v>
      </c>
      <c r="AQ6" s="20">
        <v>2304.48723320503</v>
      </c>
      <c r="AR6" s="20">
        <v>252.22210810319299</v>
      </c>
      <c r="AS6" s="34">
        <v>-2304.48723320503</v>
      </c>
      <c r="AT6" s="29">
        <f t="shared" ref="AT6:AT104" si="1">AK6/AJ6</f>
        <v>1.1329255683211754E-3</v>
      </c>
    </row>
    <row r="7" spans="1:47" ht="15.75" customHeight="1" x14ac:dyDescent="0.6">
      <c r="H7" s="22">
        <f t="shared" ref="H7:H16" si="2">H6+1</f>
        <v>2</v>
      </c>
      <c r="I7">
        <v>1</v>
      </c>
      <c r="J7">
        <v>7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23">
        <v>3.4720000000000001E-12</v>
      </c>
      <c r="U7" s="23">
        <v>6.3629999999999995E-8</v>
      </c>
      <c r="V7">
        <v>1.20774</v>
      </c>
      <c r="W7">
        <v>0.05</v>
      </c>
      <c r="X7">
        <v>11923859157.588699</v>
      </c>
      <c r="Y7">
        <v>-50</v>
      </c>
      <c r="Z7">
        <v>4</v>
      </c>
      <c r="AA7">
        <v>0.114</v>
      </c>
      <c r="AB7">
        <v>0.02</v>
      </c>
      <c r="AC7">
        <v>5.5051568499896604</v>
      </c>
      <c r="AD7">
        <v>1.3584903601739799E-2</v>
      </c>
      <c r="AE7">
        <v>7.5912719566857998</v>
      </c>
      <c r="AF7">
        <v>3.52028829174386</v>
      </c>
      <c r="AG7">
        <v>1.6178511806207101</v>
      </c>
      <c r="AH7">
        <v>1.6222763802903799</v>
      </c>
      <c r="AI7">
        <v>5.5443196053677098E-3</v>
      </c>
      <c r="AJ7">
        <v>5.5051568499896604</v>
      </c>
      <c r="AK7">
        <v>1.3584903601739799E-2</v>
      </c>
      <c r="AL7">
        <v>304.63388402378303</v>
      </c>
      <c r="AM7">
        <v>5.4915719466891204</v>
      </c>
      <c r="AN7">
        <v>35085.588366117699</v>
      </c>
      <c r="AO7">
        <v>238.35773730905399</v>
      </c>
      <c r="AP7">
        <v>2265.0950581604902</v>
      </c>
      <c r="AQ7">
        <v>2523.88812021487</v>
      </c>
      <c r="AR7">
        <v>396.71417406750402</v>
      </c>
      <c r="AS7">
        <v>-2523.88812021487</v>
      </c>
      <c r="AT7" s="30">
        <f t="shared" si="1"/>
        <v>2.4676687643814025E-3</v>
      </c>
    </row>
    <row r="8" spans="1:47" ht="15.75" customHeight="1" x14ac:dyDescent="0.6">
      <c r="H8" s="22">
        <f t="shared" si="2"/>
        <v>3</v>
      </c>
      <c r="I8">
        <v>1</v>
      </c>
      <c r="J8">
        <v>7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23">
        <v>3.4720000000000001E-12</v>
      </c>
      <c r="U8" s="23">
        <v>6.3629999999999995E-8</v>
      </c>
      <c r="V8">
        <v>1.20774</v>
      </c>
      <c r="W8">
        <v>0.1</v>
      </c>
      <c r="X8">
        <v>23847718315.177399</v>
      </c>
      <c r="Y8">
        <v>-50</v>
      </c>
      <c r="Z8">
        <v>4</v>
      </c>
      <c r="AA8">
        <v>0.114</v>
      </c>
      <c r="AB8">
        <v>0.02</v>
      </c>
      <c r="AC8">
        <v>4.8819963817625496</v>
      </c>
      <c r="AD8">
        <v>2.7210334624914401E-2</v>
      </c>
      <c r="AE8">
        <v>7.5912719566857998</v>
      </c>
      <c r="AF8">
        <v>3.52485732514545</v>
      </c>
      <c r="AG8">
        <v>1.5963893605224699</v>
      </c>
      <c r="AH8">
        <v>1.5954176699188101</v>
      </c>
      <c r="AI8">
        <v>1.98330232198278E-2</v>
      </c>
      <c r="AJ8">
        <v>4.8819963817625496</v>
      </c>
      <c r="AK8">
        <v>2.7210334624914401E-2</v>
      </c>
      <c r="AL8">
        <v>494.41545684543001</v>
      </c>
      <c r="AM8">
        <v>4.8547860474411602</v>
      </c>
      <c r="AN8">
        <v>35193.143793717703</v>
      </c>
      <c r="AO8">
        <v>305.92726623169801</v>
      </c>
      <c r="AP8">
        <v>2292.6420429561199</v>
      </c>
      <c r="AQ8">
        <v>2554.54457870852</v>
      </c>
      <c r="AR8">
        <v>529.50922394099803</v>
      </c>
      <c r="AS8">
        <v>-2554.54457870852</v>
      </c>
      <c r="AT8" s="30">
        <f t="shared" si="1"/>
        <v>5.5736081096993033E-3</v>
      </c>
    </row>
    <row r="9" spans="1:47" ht="15.75" customHeight="1" x14ac:dyDescent="0.6">
      <c r="H9" s="22">
        <f t="shared" si="2"/>
        <v>4</v>
      </c>
      <c r="I9">
        <v>1</v>
      </c>
      <c r="J9">
        <v>7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23">
        <v>3.4720000000000001E-12</v>
      </c>
      <c r="U9" s="23">
        <v>6.3629999999999995E-8</v>
      </c>
      <c r="V9">
        <v>1.20774</v>
      </c>
      <c r="W9">
        <v>0.2</v>
      </c>
      <c r="X9">
        <v>47695436630.354797</v>
      </c>
      <c r="Y9">
        <v>-50</v>
      </c>
      <c r="Z9">
        <v>4</v>
      </c>
      <c r="AA9">
        <v>0.114</v>
      </c>
      <c r="AB9">
        <v>0.02</v>
      </c>
      <c r="AC9">
        <v>4.2095824165640003</v>
      </c>
      <c r="AD9">
        <v>0.16344414398855101</v>
      </c>
      <c r="AE9">
        <v>7.5912719566857998</v>
      </c>
      <c r="AF9">
        <v>3.65542505973107</v>
      </c>
      <c r="AG9">
        <v>1.6129002330733799</v>
      </c>
      <c r="AH9">
        <v>1.6110874928005501</v>
      </c>
      <c r="AI9">
        <v>0.165370776832339</v>
      </c>
      <c r="AJ9">
        <v>4.2095824165640003</v>
      </c>
      <c r="AK9">
        <v>0.16344414398855101</v>
      </c>
      <c r="AL9">
        <v>513.26636103489398</v>
      </c>
      <c r="AM9">
        <v>4.0461382727213104</v>
      </c>
      <c r="AN9">
        <v>36392.906210356297</v>
      </c>
      <c r="AO9">
        <v>444.73094198975599</v>
      </c>
      <c r="AP9">
        <v>2295.6687671751802</v>
      </c>
      <c r="AQ9">
        <v>2575.4697804082398</v>
      </c>
      <c r="AR9">
        <v>764.53782272868102</v>
      </c>
      <c r="AS9">
        <v>-2575.4697804082398</v>
      </c>
      <c r="AT9" s="30">
        <f t="shared" si="1"/>
        <v>3.8826688211501863E-2</v>
      </c>
    </row>
    <row r="10" spans="1:47" ht="15.75" customHeight="1" x14ac:dyDescent="0.6">
      <c r="H10" s="22">
        <f t="shared" si="2"/>
        <v>5</v>
      </c>
      <c r="I10">
        <v>1</v>
      </c>
      <c r="J10">
        <v>7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23">
        <v>3.4720000000000001E-12</v>
      </c>
      <c r="U10" s="23">
        <v>6.3629999999999995E-8</v>
      </c>
      <c r="V10">
        <v>1.20774</v>
      </c>
      <c r="W10">
        <v>0.3</v>
      </c>
      <c r="X10">
        <v>71543154945.532196</v>
      </c>
      <c r="Y10">
        <v>-50</v>
      </c>
      <c r="Z10">
        <v>4</v>
      </c>
      <c r="AA10">
        <v>0.114</v>
      </c>
      <c r="AB10">
        <v>0.02</v>
      </c>
      <c r="AC10">
        <v>3.9539663522694699</v>
      </c>
      <c r="AD10">
        <v>0.34306746183477499</v>
      </c>
      <c r="AE10">
        <v>7.5912719566857998</v>
      </c>
      <c r="AF10">
        <v>2.9934611344595199</v>
      </c>
      <c r="AG10">
        <v>1.59806306584542</v>
      </c>
      <c r="AH10">
        <v>1.59900052482011</v>
      </c>
      <c r="AI10">
        <v>0.41029701100928601</v>
      </c>
      <c r="AJ10">
        <v>3.9539663522694699</v>
      </c>
      <c r="AK10">
        <v>0.34306746183477499</v>
      </c>
      <c r="AL10">
        <v>348.56781248586401</v>
      </c>
      <c r="AM10">
        <v>3.61089889042624</v>
      </c>
      <c r="AN10">
        <v>38292.054756600402</v>
      </c>
      <c r="AO10">
        <v>533.184791434045</v>
      </c>
      <c r="AP10">
        <v>2295.7774506641899</v>
      </c>
      <c r="AQ10">
        <v>2592.6021243814398</v>
      </c>
      <c r="AR10">
        <v>957.86975924228</v>
      </c>
      <c r="AS10">
        <v>-2592.6021243814398</v>
      </c>
      <c r="AT10" s="30">
        <f t="shared" si="1"/>
        <v>8.6765397393395505E-2</v>
      </c>
    </row>
    <row r="11" spans="1:47" ht="15.75" customHeight="1" x14ac:dyDescent="0.6">
      <c r="H11" s="22">
        <f t="shared" si="2"/>
        <v>6</v>
      </c>
      <c r="I11">
        <v>1</v>
      </c>
      <c r="J11">
        <v>7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23">
        <v>3.4720000000000001E-12</v>
      </c>
      <c r="U11" s="23">
        <v>6.3629999999999995E-8</v>
      </c>
      <c r="V11">
        <v>1.20774</v>
      </c>
      <c r="W11">
        <v>0.4</v>
      </c>
      <c r="X11">
        <v>95390873260.709595</v>
      </c>
      <c r="Y11">
        <v>-50</v>
      </c>
      <c r="Z11">
        <v>4</v>
      </c>
      <c r="AA11">
        <v>0.114</v>
      </c>
      <c r="AB11">
        <v>0.02</v>
      </c>
      <c r="AC11">
        <v>3.5944512365460999</v>
      </c>
      <c r="AD11">
        <v>0.48784904480319602</v>
      </c>
      <c r="AE11">
        <v>7.5912719566857998</v>
      </c>
      <c r="AF11">
        <v>2.9368100773718502</v>
      </c>
      <c r="AG11">
        <v>1.6081041718326099</v>
      </c>
      <c r="AH11">
        <v>1.61090364918971</v>
      </c>
      <c r="AI11">
        <v>0.57690958344130805</v>
      </c>
      <c r="AJ11">
        <v>3.5944512365460999</v>
      </c>
      <c r="AK11">
        <v>0.48784904480319602</v>
      </c>
      <c r="AL11">
        <v>311.52899792727902</v>
      </c>
      <c r="AM11">
        <v>3.1066021916611999</v>
      </c>
      <c r="AN11">
        <v>40447.2346623513</v>
      </c>
      <c r="AO11">
        <v>678.46568777687003</v>
      </c>
      <c r="AP11">
        <v>2295.8490114823899</v>
      </c>
      <c r="AQ11">
        <v>2603.1448011371399</v>
      </c>
      <c r="AR11">
        <v>1210.82983932568</v>
      </c>
      <c r="AS11">
        <v>-2603.1448011371399</v>
      </c>
      <c r="AT11" s="30">
        <f t="shared" si="1"/>
        <v>0.13572281627945218</v>
      </c>
    </row>
    <row r="12" spans="1:47" ht="15.75" customHeight="1" x14ac:dyDescent="0.6">
      <c r="H12" s="22">
        <f t="shared" si="2"/>
        <v>7</v>
      </c>
      <c r="I12">
        <v>1</v>
      </c>
      <c r="J12">
        <v>7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23">
        <v>3.4720000000000001E-12</v>
      </c>
      <c r="U12" s="23">
        <v>6.3629999999999995E-8</v>
      </c>
      <c r="V12">
        <v>1.20774</v>
      </c>
      <c r="W12">
        <v>0.5</v>
      </c>
      <c r="X12">
        <v>119238591575.88699</v>
      </c>
      <c r="Y12">
        <v>-50</v>
      </c>
      <c r="Z12">
        <v>4</v>
      </c>
      <c r="AA12">
        <v>0.114</v>
      </c>
      <c r="AB12">
        <v>0.02</v>
      </c>
      <c r="AC12">
        <v>3.1711194278374601</v>
      </c>
      <c r="AD12">
        <v>0.55384501653945095</v>
      </c>
      <c r="AE12">
        <v>7.5912719566857998</v>
      </c>
      <c r="AF12">
        <v>2.9224729938218599</v>
      </c>
      <c r="AG12">
        <v>1.6027858581185199</v>
      </c>
      <c r="AH12">
        <v>1.6029311050136801</v>
      </c>
      <c r="AI12">
        <v>0.67197333433475903</v>
      </c>
      <c r="AJ12">
        <v>3.1711194278374601</v>
      </c>
      <c r="AK12">
        <v>0.55384501653945095</v>
      </c>
      <c r="AL12">
        <v>287.22127762710397</v>
      </c>
      <c r="AM12">
        <v>2.6172744114786402</v>
      </c>
      <c r="AN12">
        <v>42345.507633599103</v>
      </c>
      <c r="AO12">
        <v>679.56366188990205</v>
      </c>
      <c r="AP12">
        <v>2295.8647485387601</v>
      </c>
      <c r="AQ12">
        <v>2603.0988156634298</v>
      </c>
      <c r="AR12">
        <v>1198.8263297631199</v>
      </c>
      <c r="AS12">
        <v>-2603.0988156634298</v>
      </c>
      <c r="AT12" s="30">
        <f t="shared" si="1"/>
        <v>0.17465284078472715</v>
      </c>
    </row>
    <row r="13" spans="1:47" ht="15.75" customHeight="1" x14ac:dyDescent="0.6">
      <c r="H13" s="22">
        <f t="shared" si="2"/>
        <v>8</v>
      </c>
      <c r="I13">
        <v>1</v>
      </c>
      <c r="J13">
        <v>7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23">
        <v>3.4720000000000001E-12</v>
      </c>
      <c r="U13" s="23">
        <v>6.3629999999999995E-8</v>
      </c>
      <c r="V13">
        <v>1.20774</v>
      </c>
      <c r="W13">
        <v>0.6</v>
      </c>
      <c r="X13">
        <v>143086309891.064</v>
      </c>
      <c r="Y13">
        <v>-50</v>
      </c>
      <c r="Z13">
        <v>4</v>
      </c>
      <c r="AA13">
        <v>0.114</v>
      </c>
      <c r="AB13">
        <v>0.02</v>
      </c>
      <c r="AC13">
        <v>2.8964716097537102</v>
      </c>
      <c r="AD13">
        <v>0.61443152977369397</v>
      </c>
      <c r="AE13">
        <v>7.5912719566857998</v>
      </c>
      <c r="AF13">
        <v>3.0873520724967101</v>
      </c>
      <c r="AG13">
        <v>1.6009748593024</v>
      </c>
      <c r="AH13">
        <v>1.5996512384142001</v>
      </c>
      <c r="AI13">
        <v>0.73884024487979805</v>
      </c>
      <c r="AJ13">
        <v>2.8964716097537102</v>
      </c>
      <c r="AK13">
        <v>0.61443152977369397</v>
      </c>
      <c r="AL13">
        <v>259.78723933291002</v>
      </c>
      <c r="AM13">
        <v>2.2820400783663199</v>
      </c>
      <c r="AN13">
        <v>44353.573867230203</v>
      </c>
      <c r="AO13">
        <v>678.73122455564805</v>
      </c>
      <c r="AP13">
        <v>2295.9039404260602</v>
      </c>
      <c r="AQ13">
        <v>2603.1946119536301</v>
      </c>
      <c r="AR13">
        <v>1186.28526660325</v>
      </c>
      <c r="AS13">
        <v>-2603.1946119536301</v>
      </c>
      <c r="AT13" s="30">
        <f t="shared" si="1"/>
        <v>0.21213103822755566</v>
      </c>
    </row>
    <row r="14" spans="1:47" ht="15.75" customHeight="1" x14ac:dyDescent="0.6">
      <c r="H14" s="22">
        <f t="shared" si="2"/>
        <v>9</v>
      </c>
      <c r="I14">
        <v>1</v>
      </c>
      <c r="J14">
        <v>7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23">
        <v>3.4720000000000001E-12</v>
      </c>
      <c r="U14" s="23">
        <v>6.3629999999999995E-8</v>
      </c>
      <c r="V14">
        <v>1.20774</v>
      </c>
      <c r="W14">
        <v>0.7</v>
      </c>
      <c r="X14">
        <v>166934028206.242</v>
      </c>
      <c r="Y14">
        <v>-50</v>
      </c>
      <c r="Z14">
        <v>4</v>
      </c>
      <c r="AA14">
        <v>0.114</v>
      </c>
      <c r="AB14">
        <v>0.02</v>
      </c>
      <c r="AC14">
        <v>2.67648540269392</v>
      </c>
      <c r="AD14">
        <v>0.658086487559702</v>
      </c>
      <c r="AE14">
        <v>7.5912719566857998</v>
      </c>
      <c r="AF14">
        <v>3.2585544700284901</v>
      </c>
      <c r="AG14">
        <v>1.5927441537004401</v>
      </c>
      <c r="AH14">
        <v>1.59305078813558</v>
      </c>
      <c r="AI14">
        <v>0.78754781618246705</v>
      </c>
      <c r="AJ14">
        <v>2.67648540269392</v>
      </c>
      <c r="AK14">
        <v>0.658086487559702</v>
      </c>
      <c r="AL14">
        <v>242.91048525516399</v>
      </c>
      <c r="AM14">
        <v>2.0183989159654798</v>
      </c>
      <c r="AN14">
        <v>46332.2190085611</v>
      </c>
      <c r="AO14">
        <v>741.11705110927801</v>
      </c>
      <c r="AP14">
        <v>2295.9018838751099</v>
      </c>
      <c r="AQ14">
        <v>2603.4037941121001</v>
      </c>
      <c r="AR14">
        <v>1291.2777652259299</v>
      </c>
      <c r="AS14">
        <v>-2603.4037941121001</v>
      </c>
      <c r="AT14" s="30">
        <f t="shared" si="1"/>
        <v>0.24587710693184756</v>
      </c>
    </row>
    <row r="15" spans="1:47" ht="15.75" customHeight="1" x14ac:dyDescent="0.6">
      <c r="H15" s="22">
        <f t="shared" si="2"/>
        <v>10</v>
      </c>
      <c r="I15">
        <v>1</v>
      </c>
      <c r="J15">
        <v>7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23">
        <v>3.4720000000000001E-12</v>
      </c>
      <c r="U15" s="23">
        <v>6.3629999999999995E-8</v>
      </c>
      <c r="V15">
        <v>1.20774</v>
      </c>
      <c r="W15">
        <v>0.8</v>
      </c>
      <c r="X15">
        <v>190781746521.41901</v>
      </c>
      <c r="Y15">
        <v>-50</v>
      </c>
      <c r="Z15">
        <v>4</v>
      </c>
      <c r="AA15">
        <v>0.114</v>
      </c>
      <c r="AB15">
        <v>0.02</v>
      </c>
      <c r="AC15">
        <v>2.49751488840674</v>
      </c>
      <c r="AD15">
        <v>0.69067721178474795</v>
      </c>
      <c r="AE15">
        <v>7.5901855172388704</v>
      </c>
      <c r="AF15">
        <v>3.3130393020877902</v>
      </c>
      <c r="AG15">
        <v>1.5941279707137499</v>
      </c>
      <c r="AH15">
        <v>1.59055775841964</v>
      </c>
      <c r="AI15">
        <v>0.82582102493837395</v>
      </c>
      <c r="AJ15">
        <v>2.49751488840674</v>
      </c>
      <c r="AK15">
        <v>0.69067721178474795</v>
      </c>
      <c r="AL15">
        <v>231.66505646163299</v>
      </c>
      <c r="AM15">
        <v>1.80683767733182</v>
      </c>
      <c r="AN15">
        <v>48290.334591050298</v>
      </c>
      <c r="AO15">
        <v>674.90035368955398</v>
      </c>
      <c r="AP15">
        <v>2295.92043326576</v>
      </c>
      <c r="AQ15">
        <v>2604.1330201712699</v>
      </c>
      <c r="AR15">
        <v>1166.2722388762099</v>
      </c>
      <c r="AS15">
        <v>-2604.1330201712699</v>
      </c>
      <c r="AT15" s="30">
        <f t="shared" si="1"/>
        <v>0.27654578356702303</v>
      </c>
    </row>
    <row r="16" spans="1:47" ht="15.75" customHeight="1" thickBot="1" x14ac:dyDescent="0.75">
      <c r="H16" s="24">
        <f t="shared" si="2"/>
        <v>11</v>
      </c>
      <c r="I16" s="25">
        <v>1</v>
      </c>
      <c r="J16" s="25">
        <v>7</v>
      </c>
      <c r="K16" s="25">
        <v>0.48244140000000002</v>
      </c>
      <c r="L16" s="25">
        <v>1.946567E-3</v>
      </c>
      <c r="M16" s="25">
        <v>9.7328349999999998E-4</v>
      </c>
      <c r="N16" s="25">
        <v>7</v>
      </c>
      <c r="O16" s="25">
        <v>2.8260000000000001</v>
      </c>
      <c r="P16" s="25">
        <v>1.946567E-3</v>
      </c>
      <c r="Q16" s="25">
        <v>9.7328349999999998E-4</v>
      </c>
      <c r="R16" s="25">
        <v>7</v>
      </c>
      <c r="S16" s="25">
        <v>2.8260000000000001</v>
      </c>
      <c r="T16" s="26">
        <v>3.4720000000000001E-12</v>
      </c>
      <c r="U16" s="26">
        <v>6.3629999999999995E-8</v>
      </c>
      <c r="V16" s="25">
        <v>1.20774</v>
      </c>
      <c r="W16" s="25">
        <v>0.9</v>
      </c>
      <c r="X16" s="25">
        <v>214629464836.59698</v>
      </c>
      <c r="Y16" s="25">
        <v>-50</v>
      </c>
      <c r="Z16" s="25">
        <v>4</v>
      </c>
      <c r="AA16" s="25">
        <v>0.114</v>
      </c>
      <c r="AB16" s="25">
        <v>0.02</v>
      </c>
      <c r="AC16" s="25">
        <v>2.38302997911389</v>
      </c>
      <c r="AD16" s="25">
        <v>0.73154412154317106</v>
      </c>
      <c r="AE16" s="25">
        <v>7.5912719566857998</v>
      </c>
      <c r="AF16" s="25">
        <v>3.6826275518525402</v>
      </c>
      <c r="AG16" s="25">
        <v>1.5972643237517801</v>
      </c>
      <c r="AH16" s="25">
        <v>1.59589585017861</v>
      </c>
      <c r="AI16" s="25">
        <v>0.85644230385936204</v>
      </c>
      <c r="AJ16" s="25">
        <v>2.38302997911389</v>
      </c>
      <c r="AK16" s="25">
        <v>0.73154412154317106</v>
      </c>
      <c r="AL16" s="25">
        <v>218.88634755426199</v>
      </c>
      <c r="AM16" s="25">
        <v>1.6514858587767001</v>
      </c>
      <c r="AN16" s="25">
        <v>50406.558346936501</v>
      </c>
      <c r="AO16" s="25">
        <v>758.62693783288296</v>
      </c>
      <c r="AP16" s="25">
        <v>2295.92282098548</v>
      </c>
      <c r="AQ16" s="25">
        <v>2604.2819262563098</v>
      </c>
      <c r="AR16" s="25">
        <v>1314.7036082525301</v>
      </c>
      <c r="AS16" s="25">
        <v>-2604.2819262563098</v>
      </c>
      <c r="AT16" s="31">
        <f t="shared" si="1"/>
        <v>0.30698066241499389</v>
      </c>
    </row>
    <row r="17" spans="7:46" ht="32" customHeight="1" x14ac:dyDescent="0.95">
      <c r="G17" s="18">
        <f>AB17</f>
        <v>0.03</v>
      </c>
      <c r="H17" s="19">
        <v>1</v>
      </c>
      <c r="I17" s="20">
        <v>1</v>
      </c>
      <c r="J17" s="20">
        <v>7</v>
      </c>
      <c r="K17" s="20">
        <v>0.48244140000000002</v>
      </c>
      <c r="L17" s="20">
        <v>1.946567E-3</v>
      </c>
      <c r="M17" s="20">
        <v>9.7328349999999998E-4</v>
      </c>
      <c r="N17" s="20">
        <v>7</v>
      </c>
      <c r="O17" s="20">
        <v>2.8260000000000001</v>
      </c>
      <c r="P17" s="20">
        <v>1.946567E-3</v>
      </c>
      <c r="Q17" s="20">
        <v>9.7328349999999998E-4</v>
      </c>
      <c r="R17" s="20">
        <v>7</v>
      </c>
      <c r="S17" s="20">
        <v>2.8260000000000001</v>
      </c>
      <c r="T17" s="21">
        <v>3.4720000000000001E-12</v>
      </c>
      <c r="U17" s="21">
        <v>6.3629999999999995E-8</v>
      </c>
      <c r="V17" s="20">
        <v>1.20774</v>
      </c>
      <c r="W17" s="20">
        <v>0.01</v>
      </c>
      <c r="X17" s="20">
        <v>2384771831.5177398</v>
      </c>
      <c r="Y17" s="20">
        <v>-50</v>
      </c>
      <c r="Z17" s="20">
        <v>4</v>
      </c>
      <c r="AA17" s="20">
        <v>0.114</v>
      </c>
      <c r="AB17" s="20">
        <v>0.03</v>
      </c>
      <c r="AC17" s="20">
        <v>9.5156800975127602</v>
      </c>
      <c r="AD17" s="20">
        <v>7.6748552762569804E-3</v>
      </c>
      <c r="AE17" s="20">
        <v>7.5912719566857998</v>
      </c>
      <c r="AF17" s="20">
        <v>3.5267151947322599</v>
      </c>
      <c r="AG17" s="20">
        <v>2.3984653445503201</v>
      </c>
      <c r="AH17" s="20">
        <v>2.3987488814947202</v>
      </c>
      <c r="AI17" s="20">
        <v>7.8692166069886595E-4</v>
      </c>
      <c r="AJ17" s="20">
        <v>9.5156800975127602</v>
      </c>
      <c r="AK17" s="20">
        <v>7.6748552762569804E-3</v>
      </c>
      <c r="AL17" s="20">
        <v>199.30949139024801</v>
      </c>
      <c r="AM17" s="20">
        <v>9.5080052419574894</v>
      </c>
      <c r="AN17" s="20">
        <v>35027.9605181753</v>
      </c>
      <c r="AO17" s="20">
        <v>190.198389031132</v>
      </c>
      <c r="AP17" s="20">
        <v>3030.9717953654299</v>
      </c>
      <c r="AQ17" s="20">
        <v>3377.28520442114</v>
      </c>
      <c r="AR17" s="20">
        <v>309.83599443102202</v>
      </c>
      <c r="AS17" s="20">
        <v>-3377.28520442114</v>
      </c>
      <c r="AT17" s="32">
        <f t="shared" si="1"/>
        <v>8.0654826534816567E-4</v>
      </c>
    </row>
    <row r="18" spans="7:46" ht="15.75" customHeight="1" x14ac:dyDescent="0.6">
      <c r="H18" s="22">
        <f t="shared" ref="H18:H27" si="3">H17+1</f>
        <v>2</v>
      </c>
      <c r="I18">
        <v>1</v>
      </c>
      <c r="J18">
        <v>7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23">
        <v>3.4720000000000001E-12</v>
      </c>
      <c r="U18" s="23">
        <v>6.3629999999999995E-8</v>
      </c>
      <c r="V18">
        <v>1.20774</v>
      </c>
      <c r="W18">
        <v>0.05</v>
      </c>
      <c r="X18">
        <v>11923859157.588699</v>
      </c>
      <c r="Y18">
        <v>-50</v>
      </c>
      <c r="Z18">
        <v>4</v>
      </c>
      <c r="AA18">
        <v>0.114</v>
      </c>
      <c r="AB18">
        <v>0.03</v>
      </c>
      <c r="AC18">
        <v>8.4410109763361305</v>
      </c>
      <c r="AD18">
        <v>1.8861515932343201E-2</v>
      </c>
      <c r="AE18">
        <v>7.5882043629532996</v>
      </c>
      <c r="AF18">
        <v>3.6971926119331799</v>
      </c>
      <c r="AG18">
        <v>2.3980293916195801</v>
      </c>
      <c r="AH18">
        <v>2.3987258161204399</v>
      </c>
      <c r="AI18">
        <v>8.9701796520479399E-3</v>
      </c>
      <c r="AJ18">
        <v>8.4410109763361305</v>
      </c>
      <c r="AK18">
        <v>1.8861515932343201E-2</v>
      </c>
      <c r="AL18">
        <v>299.80872743756402</v>
      </c>
      <c r="AM18">
        <v>8.4221494609867502</v>
      </c>
      <c r="AN18">
        <v>35077.564696316302</v>
      </c>
      <c r="AO18">
        <v>434.52505780600598</v>
      </c>
      <c r="AP18">
        <v>3329.4622780261998</v>
      </c>
      <c r="AQ18">
        <v>3709.8741987375302</v>
      </c>
      <c r="AR18">
        <v>690.61324504500999</v>
      </c>
      <c r="AS18">
        <v>-3709.8741987375302</v>
      </c>
      <c r="AT18" s="30">
        <f t="shared" si="1"/>
        <v>2.2345091109608E-3</v>
      </c>
    </row>
    <row r="19" spans="7:46" ht="15.75" customHeight="1" x14ac:dyDescent="0.6">
      <c r="H19" s="22">
        <f t="shared" si="3"/>
        <v>3</v>
      </c>
      <c r="I19">
        <v>1</v>
      </c>
      <c r="J19">
        <v>7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23">
        <v>3.4720000000000001E-12</v>
      </c>
      <c r="U19" s="23">
        <v>6.3629999999999995E-8</v>
      </c>
      <c r="V19">
        <v>1.20774</v>
      </c>
      <c r="W19">
        <v>0.1</v>
      </c>
      <c r="X19">
        <v>23847718315.177399</v>
      </c>
      <c r="Y19">
        <v>-50</v>
      </c>
      <c r="Z19">
        <v>4</v>
      </c>
      <c r="AA19">
        <v>0.114</v>
      </c>
      <c r="AB19">
        <v>0.03</v>
      </c>
      <c r="AC19">
        <v>6.9534436486000404</v>
      </c>
      <c r="AD19">
        <v>0.13802754679609699</v>
      </c>
      <c r="AE19">
        <v>7.5912719566857998</v>
      </c>
      <c r="AF19">
        <v>3.5649680196768498</v>
      </c>
      <c r="AG19">
        <v>2.4126253746548798</v>
      </c>
      <c r="AH19">
        <v>2.4080560584931701</v>
      </c>
      <c r="AI19">
        <v>0.12526278184509201</v>
      </c>
      <c r="AJ19">
        <v>6.9534436486000404</v>
      </c>
      <c r="AK19">
        <v>0.13802754679609699</v>
      </c>
      <c r="AL19">
        <v>540.18475454834902</v>
      </c>
      <c r="AM19">
        <v>6.8154161022489497</v>
      </c>
      <c r="AN19">
        <v>35697.772210994801</v>
      </c>
      <c r="AO19">
        <v>557.86844884435004</v>
      </c>
      <c r="AP19">
        <v>3356.0761681447202</v>
      </c>
      <c r="AQ19">
        <v>3739.5345687270301</v>
      </c>
      <c r="AR19">
        <v>961.56347363422606</v>
      </c>
      <c r="AS19">
        <v>-3739.5345687270301</v>
      </c>
      <c r="AT19" s="30">
        <f t="shared" si="1"/>
        <v>1.9850243098451879E-2</v>
      </c>
    </row>
    <row r="20" spans="7:46" ht="15.75" customHeight="1" x14ac:dyDescent="0.6">
      <c r="H20" s="22">
        <f t="shared" si="3"/>
        <v>4</v>
      </c>
      <c r="I20">
        <v>1</v>
      </c>
      <c r="J20">
        <v>7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23">
        <v>3.4720000000000001E-12</v>
      </c>
      <c r="U20" s="23">
        <v>6.3629999999999995E-8</v>
      </c>
      <c r="V20">
        <v>1.20774</v>
      </c>
      <c r="W20">
        <v>0.2</v>
      </c>
      <c r="X20">
        <v>47695436630.354797</v>
      </c>
      <c r="Y20">
        <v>-50</v>
      </c>
      <c r="Z20">
        <v>4</v>
      </c>
      <c r="AA20">
        <v>0.114</v>
      </c>
      <c r="AB20">
        <v>0.03</v>
      </c>
      <c r="AC20">
        <v>5.9176028316202602</v>
      </c>
      <c r="AD20">
        <v>0.40463098799616498</v>
      </c>
      <c r="AE20">
        <v>7.5879487301422603</v>
      </c>
      <c r="AF20">
        <v>3.2421143436704201</v>
      </c>
      <c r="AG20">
        <v>2.3942737315009501</v>
      </c>
      <c r="AH20">
        <v>2.38862028087788</v>
      </c>
      <c r="AI20">
        <v>0.41425984709896502</v>
      </c>
      <c r="AJ20">
        <v>5.9176028316202602</v>
      </c>
      <c r="AK20">
        <v>0.40463098799616498</v>
      </c>
      <c r="AL20">
        <v>271.00916541853798</v>
      </c>
      <c r="AM20">
        <v>5.51297184522649</v>
      </c>
      <c r="AN20">
        <v>37548.920136695997</v>
      </c>
      <c r="AO20">
        <v>887.77093986078398</v>
      </c>
      <c r="AP20">
        <v>3356.5735134111201</v>
      </c>
      <c r="AQ20">
        <v>3779.2093453286502</v>
      </c>
      <c r="AR20">
        <v>1553.39121106366</v>
      </c>
      <c r="AS20">
        <v>-3779.2093453286502</v>
      </c>
      <c r="AT20" s="30">
        <f t="shared" si="1"/>
        <v>6.8377516962451437E-2</v>
      </c>
    </row>
    <row r="21" spans="7:46" ht="15.75" customHeight="1" x14ac:dyDescent="0.6">
      <c r="H21" s="22">
        <f t="shared" si="3"/>
        <v>5</v>
      </c>
      <c r="I21">
        <v>1</v>
      </c>
      <c r="J21">
        <v>7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23">
        <v>3.4720000000000001E-12</v>
      </c>
      <c r="U21" s="23">
        <v>6.3629999999999995E-8</v>
      </c>
      <c r="V21">
        <v>1.20774</v>
      </c>
      <c r="W21">
        <v>0.3</v>
      </c>
      <c r="X21">
        <v>71543154945.532196</v>
      </c>
      <c r="Y21">
        <v>-50</v>
      </c>
      <c r="Z21">
        <v>4</v>
      </c>
      <c r="AA21">
        <v>0.114</v>
      </c>
      <c r="AB21">
        <v>0.03</v>
      </c>
      <c r="AC21">
        <v>4.6567034368453299</v>
      </c>
      <c r="AD21">
        <v>0.49984403042692899</v>
      </c>
      <c r="AE21">
        <v>7.5912719566857998</v>
      </c>
      <c r="AF21">
        <v>3.0763877333394598</v>
      </c>
      <c r="AG21">
        <v>2.40822784683581</v>
      </c>
      <c r="AH21">
        <v>2.3998250169656501</v>
      </c>
      <c r="AI21">
        <v>0.55964999775774704</v>
      </c>
      <c r="AJ21">
        <v>4.6567034368453299</v>
      </c>
      <c r="AK21">
        <v>0.49984403042692899</v>
      </c>
      <c r="AL21">
        <v>262.75985038357101</v>
      </c>
      <c r="AM21">
        <v>4.1568594062324999</v>
      </c>
      <c r="AN21">
        <v>39176.930919079998</v>
      </c>
      <c r="AO21">
        <v>949.56432750783802</v>
      </c>
      <c r="AP21">
        <v>3356.73930763932</v>
      </c>
      <c r="AQ21">
        <v>3781.31324549491</v>
      </c>
      <c r="AR21">
        <v>1673.16733341847</v>
      </c>
      <c r="AS21">
        <v>-3781.31324549491</v>
      </c>
      <c r="AT21" s="30">
        <f t="shared" si="1"/>
        <v>0.10733860062292197</v>
      </c>
    </row>
    <row r="22" spans="7:46" ht="15.75" customHeight="1" x14ac:dyDescent="0.6">
      <c r="H22" s="22">
        <f t="shared" si="3"/>
        <v>6</v>
      </c>
      <c r="I22">
        <v>1</v>
      </c>
      <c r="J22">
        <v>7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23">
        <v>3.4720000000000001E-12</v>
      </c>
      <c r="U22" s="23">
        <v>6.3629999999999995E-8</v>
      </c>
      <c r="V22">
        <v>1.20774</v>
      </c>
      <c r="W22">
        <v>0.4</v>
      </c>
      <c r="X22">
        <v>95390873260.709595</v>
      </c>
      <c r="Y22">
        <v>-50</v>
      </c>
      <c r="Z22">
        <v>4</v>
      </c>
      <c r="AA22">
        <v>0.114</v>
      </c>
      <c r="AB22">
        <v>0.03</v>
      </c>
      <c r="AC22">
        <v>3.9047135507382298</v>
      </c>
      <c r="AD22">
        <v>0.57649507644414</v>
      </c>
      <c r="AE22">
        <v>7.5906967828609604</v>
      </c>
      <c r="AF22">
        <v>3.0544933692987799</v>
      </c>
      <c r="AG22">
        <v>2.3947667908423198</v>
      </c>
      <c r="AH22">
        <v>2.3910801408817499</v>
      </c>
      <c r="AI22">
        <v>0.667448523138088</v>
      </c>
      <c r="AJ22">
        <v>3.9047135507382298</v>
      </c>
      <c r="AK22">
        <v>0.57649507644414</v>
      </c>
      <c r="AL22">
        <v>270.09187155414901</v>
      </c>
      <c r="AM22">
        <v>3.3282184707055702</v>
      </c>
      <c r="AN22">
        <v>41015.643307246399</v>
      </c>
      <c r="AO22">
        <v>997.47716184595402</v>
      </c>
      <c r="AP22">
        <v>3356.8203429598502</v>
      </c>
      <c r="AQ22">
        <v>3781.4308240311202</v>
      </c>
      <c r="AR22">
        <v>1741.3461619821701</v>
      </c>
      <c r="AS22">
        <v>-3781.4308240311202</v>
      </c>
      <c r="AT22" s="30">
        <f t="shared" si="1"/>
        <v>0.14764081127926712</v>
      </c>
    </row>
    <row r="23" spans="7:46" ht="15.75" customHeight="1" x14ac:dyDescent="0.6">
      <c r="H23" s="22">
        <f t="shared" si="3"/>
        <v>7</v>
      </c>
      <c r="I23">
        <v>1</v>
      </c>
      <c r="J23">
        <v>7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23">
        <v>3.4720000000000001E-12</v>
      </c>
      <c r="U23" s="23">
        <v>6.3629999999999995E-8</v>
      </c>
      <c r="V23">
        <v>1.20774</v>
      </c>
      <c r="W23">
        <v>0.5</v>
      </c>
      <c r="X23">
        <v>119238591575.88699</v>
      </c>
      <c r="Y23">
        <v>-50</v>
      </c>
      <c r="Z23">
        <v>4</v>
      </c>
      <c r="AA23">
        <v>0.114</v>
      </c>
      <c r="AB23">
        <v>0.03</v>
      </c>
      <c r="AC23">
        <v>3.39408431135905</v>
      </c>
      <c r="AD23">
        <v>0.62816637509850803</v>
      </c>
      <c r="AE23">
        <v>7.5912719566857998</v>
      </c>
      <c r="AF23">
        <v>3.0776265127010598</v>
      </c>
      <c r="AG23">
        <v>2.3837868308415202</v>
      </c>
      <c r="AH23">
        <v>2.3881734553852501</v>
      </c>
      <c r="AI23">
        <v>0.74395497541820899</v>
      </c>
      <c r="AJ23">
        <v>3.39408431135905</v>
      </c>
      <c r="AK23">
        <v>0.62816637509850803</v>
      </c>
      <c r="AL23">
        <v>253.75448001131099</v>
      </c>
      <c r="AM23">
        <v>2.76591793342484</v>
      </c>
      <c r="AN23">
        <v>42891.128201134001</v>
      </c>
      <c r="AO23">
        <v>1011.60450994351</v>
      </c>
      <c r="AP23">
        <v>3356.8709887986201</v>
      </c>
      <c r="AQ23">
        <v>3782.0163126954899</v>
      </c>
      <c r="AR23">
        <v>1747.2227969952701</v>
      </c>
      <c r="AS23">
        <v>-3782.0163126954899</v>
      </c>
      <c r="AT23" s="30">
        <f t="shared" si="1"/>
        <v>0.18507683294613839</v>
      </c>
    </row>
    <row r="24" spans="7:46" ht="15.75" customHeight="1" x14ac:dyDescent="0.6">
      <c r="H24" s="22">
        <f t="shared" si="3"/>
        <v>8</v>
      </c>
      <c r="I24">
        <v>1</v>
      </c>
      <c r="J24">
        <v>7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23">
        <v>3.4720000000000001E-12</v>
      </c>
      <c r="U24" s="23">
        <v>6.3629999999999995E-8</v>
      </c>
      <c r="V24">
        <v>1.20774</v>
      </c>
      <c r="W24">
        <v>0.6</v>
      </c>
      <c r="X24">
        <v>143086309891.064</v>
      </c>
      <c r="Y24">
        <v>-50</v>
      </c>
      <c r="Z24">
        <v>4</v>
      </c>
      <c r="AA24">
        <v>0.114</v>
      </c>
      <c r="AB24">
        <v>0.03</v>
      </c>
      <c r="AC24">
        <v>3.0285622958837801</v>
      </c>
      <c r="AD24">
        <v>0.663965368836958</v>
      </c>
      <c r="AE24">
        <v>7.5912699595544604</v>
      </c>
      <c r="AF24">
        <v>3.0443431908086098</v>
      </c>
      <c r="AG24">
        <v>2.4093846335629201</v>
      </c>
      <c r="AH24">
        <v>2.4095297247757599</v>
      </c>
      <c r="AI24">
        <v>0.79802427094851203</v>
      </c>
      <c r="AJ24">
        <v>3.0285622958837801</v>
      </c>
      <c r="AK24">
        <v>0.663965368836958</v>
      </c>
      <c r="AL24">
        <v>240.62873310084601</v>
      </c>
      <c r="AM24">
        <v>2.36459692380945</v>
      </c>
      <c r="AN24">
        <v>44760.151146957403</v>
      </c>
      <c r="AO24">
        <v>1043.04646517488</v>
      </c>
      <c r="AP24">
        <v>3356.90213815058</v>
      </c>
      <c r="AQ24">
        <v>3782.0620813842702</v>
      </c>
      <c r="AR24">
        <v>1808.5578156798299</v>
      </c>
      <c r="AS24">
        <v>-3782.0620813842702</v>
      </c>
      <c r="AT24" s="30">
        <f t="shared" si="1"/>
        <v>0.21923450930475344</v>
      </c>
    </row>
    <row r="25" spans="7:46" ht="13" x14ac:dyDescent="0.6">
      <c r="H25" s="22">
        <f t="shared" si="3"/>
        <v>9</v>
      </c>
      <c r="I25">
        <v>1</v>
      </c>
      <c r="J25">
        <v>7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23">
        <v>3.4720000000000001E-12</v>
      </c>
      <c r="U25" s="23">
        <v>6.3629999999999995E-8</v>
      </c>
      <c r="V25">
        <v>1.20774</v>
      </c>
      <c r="W25">
        <v>0.7</v>
      </c>
      <c r="X25">
        <v>166934028206.242</v>
      </c>
      <c r="Y25">
        <v>-50</v>
      </c>
      <c r="Z25">
        <v>4</v>
      </c>
      <c r="AA25">
        <v>0.114</v>
      </c>
      <c r="AB25">
        <v>0.03</v>
      </c>
      <c r="AC25">
        <v>2.7615870568521999</v>
      </c>
      <c r="AD25">
        <v>0.693128232275809</v>
      </c>
      <c r="AE25">
        <v>7.5912719566857998</v>
      </c>
      <c r="AF25">
        <v>3.1260332906690098</v>
      </c>
      <c r="AG25">
        <v>2.3881550327278598</v>
      </c>
      <c r="AH25">
        <v>2.3903649901263901</v>
      </c>
      <c r="AI25">
        <v>0.83910410069403396</v>
      </c>
      <c r="AJ25">
        <v>2.7615870568521999</v>
      </c>
      <c r="AK25">
        <v>0.693128232275809</v>
      </c>
      <c r="AL25">
        <v>230.77582029174599</v>
      </c>
      <c r="AM25">
        <v>2.0684588223245202</v>
      </c>
      <c r="AN25">
        <v>46650.8702664706</v>
      </c>
      <c r="AO25">
        <v>1138.95287219485</v>
      </c>
      <c r="AP25">
        <v>3356.9268193882399</v>
      </c>
      <c r="AQ25">
        <v>3782.0873289465799</v>
      </c>
      <c r="AR25">
        <v>1973.7007221428901</v>
      </c>
      <c r="AS25">
        <v>-3782.0873289465799</v>
      </c>
      <c r="AT25" s="30">
        <f t="shared" si="1"/>
        <v>0.25098909359238974</v>
      </c>
    </row>
    <row r="26" spans="7:46" ht="13" x14ac:dyDescent="0.6">
      <c r="H26" s="22">
        <f t="shared" si="3"/>
        <v>10</v>
      </c>
      <c r="I26">
        <v>1</v>
      </c>
      <c r="J26">
        <v>7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23">
        <v>3.4720000000000001E-12</v>
      </c>
      <c r="U26" s="23">
        <v>6.3629999999999995E-8</v>
      </c>
      <c r="V26">
        <v>1.20774</v>
      </c>
      <c r="W26">
        <v>0.8</v>
      </c>
      <c r="X26">
        <v>190781746521.41901</v>
      </c>
      <c r="Y26">
        <v>-50</v>
      </c>
      <c r="Z26">
        <v>4</v>
      </c>
      <c r="AA26">
        <v>0.114</v>
      </c>
      <c r="AB26">
        <v>0.03</v>
      </c>
      <c r="AC26">
        <v>2.5874730898467999</v>
      </c>
      <c r="AD26">
        <v>0.73065851339086096</v>
      </c>
      <c r="AE26">
        <v>7.5912719566857998</v>
      </c>
      <c r="AF26">
        <v>3.3065576251748698</v>
      </c>
      <c r="AG26">
        <v>2.4138351822109301</v>
      </c>
      <c r="AH26">
        <v>2.4157350609162198</v>
      </c>
      <c r="AI26">
        <v>0.87129770894805103</v>
      </c>
      <c r="AJ26">
        <v>2.5874730898467999</v>
      </c>
      <c r="AK26">
        <v>0.73065851339086096</v>
      </c>
      <c r="AL26">
        <v>219.12420495251601</v>
      </c>
      <c r="AM26">
        <v>1.8568145749412299</v>
      </c>
      <c r="AN26">
        <v>48686.220749692598</v>
      </c>
      <c r="AO26">
        <v>1185.4960774506201</v>
      </c>
      <c r="AP26">
        <v>3356.94452941286</v>
      </c>
      <c r="AQ26">
        <v>3782.0739033535101</v>
      </c>
      <c r="AR26">
        <v>2051.7902208431901</v>
      </c>
      <c r="AS26">
        <v>-3782.0739033535101</v>
      </c>
      <c r="AT26" s="30">
        <f t="shared" si="1"/>
        <v>0.28238303859389008</v>
      </c>
    </row>
    <row r="27" spans="7:46" ht="13.75" thickBot="1" x14ac:dyDescent="0.75">
      <c r="H27" s="24">
        <f t="shared" si="3"/>
        <v>11</v>
      </c>
      <c r="I27" s="25">
        <v>1</v>
      </c>
      <c r="J27" s="25">
        <v>7</v>
      </c>
      <c r="K27" s="25">
        <v>0.48244140000000002</v>
      </c>
      <c r="L27" s="25">
        <v>1.946567E-3</v>
      </c>
      <c r="M27" s="25">
        <v>9.7328349999999998E-4</v>
      </c>
      <c r="N27" s="25">
        <v>7</v>
      </c>
      <c r="O27" s="25">
        <v>2.8260000000000001</v>
      </c>
      <c r="P27" s="25">
        <v>1.946567E-3</v>
      </c>
      <c r="Q27" s="25">
        <v>9.7328349999999998E-4</v>
      </c>
      <c r="R27" s="25">
        <v>7</v>
      </c>
      <c r="S27" s="25">
        <v>2.8260000000000001</v>
      </c>
      <c r="T27" s="26">
        <v>3.4720000000000001E-12</v>
      </c>
      <c r="U27" s="26">
        <v>6.3629999999999995E-8</v>
      </c>
      <c r="V27" s="25">
        <v>1.20774</v>
      </c>
      <c r="W27" s="25">
        <v>0.9</v>
      </c>
      <c r="X27" s="25">
        <v>214629464836.59698</v>
      </c>
      <c r="Y27" s="25">
        <v>-50</v>
      </c>
      <c r="Z27" s="25">
        <v>4</v>
      </c>
      <c r="AA27" s="25">
        <v>0.114</v>
      </c>
      <c r="AB27" s="25">
        <v>0.03</v>
      </c>
      <c r="AC27" s="25">
        <v>2.4314994970121799</v>
      </c>
      <c r="AD27" s="25">
        <v>0.75450330026045798</v>
      </c>
      <c r="AE27" s="25">
        <v>7.5912719566857998</v>
      </c>
      <c r="AF27" s="25">
        <v>3.5846323041266999</v>
      </c>
      <c r="AG27" s="25">
        <v>2.3977844221561502</v>
      </c>
      <c r="AH27" s="25">
        <v>2.39382237655408</v>
      </c>
      <c r="AI27" s="25">
        <v>0.89747985464357305</v>
      </c>
      <c r="AJ27" s="25">
        <v>2.4314994970121799</v>
      </c>
      <c r="AK27" s="25">
        <v>0.75450330026045798</v>
      </c>
      <c r="AL27" s="25">
        <v>212.30022076358799</v>
      </c>
      <c r="AM27" s="25">
        <v>1.67699619547986</v>
      </c>
      <c r="AN27" s="25">
        <v>50651.3551133976</v>
      </c>
      <c r="AO27" s="25">
        <v>1066.4343206619801</v>
      </c>
      <c r="AP27" s="25">
        <v>3356.95820292398</v>
      </c>
      <c r="AQ27" s="25">
        <v>3782.0326697723999</v>
      </c>
      <c r="AR27" s="25">
        <v>1841.05057808525</v>
      </c>
      <c r="AS27" s="25">
        <v>-3782.0326697723999</v>
      </c>
      <c r="AT27" s="31">
        <f t="shared" si="1"/>
        <v>0.31030370402609153</v>
      </c>
    </row>
    <row r="28" spans="7:46" ht="22.75" x14ac:dyDescent="0.95">
      <c r="G28" s="18">
        <f>AB28</f>
        <v>0.04</v>
      </c>
      <c r="H28" s="19">
        <v>1</v>
      </c>
      <c r="I28" s="20">
        <v>1</v>
      </c>
      <c r="J28" s="20">
        <v>7</v>
      </c>
      <c r="K28" s="20">
        <v>0.48244140000000002</v>
      </c>
      <c r="L28" s="20">
        <v>1.946567E-3</v>
      </c>
      <c r="M28" s="20">
        <v>9.7328349999999998E-4</v>
      </c>
      <c r="N28" s="20">
        <v>7</v>
      </c>
      <c r="O28" s="20">
        <v>2.8260000000000001</v>
      </c>
      <c r="P28" s="20">
        <v>1.946567E-3</v>
      </c>
      <c r="Q28" s="20">
        <v>9.7328349999999998E-4</v>
      </c>
      <c r="R28" s="20">
        <v>7</v>
      </c>
      <c r="S28" s="20">
        <v>2.8260000000000001</v>
      </c>
      <c r="T28" s="21">
        <v>3.4720000000000001E-12</v>
      </c>
      <c r="U28" s="21">
        <v>6.3629999999999995E-8</v>
      </c>
      <c r="V28" s="20">
        <v>1.20774</v>
      </c>
      <c r="W28" s="20">
        <v>0.01</v>
      </c>
      <c r="X28" s="21">
        <v>2384771831.5177398</v>
      </c>
      <c r="Y28" s="20">
        <v>-50</v>
      </c>
      <c r="Z28" s="20">
        <v>4</v>
      </c>
      <c r="AA28" s="20">
        <v>0.114</v>
      </c>
      <c r="AB28" s="20">
        <v>0.04</v>
      </c>
      <c r="AC28" s="20">
        <v>12.187768771979901</v>
      </c>
      <c r="AD28" s="20">
        <v>7.5196732017045803E-3</v>
      </c>
      <c r="AE28" s="20">
        <v>7.5912719566857998</v>
      </c>
      <c r="AF28" s="20">
        <v>3.5508142021963498</v>
      </c>
      <c r="AG28" s="20">
        <v>3.2155450379216899</v>
      </c>
      <c r="AH28" s="20">
        <v>3.2007879105865</v>
      </c>
      <c r="AI28" s="20">
        <v>8.4110587209390998E-4</v>
      </c>
      <c r="AJ28" s="20">
        <v>12.187768771979901</v>
      </c>
      <c r="AK28" s="20">
        <v>7.5196732017045803E-3</v>
      </c>
      <c r="AL28" s="20">
        <v>180.44363613954999</v>
      </c>
      <c r="AM28" s="20">
        <v>12.1802490988635</v>
      </c>
      <c r="AN28" s="20">
        <v>35021.3921485174</v>
      </c>
      <c r="AO28" s="20">
        <v>251.36000426566599</v>
      </c>
      <c r="AP28" s="20">
        <v>4006.7263308675901</v>
      </c>
      <c r="AQ28" s="20">
        <v>4464.4619473971297</v>
      </c>
      <c r="AR28" s="20">
        <v>396.82422898540602</v>
      </c>
      <c r="AS28" s="20">
        <v>-4464.4619473971297</v>
      </c>
      <c r="AT28" s="32">
        <f t="shared" si="1"/>
        <v>6.1698522037869372E-4</v>
      </c>
    </row>
    <row r="29" spans="7:46" ht="13" x14ac:dyDescent="0.6">
      <c r="H29" s="22">
        <f t="shared" ref="H29:H38" si="4">H28+1</f>
        <v>2</v>
      </c>
      <c r="I29" s="1">
        <v>1</v>
      </c>
      <c r="J29" s="1">
        <v>7</v>
      </c>
      <c r="K29" s="1">
        <v>0.48244140000000002</v>
      </c>
      <c r="L29" s="1">
        <v>1.946567E-3</v>
      </c>
      <c r="M29" s="1">
        <v>9.7328349999999998E-4</v>
      </c>
      <c r="N29" s="1">
        <v>7</v>
      </c>
      <c r="O29" s="1">
        <v>2.8260000000000001</v>
      </c>
      <c r="P29" s="1">
        <v>1.946567E-3</v>
      </c>
      <c r="Q29" s="1">
        <v>9.7328349999999998E-4</v>
      </c>
      <c r="R29" s="1">
        <v>7</v>
      </c>
      <c r="S29" s="1">
        <v>2.8260000000000001</v>
      </c>
      <c r="T29" s="23">
        <v>3.4720000000000001E-12</v>
      </c>
      <c r="U29" s="23">
        <v>6.3629999999999995E-8</v>
      </c>
      <c r="V29" s="1">
        <v>1.20774</v>
      </c>
      <c r="W29" s="1">
        <v>0.05</v>
      </c>
      <c r="X29" s="23">
        <v>11923859157.588699</v>
      </c>
      <c r="Y29" s="1">
        <v>-50</v>
      </c>
      <c r="Z29" s="1">
        <v>4</v>
      </c>
      <c r="AA29" s="1">
        <v>0.114</v>
      </c>
      <c r="AB29" s="1">
        <v>0.04</v>
      </c>
      <c r="AC29" s="1">
        <v>8.8253457222264498</v>
      </c>
      <c r="AD29" s="1">
        <v>4.8648218704275999E-2</v>
      </c>
      <c r="AE29" s="1">
        <v>7.5912709581201296</v>
      </c>
      <c r="AF29" s="1">
        <v>2.7732394531256701</v>
      </c>
      <c r="AG29" s="1">
        <v>3.1935187137719399</v>
      </c>
      <c r="AH29" s="1">
        <v>3.1768970071192699</v>
      </c>
      <c r="AI29" s="1">
        <v>5.2555496830625797E-2</v>
      </c>
      <c r="AJ29" s="1">
        <v>8.8253457222264498</v>
      </c>
      <c r="AK29" s="1">
        <v>4.8648218704275999E-2</v>
      </c>
      <c r="AL29" s="1">
        <v>832.97798049885103</v>
      </c>
      <c r="AM29" s="1">
        <v>8.7766975038686397</v>
      </c>
      <c r="AN29" s="1">
        <v>35189.283661949397</v>
      </c>
      <c r="AO29" s="1">
        <v>524.99423343789101</v>
      </c>
      <c r="AP29" s="1">
        <v>4409.0554046769603</v>
      </c>
      <c r="AQ29" s="1">
        <v>4912.8157255243796</v>
      </c>
      <c r="AR29" s="1">
        <v>865.02313480955604</v>
      </c>
      <c r="AS29" s="1">
        <v>-4912.8157255243796</v>
      </c>
      <c r="AT29" s="30">
        <f t="shared" si="1"/>
        <v>5.5123300815011099E-3</v>
      </c>
    </row>
    <row r="30" spans="7:46" ht="13" x14ac:dyDescent="0.6">
      <c r="H30" s="22">
        <f t="shared" si="4"/>
        <v>3</v>
      </c>
      <c r="I30" s="1">
        <v>1</v>
      </c>
      <c r="J30" s="1">
        <v>7</v>
      </c>
      <c r="K30" s="1">
        <v>0.48244140000000002</v>
      </c>
      <c r="L30" s="1">
        <v>1.946567E-3</v>
      </c>
      <c r="M30" s="1">
        <v>9.7328349999999998E-4</v>
      </c>
      <c r="N30" s="1">
        <v>7</v>
      </c>
      <c r="O30" s="1">
        <v>2.8260000000000001</v>
      </c>
      <c r="P30" s="1">
        <v>1.946567E-3</v>
      </c>
      <c r="Q30" s="1">
        <v>9.7328349999999998E-4</v>
      </c>
      <c r="R30" s="1">
        <v>7</v>
      </c>
      <c r="S30" s="1">
        <v>2.8260000000000001</v>
      </c>
      <c r="T30" s="23">
        <v>3.4720000000000001E-12</v>
      </c>
      <c r="U30" s="23">
        <v>6.3629999999999995E-8</v>
      </c>
      <c r="V30" s="1">
        <v>1.20774</v>
      </c>
      <c r="W30" s="1">
        <v>0.1</v>
      </c>
      <c r="X30" s="23">
        <v>23847718315.177399</v>
      </c>
      <c r="Y30" s="1">
        <v>-50</v>
      </c>
      <c r="Z30" s="1">
        <v>4</v>
      </c>
      <c r="AA30" s="1">
        <v>0.114</v>
      </c>
      <c r="AB30" s="1">
        <v>0.04</v>
      </c>
      <c r="AC30" s="1">
        <v>8.7968155382833508</v>
      </c>
      <c r="AD30" s="1">
        <v>0.28159766867129099</v>
      </c>
      <c r="AE30" s="1">
        <v>7.5912699595544604</v>
      </c>
      <c r="AF30" s="1">
        <v>3.1943359471928598</v>
      </c>
      <c r="AG30" s="1">
        <v>3.2085463807365899</v>
      </c>
      <c r="AH30" s="1">
        <v>3.2026687020590501</v>
      </c>
      <c r="AI30" s="1">
        <v>0.28694372565238102</v>
      </c>
      <c r="AJ30" s="1">
        <v>8.7968155382833508</v>
      </c>
      <c r="AK30" s="1">
        <v>0.28159766867129099</v>
      </c>
      <c r="AL30" s="1">
        <v>300.61486898087401</v>
      </c>
      <c r="AM30" s="1">
        <v>8.5152178703283301</v>
      </c>
      <c r="AN30" s="1">
        <v>36147.460543194502</v>
      </c>
      <c r="AO30" s="1">
        <v>924.73392665704398</v>
      </c>
      <c r="AP30" s="1">
        <v>4419.7089699221897</v>
      </c>
      <c r="AQ30" s="1">
        <v>4953.7719662735999</v>
      </c>
      <c r="AR30" s="1">
        <v>1564.0418307122</v>
      </c>
      <c r="AS30" s="1">
        <v>-4953.7719662735999</v>
      </c>
      <c r="AT30" s="30">
        <f t="shared" si="1"/>
        <v>3.2011319033096744E-2</v>
      </c>
    </row>
    <row r="31" spans="7:46" ht="13" x14ac:dyDescent="0.6">
      <c r="H31" s="22">
        <f t="shared" si="4"/>
        <v>4</v>
      </c>
      <c r="I31" s="1">
        <v>1</v>
      </c>
      <c r="J31" s="1">
        <v>7</v>
      </c>
      <c r="K31" s="1">
        <v>0.48244140000000002</v>
      </c>
      <c r="L31" s="1">
        <v>1.946567E-3</v>
      </c>
      <c r="M31" s="1">
        <v>9.7328349999999998E-4</v>
      </c>
      <c r="N31" s="1">
        <v>7</v>
      </c>
      <c r="O31" s="1">
        <v>2.8260000000000001</v>
      </c>
      <c r="P31" s="1">
        <v>1.946567E-3</v>
      </c>
      <c r="Q31" s="1">
        <v>9.7328349999999998E-4</v>
      </c>
      <c r="R31" s="1">
        <v>7</v>
      </c>
      <c r="S31" s="1">
        <v>2.8260000000000001</v>
      </c>
      <c r="T31" s="23">
        <v>3.4720000000000001E-12</v>
      </c>
      <c r="U31" s="23">
        <v>6.3629999999999995E-8</v>
      </c>
      <c r="V31" s="1">
        <v>1.20774</v>
      </c>
      <c r="W31" s="1">
        <v>0.2</v>
      </c>
      <c r="X31" s="23">
        <v>47695436630.354797</v>
      </c>
      <c r="Y31" s="1">
        <v>-50</v>
      </c>
      <c r="Z31" s="1">
        <v>4</v>
      </c>
      <c r="AA31" s="1">
        <v>0.114</v>
      </c>
      <c r="AB31" s="1">
        <v>0.04</v>
      </c>
      <c r="AC31" s="1">
        <v>6.4172443811655802</v>
      </c>
      <c r="AD31" s="1">
        <v>0.47953411393724499</v>
      </c>
      <c r="AE31" s="1">
        <v>7.5912719566857998</v>
      </c>
      <c r="AF31" s="1">
        <v>3.2631002747845801</v>
      </c>
      <c r="AG31" s="1">
        <v>3.1806297866889901</v>
      </c>
      <c r="AH31" s="1">
        <v>3.1688645007767402</v>
      </c>
      <c r="AI31" s="1">
        <v>0.49277897023399903</v>
      </c>
      <c r="AJ31" s="1">
        <v>6.4172443811655802</v>
      </c>
      <c r="AK31" s="1">
        <v>0.47953411393724499</v>
      </c>
      <c r="AL31" s="1">
        <v>244.752898200114</v>
      </c>
      <c r="AM31" s="1">
        <v>5.93771026442246</v>
      </c>
      <c r="AN31" s="1">
        <v>37806.825760168402</v>
      </c>
      <c r="AO31" s="1">
        <v>1232.65638020852</v>
      </c>
      <c r="AP31" s="1">
        <v>4420.3633499330199</v>
      </c>
      <c r="AQ31" s="1">
        <v>4959.7210526014696</v>
      </c>
      <c r="AR31" s="1">
        <v>2075.69779294611</v>
      </c>
      <c r="AS31" s="1">
        <v>-4959.7210526014696</v>
      </c>
      <c r="AT31" s="30">
        <f t="shared" si="1"/>
        <v>7.4725861359536697E-2</v>
      </c>
    </row>
    <row r="32" spans="7:46" ht="13" x14ac:dyDescent="0.6">
      <c r="H32" s="22">
        <f t="shared" si="4"/>
        <v>5</v>
      </c>
      <c r="I32" s="1">
        <v>1</v>
      </c>
      <c r="J32" s="1">
        <v>7</v>
      </c>
      <c r="K32" s="1">
        <v>0.48244140000000002</v>
      </c>
      <c r="L32" s="1">
        <v>1.946567E-3</v>
      </c>
      <c r="M32" s="1">
        <v>9.7328349999999998E-4</v>
      </c>
      <c r="N32" s="1">
        <v>7</v>
      </c>
      <c r="O32" s="1">
        <v>2.8260000000000001</v>
      </c>
      <c r="P32" s="1">
        <v>1.946567E-3</v>
      </c>
      <c r="Q32" s="1">
        <v>9.7328349999999998E-4</v>
      </c>
      <c r="R32" s="1">
        <v>7</v>
      </c>
      <c r="S32" s="1">
        <v>2.8260000000000001</v>
      </c>
      <c r="T32" s="23">
        <v>3.4720000000000001E-12</v>
      </c>
      <c r="U32" s="23">
        <v>6.3629999999999995E-8</v>
      </c>
      <c r="V32" s="1">
        <v>1.20774</v>
      </c>
      <c r="W32" s="1">
        <v>0.3</v>
      </c>
      <c r="X32" s="23">
        <v>71543154945.532196</v>
      </c>
      <c r="Y32" s="1">
        <v>-50</v>
      </c>
      <c r="Z32" s="1">
        <v>4</v>
      </c>
      <c r="AA32" s="1">
        <v>0.114</v>
      </c>
      <c r="AB32" s="1">
        <v>0.04</v>
      </c>
      <c r="AC32" s="1">
        <v>4.8310790715023204</v>
      </c>
      <c r="AD32" s="1">
        <v>0.53863681083742698</v>
      </c>
      <c r="AE32" s="1">
        <v>7.5912719566857998</v>
      </c>
      <c r="AF32" s="1">
        <v>3.0474728872229799</v>
      </c>
      <c r="AG32" s="1">
        <v>3.2030099346763601</v>
      </c>
      <c r="AH32" s="1">
        <v>3.18657735432447</v>
      </c>
      <c r="AI32" s="1">
        <v>0.61662988804944097</v>
      </c>
      <c r="AJ32" s="1">
        <v>4.8310790715023204</v>
      </c>
      <c r="AK32" s="1">
        <v>0.53863681083742698</v>
      </c>
      <c r="AL32" s="1">
        <v>248.81187438756001</v>
      </c>
      <c r="AM32" s="1">
        <v>4.2924422582411799</v>
      </c>
      <c r="AN32" s="1">
        <v>39360.696637618901</v>
      </c>
      <c r="AO32" s="1">
        <v>1269.0179221129699</v>
      </c>
      <c r="AP32" s="1">
        <v>4420.5290393809901</v>
      </c>
      <c r="AQ32" s="1">
        <v>4959.9370634257402</v>
      </c>
      <c r="AR32" s="1">
        <v>2172.9013822919301</v>
      </c>
      <c r="AS32" s="1">
        <v>-4959.9370634257402</v>
      </c>
      <c r="AT32" s="30">
        <f t="shared" si="1"/>
        <v>0.11149409953042377</v>
      </c>
    </row>
    <row r="33" spans="7:46" ht="13" x14ac:dyDescent="0.6">
      <c r="H33" s="22">
        <f t="shared" si="4"/>
        <v>6</v>
      </c>
      <c r="I33" s="1">
        <v>1</v>
      </c>
      <c r="J33" s="1">
        <v>7</v>
      </c>
      <c r="K33" s="1">
        <v>0.48244140000000002</v>
      </c>
      <c r="L33" s="1">
        <v>1.946567E-3</v>
      </c>
      <c r="M33" s="1">
        <v>9.7328349999999998E-4</v>
      </c>
      <c r="N33" s="1">
        <v>7</v>
      </c>
      <c r="O33" s="1">
        <v>2.8260000000000001</v>
      </c>
      <c r="P33" s="1">
        <v>1.946567E-3</v>
      </c>
      <c r="Q33" s="1">
        <v>9.7328349999999998E-4</v>
      </c>
      <c r="R33" s="1">
        <v>7</v>
      </c>
      <c r="S33" s="1">
        <v>2.8260000000000001</v>
      </c>
      <c r="T33" s="23">
        <v>3.4720000000000001E-12</v>
      </c>
      <c r="U33" s="23">
        <v>6.3629999999999995E-8</v>
      </c>
      <c r="V33" s="1">
        <v>1.20774</v>
      </c>
      <c r="W33" s="1">
        <v>0.4</v>
      </c>
      <c r="X33" s="23">
        <v>95390873260.709595</v>
      </c>
      <c r="Y33" s="1">
        <v>-50</v>
      </c>
      <c r="Z33" s="1">
        <v>4</v>
      </c>
      <c r="AA33" s="1">
        <v>0.114</v>
      </c>
      <c r="AB33" s="1">
        <v>0.04</v>
      </c>
      <c r="AC33" s="1">
        <v>4.0376307324844403</v>
      </c>
      <c r="AD33" s="1">
        <v>0.61447126582415101</v>
      </c>
      <c r="AE33" s="1">
        <v>7.5912719566857998</v>
      </c>
      <c r="AF33" s="1">
        <v>3.09840388705853</v>
      </c>
      <c r="AG33" s="1">
        <v>3.2087272641032301</v>
      </c>
      <c r="AH33" s="1">
        <v>3.2144571635735701</v>
      </c>
      <c r="AI33" s="1">
        <v>0.71158393350414095</v>
      </c>
      <c r="AJ33" s="1">
        <v>4.0376307324844403</v>
      </c>
      <c r="AK33" s="1">
        <v>0.61447126582415101</v>
      </c>
      <c r="AL33" s="1">
        <v>255.72944458075301</v>
      </c>
      <c r="AM33" s="1">
        <v>3.4231594582157698</v>
      </c>
      <c r="AN33" s="1">
        <v>41236.683877023199</v>
      </c>
      <c r="AO33" s="1">
        <v>1343.03038416658</v>
      </c>
      <c r="AP33" s="1">
        <v>4420.6360209574304</v>
      </c>
      <c r="AQ33" s="1">
        <v>4960.0997856697404</v>
      </c>
      <c r="AR33" s="1">
        <v>2323.5156571439202</v>
      </c>
      <c r="AS33" s="1">
        <v>-4960.0997856697404</v>
      </c>
      <c r="AT33" s="30">
        <f t="shared" si="1"/>
        <v>0.15218609787182141</v>
      </c>
    </row>
    <row r="34" spans="7:46" ht="13" x14ac:dyDescent="0.6">
      <c r="H34" s="22">
        <f t="shared" si="4"/>
        <v>7</v>
      </c>
      <c r="I34" s="1">
        <v>1</v>
      </c>
      <c r="J34" s="1">
        <v>7</v>
      </c>
      <c r="K34" s="1">
        <v>0.48244140000000002</v>
      </c>
      <c r="L34" s="1">
        <v>1.946567E-3</v>
      </c>
      <c r="M34" s="1">
        <v>9.7328349999999998E-4</v>
      </c>
      <c r="N34" s="1">
        <v>7</v>
      </c>
      <c r="O34" s="1">
        <v>2.8260000000000001</v>
      </c>
      <c r="P34" s="1">
        <v>1.946567E-3</v>
      </c>
      <c r="Q34" s="1">
        <v>9.7328349999999998E-4</v>
      </c>
      <c r="R34" s="1">
        <v>7</v>
      </c>
      <c r="S34" s="1">
        <v>2.8260000000000001</v>
      </c>
      <c r="T34" s="23">
        <v>3.4720000000000001E-12</v>
      </c>
      <c r="U34" s="23">
        <v>6.3629999999999995E-8</v>
      </c>
      <c r="V34" s="1">
        <v>1.20774</v>
      </c>
      <c r="W34" s="1">
        <v>0.5</v>
      </c>
      <c r="X34" s="23">
        <v>119238591575.88699</v>
      </c>
      <c r="Y34" s="1">
        <v>-50</v>
      </c>
      <c r="Z34" s="1">
        <v>4</v>
      </c>
      <c r="AA34" s="1">
        <v>0.114</v>
      </c>
      <c r="AB34" s="1">
        <v>0.04</v>
      </c>
      <c r="AC34" s="1">
        <v>3.46215078270918</v>
      </c>
      <c r="AD34" s="1">
        <v>0.65085511554648401</v>
      </c>
      <c r="AE34" s="1">
        <v>7.5912719566857998</v>
      </c>
      <c r="AF34" s="1">
        <v>3.0013271695800801</v>
      </c>
      <c r="AG34" s="1">
        <v>3.2172479914981</v>
      </c>
      <c r="AH34" s="1">
        <v>3.2071239494591199</v>
      </c>
      <c r="AI34" s="1">
        <v>0.77912764346234897</v>
      </c>
      <c r="AJ34" s="1">
        <v>3.46215078270918</v>
      </c>
      <c r="AK34" s="1">
        <v>0.65085511554648401</v>
      </c>
      <c r="AL34" s="1">
        <v>245.04817065897501</v>
      </c>
      <c r="AM34" s="1">
        <v>2.8112956600187</v>
      </c>
      <c r="AN34" s="1">
        <v>43046.201930913201</v>
      </c>
      <c r="AO34" s="1">
        <v>1404.7438713164399</v>
      </c>
      <c r="AP34" s="1">
        <v>4420.74173669218</v>
      </c>
      <c r="AQ34" s="1">
        <v>4960.2597051595603</v>
      </c>
      <c r="AR34" s="1">
        <v>2458.17372090852</v>
      </c>
      <c r="AS34" s="1">
        <v>-4960.2597051595603</v>
      </c>
      <c r="AT34" s="30">
        <f t="shared" si="1"/>
        <v>0.18799155680827426</v>
      </c>
    </row>
    <row r="35" spans="7:46" ht="13" x14ac:dyDescent="0.6">
      <c r="H35" s="22">
        <f t="shared" si="4"/>
        <v>8</v>
      </c>
      <c r="I35" s="1">
        <v>1</v>
      </c>
      <c r="J35" s="1">
        <v>7</v>
      </c>
      <c r="K35" s="1">
        <v>0.48244140000000002</v>
      </c>
      <c r="L35" s="1">
        <v>1.946567E-3</v>
      </c>
      <c r="M35" s="1">
        <v>9.7328349999999998E-4</v>
      </c>
      <c r="N35" s="1">
        <v>7</v>
      </c>
      <c r="O35" s="1">
        <v>2.8260000000000001</v>
      </c>
      <c r="P35" s="1">
        <v>1.946567E-3</v>
      </c>
      <c r="Q35" s="1">
        <v>9.7328349999999998E-4</v>
      </c>
      <c r="R35" s="1">
        <v>7</v>
      </c>
      <c r="S35" s="1">
        <v>2.8260000000000001</v>
      </c>
      <c r="T35" s="23">
        <v>3.4720000000000001E-12</v>
      </c>
      <c r="U35" s="23">
        <v>6.3629999999999995E-8</v>
      </c>
      <c r="V35" s="1">
        <v>1.20774</v>
      </c>
      <c r="W35" s="1">
        <v>0.6</v>
      </c>
      <c r="X35" s="1">
        <v>143086309891.064</v>
      </c>
      <c r="Y35" s="1">
        <v>-50</v>
      </c>
      <c r="Z35" s="1">
        <v>4</v>
      </c>
      <c r="AA35" s="1">
        <v>0.114</v>
      </c>
      <c r="AB35" s="1">
        <v>0.04</v>
      </c>
      <c r="AC35" s="1">
        <v>3.0981858689994501</v>
      </c>
      <c r="AD35" s="1">
        <v>0.69007411849424305</v>
      </c>
      <c r="AE35" s="1">
        <v>7.5889712613864297</v>
      </c>
      <c r="AF35" s="1">
        <v>3.1014473124729198</v>
      </c>
      <c r="AG35" s="1">
        <v>3.1997574120333399</v>
      </c>
      <c r="AH35" s="1">
        <v>3.1970496659754901</v>
      </c>
      <c r="AI35" s="1">
        <v>0.82837410169161896</v>
      </c>
      <c r="AJ35" s="1">
        <v>3.0981858689994501</v>
      </c>
      <c r="AK35" s="1">
        <v>0.69007411849424305</v>
      </c>
      <c r="AL35" s="1">
        <v>231.645679221043</v>
      </c>
      <c r="AM35" s="1">
        <v>2.40811174218257</v>
      </c>
      <c r="AN35" s="1">
        <v>44963.230794042502</v>
      </c>
      <c r="AO35" s="1">
        <v>1294.5078407165299</v>
      </c>
      <c r="AP35" s="1">
        <v>4420.7588500684997</v>
      </c>
      <c r="AQ35" s="1">
        <v>4960.3059277045304</v>
      </c>
      <c r="AR35" s="1">
        <v>2246.6960436608501</v>
      </c>
      <c r="AS35" s="1">
        <v>-4960.3059277045304</v>
      </c>
      <c r="AT35" s="30">
        <f t="shared" si="1"/>
        <v>0.22273489960662057</v>
      </c>
    </row>
    <row r="36" spans="7:46" ht="13" x14ac:dyDescent="0.6">
      <c r="H36" s="22">
        <f t="shared" si="4"/>
        <v>9</v>
      </c>
      <c r="I36" s="1">
        <v>1</v>
      </c>
      <c r="J36" s="1">
        <v>7</v>
      </c>
      <c r="K36" s="1">
        <v>0.48244140000000002</v>
      </c>
      <c r="L36" s="1">
        <v>1.946567E-3</v>
      </c>
      <c r="M36" s="1">
        <v>9.7328349999999998E-4</v>
      </c>
      <c r="N36" s="1">
        <v>7</v>
      </c>
      <c r="O36" s="1">
        <v>2.8260000000000001</v>
      </c>
      <c r="P36" s="1">
        <v>1.946567E-3</v>
      </c>
      <c r="Q36" s="1">
        <v>9.7328349999999998E-4</v>
      </c>
      <c r="R36" s="1">
        <v>7</v>
      </c>
      <c r="S36" s="1">
        <v>2.8260000000000001</v>
      </c>
      <c r="T36" s="23">
        <v>3.4720000000000001E-12</v>
      </c>
      <c r="U36" s="23">
        <v>6.3629999999999995E-8</v>
      </c>
      <c r="V36" s="1">
        <v>1.20774</v>
      </c>
      <c r="W36" s="1">
        <v>0.7</v>
      </c>
      <c r="X36" s="1">
        <v>166934028206.242</v>
      </c>
      <c r="Y36" s="1">
        <v>-50</v>
      </c>
      <c r="Z36" s="1">
        <v>4</v>
      </c>
      <c r="AA36" s="1">
        <v>0.114</v>
      </c>
      <c r="AB36" s="1">
        <v>0.04</v>
      </c>
      <c r="AC36" s="1">
        <v>2.8165376577472401</v>
      </c>
      <c r="AD36" s="1">
        <v>0.71575487777872804</v>
      </c>
      <c r="AE36" s="1">
        <v>7.5912719566857998</v>
      </c>
      <c r="AF36" s="1">
        <v>3.1379243234004002</v>
      </c>
      <c r="AG36" s="1">
        <v>3.2254547315680102</v>
      </c>
      <c r="AH36" s="1">
        <v>3.2265423693009199</v>
      </c>
      <c r="AI36" s="1">
        <v>0.86634666796548598</v>
      </c>
      <c r="AJ36" s="1">
        <v>2.8165376577472401</v>
      </c>
      <c r="AK36" s="1">
        <v>0.71575487777872804</v>
      </c>
      <c r="AL36" s="1">
        <v>223.56483476938101</v>
      </c>
      <c r="AM36" s="1">
        <v>2.1007827766331602</v>
      </c>
      <c r="AN36" s="1">
        <v>46848.553168343897</v>
      </c>
      <c r="AO36" s="1">
        <v>1403.9864071296499</v>
      </c>
      <c r="AP36" s="1">
        <v>4420.7901036215899</v>
      </c>
      <c r="AQ36" s="1">
        <v>4960.2078083803499</v>
      </c>
      <c r="AR36" s="1">
        <v>2435.0921714370702</v>
      </c>
      <c r="AS36" s="1">
        <v>-4960.2078083803499</v>
      </c>
      <c r="AT36" s="30">
        <f t="shared" si="1"/>
        <v>0.25412579725676826</v>
      </c>
    </row>
    <row r="37" spans="7:46" ht="13" x14ac:dyDescent="0.6">
      <c r="H37" s="22">
        <f t="shared" si="4"/>
        <v>10</v>
      </c>
      <c r="I37" s="1">
        <v>1</v>
      </c>
      <c r="J37" s="1">
        <v>7</v>
      </c>
      <c r="K37" s="1">
        <v>0.48244140000000002</v>
      </c>
      <c r="L37" s="1">
        <v>1.946567E-3</v>
      </c>
      <c r="M37" s="1">
        <v>9.7328349999999998E-4</v>
      </c>
      <c r="N37" s="1">
        <v>7</v>
      </c>
      <c r="O37" s="1">
        <v>2.8260000000000001</v>
      </c>
      <c r="P37" s="1">
        <v>1.946567E-3</v>
      </c>
      <c r="Q37" s="1">
        <v>9.7328349999999998E-4</v>
      </c>
      <c r="R37" s="1">
        <v>7</v>
      </c>
      <c r="S37" s="1">
        <v>2.8260000000000001</v>
      </c>
      <c r="T37" s="23">
        <v>3.4720000000000001E-12</v>
      </c>
      <c r="U37" s="23">
        <v>6.3629999999999995E-8</v>
      </c>
      <c r="V37" s="1">
        <v>1.20774</v>
      </c>
      <c r="W37" s="1">
        <v>0.8</v>
      </c>
      <c r="X37" s="1">
        <v>190781746521.41901</v>
      </c>
      <c r="Y37" s="1">
        <v>-50</v>
      </c>
      <c r="Z37" s="1">
        <v>4</v>
      </c>
      <c r="AA37" s="1">
        <v>0.114</v>
      </c>
      <c r="AB37" s="1">
        <v>0.04</v>
      </c>
      <c r="AC37" s="1">
        <v>2.6435610225287101</v>
      </c>
      <c r="AD37" s="1">
        <v>0.75558640783840703</v>
      </c>
      <c r="AE37" s="1">
        <v>7.5912719566857998</v>
      </c>
      <c r="AF37" s="1">
        <v>3.3843993233081999</v>
      </c>
      <c r="AG37" s="1">
        <v>3.2096151853288499</v>
      </c>
      <c r="AH37" s="1">
        <v>3.18798925236218</v>
      </c>
      <c r="AI37" s="1">
        <v>0.89642310044710505</v>
      </c>
      <c r="AJ37" s="1">
        <v>2.6435610225287101</v>
      </c>
      <c r="AK37" s="1">
        <v>0.75558640783840703</v>
      </c>
      <c r="AL37" s="1">
        <v>211.96714932573499</v>
      </c>
      <c r="AM37" s="1">
        <v>1.8879746117187599</v>
      </c>
      <c r="AN37" s="1">
        <v>48922.439850813098</v>
      </c>
      <c r="AO37" s="1">
        <v>1505.32647287339</v>
      </c>
      <c r="AP37" s="1">
        <v>4420.8392656086698</v>
      </c>
      <c r="AQ37" s="1">
        <v>4960.3292588816403</v>
      </c>
      <c r="AR37" s="1">
        <v>2590.10124576104</v>
      </c>
      <c r="AS37" s="1">
        <v>-4960.3292588816403</v>
      </c>
      <c r="AT37" s="30">
        <f t="shared" si="1"/>
        <v>0.28582143608534805</v>
      </c>
    </row>
    <row r="38" spans="7:46" ht="13.75" thickBot="1" x14ac:dyDescent="0.75">
      <c r="H38" s="24">
        <f t="shared" si="4"/>
        <v>11</v>
      </c>
      <c r="I38" s="25">
        <v>1</v>
      </c>
      <c r="J38" s="25">
        <v>7</v>
      </c>
      <c r="K38" s="25">
        <v>0.48244140000000002</v>
      </c>
      <c r="L38" s="25">
        <v>1.946567E-3</v>
      </c>
      <c r="M38" s="25">
        <v>9.7328349999999998E-4</v>
      </c>
      <c r="N38" s="25">
        <v>7</v>
      </c>
      <c r="O38" s="25">
        <v>2.8260000000000001</v>
      </c>
      <c r="P38" s="25">
        <v>1.946567E-3</v>
      </c>
      <c r="Q38" s="25">
        <v>9.7328349999999998E-4</v>
      </c>
      <c r="R38" s="25">
        <v>7</v>
      </c>
      <c r="S38" s="25">
        <v>2.8260000000000001</v>
      </c>
      <c r="T38" s="26">
        <v>3.4720000000000001E-12</v>
      </c>
      <c r="U38" s="26">
        <v>6.3629999999999995E-8</v>
      </c>
      <c r="V38" s="25">
        <v>1.20774</v>
      </c>
      <c r="W38" s="25">
        <v>0.9</v>
      </c>
      <c r="X38" s="25">
        <v>214629464836.59698</v>
      </c>
      <c r="Y38" s="25">
        <v>-50</v>
      </c>
      <c r="Z38" s="25">
        <v>4</v>
      </c>
      <c r="AA38" s="25">
        <v>0.114</v>
      </c>
      <c r="AB38" s="25">
        <v>0.04</v>
      </c>
      <c r="AC38" s="25">
        <v>2.4582209471906502</v>
      </c>
      <c r="AD38" s="25">
        <v>0.76716079323211395</v>
      </c>
      <c r="AE38" s="25">
        <v>7.5912719566857998</v>
      </c>
      <c r="AF38" s="25">
        <v>3.3975834104429499</v>
      </c>
      <c r="AG38" s="25">
        <v>3.2036161583564402</v>
      </c>
      <c r="AH38" s="25">
        <v>3.2035376834502398</v>
      </c>
      <c r="AI38" s="25">
        <v>0.92064206151268801</v>
      </c>
      <c r="AJ38" s="25">
        <v>2.4582209471906502</v>
      </c>
      <c r="AK38" s="25">
        <v>0.76716079323211395</v>
      </c>
      <c r="AL38" s="25">
        <v>208.841811195513</v>
      </c>
      <c r="AM38" s="25">
        <v>1.69106015270826</v>
      </c>
      <c r="AN38" s="25">
        <v>50783.154575754299</v>
      </c>
      <c r="AO38" s="25">
        <v>1505.9866435793899</v>
      </c>
      <c r="AP38" s="25">
        <v>4420.8573229839303</v>
      </c>
      <c r="AQ38" s="25">
        <v>4960.22760618147</v>
      </c>
      <c r="AR38" s="25">
        <v>2613.8204171469101</v>
      </c>
      <c r="AS38" s="25">
        <v>-4960.22760618147</v>
      </c>
      <c r="AT38" s="31">
        <f t="shared" si="1"/>
        <v>0.31207967457475899</v>
      </c>
    </row>
    <row r="39" spans="7:46" ht="22.75" x14ac:dyDescent="0.95">
      <c r="G39" s="18">
        <f>AB39</f>
        <v>0.05</v>
      </c>
      <c r="H39" s="19">
        <v>1</v>
      </c>
      <c r="I39" s="20">
        <v>1</v>
      </c>
      <c r="J39" s="20">
        <v>7</v>
      </c>
      <c r="K39" s="20">
        <v>0.48244140000000002</v>
      </c>
      <c r="L39" s="20">
        <v>1.946567E-3</v>
      </c>
      <c r="M39" s="20">
        <v>9.7328349999999998E-4</v>
      </c>
      <c r="N39" s="20">
        <v>7</v>
      </c>
      <c r="O39" s="20">
        <v>2.8260000000000001</v>
      </c>
      <c r="P39" s="20">
        <v>1.946567E-3</v>
      </c>
      <c r="Q39" s="20">
        <v>9.7328349999999998E-4</v>
      </c>
      <c r="R39" s="20">
        <v>7</v>
      </c>
      <c r="S39" s="20">
        <v>2.8260000000000001</v>
      </c>
      <c r="T39" s="21">
        <v>3.4720000000000001E-12</v>
      </c>
      <c r="U39" s="21">
        <v>6.3629999999999995E-8</v>
      </c>
      <c r="V39" s="20">
        <v>1.20774</v>
      </c>
      <c r="W39" s="20">
        <v>0.01</v>
      </c>
      <c r="X39" s="20">
        <v>2384771831.5177398</v>
      </c>
      <c r="Y39" s="20">
        <v>-50</v>
      </c>
      <c r="Z39" s="20">
        <v>4</v>
      </c>
      <c r="AA39" s="20">
        <v>0.114</v>
      </c>
      <c r="AB39" s="20">
        <v>0.05</v>
      </c>
      <c r="AC39" s="20">
        <v>15.6003002522739</v>
      </c>
      <c r="AD39" s="20">
        <v>7.6835657075910897E-3</v>
      </c>
      <c r="AE39" s="20">
        <v>7.5912719566857998</v>
      </c>
      <c r="AF39" s="20">
        <v>3.71027759341063</v>
      </c>
      <c r="AG39" s="20">
        <v>3.97442907981246</v>
      </c>
      <c r="AH39" s="20">
        <v>3.9709221624151501</v>
      </c>
      <c r="AI39" s="20">
        <v>8.9672549253284601E-4</v>
      </c>
      <c r="AJ39" s="20">
        <v>15.6003002522739</v>
      </c>
      <c r="AK39" s="20">
        <v>7.6835657075910897E-3</v>
      </c>
      <c r="AL39" s="20">
        <v>196.33714617349401</v>
      </c>
      <c r="AM39" s="20">
        <v>15.5926166863219</v>
      </c>
      <c r="AN39" s="20">
        <v>35017.068931196001</v>
      </c>
      <c r="AO39" s="20">
        <v>351.04408565254198</v>
      </c>
      <c r="AP39" s="20">
        <v>4996.5162396340302</v>
      </c>
      <c r="AQ39" s="20">
        <v>5567.3122183829</v>
      </c>
      <c r="AR39" s="20">
        <v>527.37704861693999</v>
      </c>
      <c r="AS39" s="20">
        <v>-5567.3122183829</v>
      </c>
      <c r="AT39" s="32">
        <f t="shared" si="1"/>
        <v>4.925267836733548E-4</v>
      </c>
    </row>
    <row r="40" spans="7:46" ht="13" x14ac:dyDescent="0.6">
      <c r="H40" s="22">
        <f t="shared" ref="H40:H49" si="5">H39+1</f>
        <v>2</v>
      </c>
      <c r="I40">
        <v>1</v>
      </c>
      <c r="J40">
        <v>7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23">
        <v>3.4720000000000001E-12</v>
      </c>
      <c r="U40" s="23">
        <v>6.3629999999999995E-8</v>
      </c>
      <c r="V40">
        <v>1.20774</v>
      </c>
      <c r="W40">
        <v>0.05</v>
      </c>
      <c r="X40">
        <v>11923859157.588699</v>
      </c>
      <c r="Y40">
        <v>-50</v>
      </c>
      <c r="Z40">
        <v>4</v>
      </c>
      <c r="AA40">
        <v>0.114</v>
      </c>
      <c r="AB40">
        <v>0.05</v>
      </c>
      <c r="AC40">
        <v>11.5112637254784</v>
      </c>
      <c r="AD40">
        <v>0.121100161854525</v>
      </c>
      <c r="AE40">
        <v>7.5882043629532996</v>
      </c>
      <c r="AF40">
        <v>3.0421597154222502</v>
      </c>
      <c r="AG40">
        <v>3.9902783124130998</v>
      </c>
      <c r="AH40">
        <v>3.9898095386995398</v>
      </c>
      <c r="AI40">
        <v>0.12984698072657</v>
      </c>
      <c r="AJ40">
        <v>11.5112637254784</v>
      </c>
      <c r="AK40">
        <v>0.121100161854525</v>
      </c>
      <c r="AL40">
        <v>490.24097778205999</v>
      </c>
      <c r="AM40">
        <v>11.390163564451299</v>
      </c>
      <c r="AN40">
        <v>35366.843413219802</v>
      </c>
      <c r="AO40">
        <v>800.38025770050695</v>
      </c>
      <c r="AP40">
        <v>5485.2596031819203</v>
      </c>
      <c r="AQ40">
        <v>6111.9914282024401</v>
      </c>
      <c r="AR40">
        <v>1307.81630257145</v>
      </c>
      <c r="AS40">
        <v>-6111.9914282024401</v>
      </c>
      <c r="AT40" s="30">
        <f t="shared" si="1"/>
        <v>1.0520144854859727E-2</v>
      </c>
    </row>
    <row r="41" spans="7:46" ht="13" x14ac:dyDescent="0.6">
      <c r="H41" s="22">
        <f t="shared" si="5"/>
        <v>3</v>
      </c>
      <c r="I41">
        <v>1</v>
      </c>
      <c r="J41">
        <v>7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23">
        <v>3.4720000000000001E-12</v>
      </c>
      <c r="U41" s="23">
        <v>6.3629999999999995E-8</v>
      </c>
      <c r="V41">
        <v>1.20774</v>
      </c>
      <c r="W41">
        <v>0.1</v>
      </c>
      <c r="X41">
        <v>23847718315.177399</v>
      </c>
      <c r="Y41">
        <v>-50</v>
      </c>
      <c r="Z41">
        <v>4</v>
      </c>
      <c r="AA41">
        <v>0.114</v>
      </c>
      <c r="AB41">
        <v>0.05</v>
      </c>
      <c r="AC41">
        <v>10.097698498374699</v>
      </c>
      <c r="AD41">
        <v>0.37759523985640697</v>
      </c>
      <c r="AE41">
        <v>7.5912719566857998</v>
      </c>
      <c r="AF41">
        <v>3.2062405590571501</v>
      </c>
      <c r="AG41">
        <v>4.0038122256621902</v>
      </c>
      <c r="AH41">
        <v>3.9826477495055599</v>
      </c>
      <c r="AI41">
        <v>0.366536912504909</v>
      </c>
      <c r="AJ41">
        <v>10.097698498374699</v>
      </c>
      <c r="AK41">
        <v>0.37759523985640697</v>
      </c>
      <c r="AL41">
        <v>248.859116007523</v>
      </c>
      <c r="AM41">
        <v>9.7201032494122899</v>
      </c>
      <c r="AN41">
        <v>36349.948162235101</v>
      </c>
      <c r="AO41">
        <v>1357.0514443893301</v>
      </c>
      <c r="AP41">
        <v>5486.8779177774304</v>
      </c>
      <c r="AQ41">
        <v>6138.7377748221897</v>
      </c>
      <c r="AR41">
        <v>2228.8987408384501</v>
      </c>
      <c r="AS41">
        <v>-6138.7377748221897</v>
      </c>
      <c r="AT41" s="30">
        <f t="shared" si="1"/>
        <v>3.7394188380370418E-2</v>
      </c>
    </row>
    <row r="42" spans="7:46" ht="13" x14ac:dyDescent="0.6">
      <c r="H42" s="22">
        <f t="shared" si="5"/>
        <v>4</v>
      </c>
      <c r="I42">
        <v>1</v>
      </c>
      <c r="J42">
        <v>7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23">
        <v>3.4720000000000001E-12</v>
      </c>
      <c r="U42" s="23">
        <v>6.3629999999999995E-8</v>
      </c>
      <c r="V42">
        <v>1.20774</v>
      </c>
      <c r="W42">
        <v>0.2</v>
      </c>
      <c r="X42">
        <v>47695436630.354797</v>
      </c>
      <c r="Y42">
        <v>-50</v>
      </c>
      <c r="Z42">
        <v>4</v>
      </c>
      <c r="AA42">
        <v>0.114</v>
      </c>
      <c r="AB42">
        <v>0.05</v>
      </c>
      <c r="AC42">
        <v>6.5383018665388501</v>
      </c>
      <c r="AD42">
        <v>0.50075587221531603</v>
      </c>
      <c r="AE42">
        <v>7.5912719566857998</v>
      </c>
      <c r="AF42">
        <v>3.1576034457726001</v>
      </c>
      <c r="AG42">
        <v>3.9928611704437902</v>
      </c>
      <c r="AH42">
        <v>4.0071844457894796</v>
      </c>
      <c r="AI42">
        <v>0.53878019753695505</v>
      </c>
      <c r="AJ42">
        <v>6.5383018665388501</v>
      </c>
      <c r="AK42">
        <v>0.50075587221531603</v>
      </c>
      <c r="AL42">
        <v>232.498511618002</v>
      </c>
      <c r="AM42">
        <v>6.0375459922761197</v>
      </c>
      <c r="AN42">
        <v>37883.597394024997</v>
      </c>
      <c r="AO42">
        <v>1534.3206175068401</v>
      </c>
      <c r="AP42">
        <v>5487.7004248211797</v>
      </c>
      <c r="AQ42">
        <v>6139.7351212797703</v>
      </c>
      <c r="AR42">
        <v>2610.67311339565</v>
      </c>
      <c r="AS42">
        <v>-6139.7351212797703</v>
      </c>
      <c r="AT42" s="30">
        <f t="shared" si="1"/>
        <v>7.6588062533184745E-2</v>
      </c>
    </row>
    <row r="43" spans="7:46" ht="13" x14ac:dyDescent="0.6">
      <c r="H43" s="22">
        <f t="shared" si="5"/>
        <v>5</v>
      </c>
      <c r="I43">
        <v>1</v>
      </c>
      <c r="J43">
        <v>7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23">
        <v>3.4720000000000001E-12</v>
      </c>
      <c r="U43" s="23">
        <v>6.3629999999999995E-8</v>
      </c>
      <c r="V43">
        <v>1.20774</v>
      </c>
      <c r="W43">
        <v>0.3</v>
      </c>
      <c r="X43">
        <v>71543154945.532196</v>
      </c>
      <c r="Y43">
        <v>-50</v>
      </c>
      <c r="Z43">
        <v>4</v>
      </c>
      <c r="AA43">
        <v>0.114</v>
      </c>
      <c r="AB43">
        <v>0.05</v>
      </c>
      <c r="AC43">
        <v>5.0629919258555303</v>
      </c>
      <c r="AD43">
        <v>0.591462736081389</v>
      </c>
      <c r="AE43">
        <v>7.5912719566857998</v>
      </c>
      <c r="AF43">
        <v>3.2260456558988402</v>
      </c>
      <c r="AG43">
        <v>4.0329475772945704</v>
      </c>
      <c r="AH43">
        <v>4.0208160646229798</v>
      </c>
      <c r="AI43">
        <v>0.64981242783691096</v>
      </c>
      <c r="AJ43">
        <v>5.0629919258555303</v>
      </c>
      <c r="AK43">
        <v>0.591462736081389</v>
      </c>
      <c r="AL43">
        <v>231.36059336239799</v>
      </c>
      <c r="AM43">
        <v>4.4715291849601799</v>
      </c>
      <c r="AN43">
        <v>39598.912909935301</v>
      </c>
      <c r="AO43">
        <v>1648.1813536857801</v>
      </c>
      <c r="AP43">
        <v>5488.0034891039304</v>
      </c>
      <c r="AQ43">
        <v>6140.0610592273097</v>
      </c>
      <c r="AR43">
        <v>2846.5854118751499</v>
      </c>
      <c r="AS43">
        <v>-6140.0610592273097</v>
      </c>
      <c r="AT43" s="30">
        <f t="shared" si="1"/>
        <v>0.11682079385924465</v>
      </c>
    </row>
    <row r="44" spans="7:46" ht="13" x14ac:dyDescent="0.6">
      <c r="H44" s="22">
        <f t="shared" si="5"/>
        <v>6</v>
      </c>
      <c r="I44">
        <v>1</v>
      </c>
      <c r="J44">
        <v>7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23">
        <v>3.4720000000000001E-12</v>
      </c>
      <c r="U44" s="23">
        <v>6.3629999999999995E-8</v>
      </c>
      <c r="V44">
        <v>1.20774</v>
      </c>
      <c r="W44">
        <v>0.4</v>
      </c>
      <c r="X44">
        <v>95390873260.709595</v>
      </c>
      <c r="Y44">
        <v>-50</v>
      </c>
      <c r="Z44">
        <v>4</v>
      </c>
      <c r="AA44">
        <v>0.114</v>
      </c>
      <c r="AB44">
        <v>0.05</v>
      </c>
      <c r="AC44">
        <v>4.1672892584047299</v>
      </c>
      <c r="AD44">
        <v>0.65151641542299998</v>
      </c>
      <c r="AE44">
        <v>7.5912719566857998</v>
      </c>
      <c r="AF44">
        <v>3.2039457202472499</v>
      </c>
      <c r="AG44">
        <v>4.0202497975604201</v>
      </c>
      <c r="AH44">
        <v>4.0018015938420399</v>
      </c>
      <c r="AI44">
        <v>0.73860965796983102</v>
      </c>
      <c r="AJ44">
        <v>4.1672892584047299</v>
      </c>
      <c r="AK44">
        <v>0.65151641542299998</v>
      </c>
      <c r="AL44">
        <v>243.020297768181</v>
      </c>
      <c r="AM44">
        <v>3.5157728336724898</v>
      </c>
      <c r="AN44">
        <v>41440.852521095701</v>
      </c>
      <c r="AO44">
        <v>1650.8961098955799</v>
      </c>
      <c r="AP44">
        <v>5488.1403588274097</v>
      </c>
      <c r="AQ44">
        <v>6139.9969711681297</v>
      </c>
      <c r="AR44">
        <v>2857.3557504441601</v>
      </c>
      <c r="AS44">
        <v>-6139.9969711681297</v>
      </c>
      <c r="AT44" s="30">
        <f t="shared" si="1"/>
        <v>0.15634057897684919</v>
      </c>
    </row>
    <row r="45" spans="7:46" ht="13" x14ac:dyDescent="0.6">
      <c r="H45" s="22">
        <f t="shared" si="5"/>
        <v>7</v>
      </c>
      <c r="I45">
        <v>1</v>
      </c>
      <c r="J45">
        <v>7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23">
        <v>3.4720000000000001E-12</v>
      </c>
      <c r="U45" s="23">
        <v>6.3629999999999995E-8</v>
      </c>
      <c r="V45">
        <v>1.20774</v>
      </c>
      <c r="W45">
        <v>0.5</v>
      </c>
      <c r="X45">
        <v>119238591575.88699</v>
      </c>
      <c r="Y45">
        <v>-50</v>
      </c>
      <c r="Z45">
        <v>4</v>
      </c>
      <c r="AA45">
        <v>0.114</v>
      </c>
      <c r="AB45">
        <v>0.05</v>
      </c>
      <c r="AC45">
        <v>3.5184615065549898</v>
      </c>
      <c r="AD45">
        <v>0.66962528870598603</v>
      </c>
      <c r="AE45">
        <v>7.5912719566857998</v>
      </c>
      <c r="AF45">
        <v>3.01795597147466</v>
      </c>
      <c r="AG45">
        <v>3.9800892870851201</v>
      </c>
      <c r="AH45">
        <v>4.01057203957214</v>
      </c>
      <c r="AI45">
        <v>0.80232036703472598</v>
      </c>
      <c r="AJ45">
        <v>3.5184615065549898</v>
      </c>
      <c r="AK45">
        <v>0.66962528870598603</v>
      </c>
      <c r="AL45">
        <v>238.30169991140599</v>
      </c>
      <c r="AM45">
        <v>2.8488362096024402</v>
      </c>
      <c r="AN45">
        <v>43170.753993608603</v>
      </c>
      <c r="AO45">
        <v>1610.8000204021901</v>
      </c>
      <c r="AP45">
        <v>5488.1941003605298</v>
      </c>
      <c r="AQ45">
        <v>6140.27963161359</v>
      </c>
      <c r="AR45">
        <v>2814.4785082899598</v>
      </c>
      <c r="AS45">
        <v>-6140.27963161359</v>
      </c>
      <c r="AT45" s="30">
        <f t="shared" si="1"/>
        <v>0.19031763953036174</v>
      </c>
    </row>
    <row r="46" spans="7:46" ht="13" x14ac:dyDescent="0.6">
      <c r="H46" s="22">
        <f t="shared" si="5"/>
        <v>8</v>
      </c>
      <c r="I46">
        <v>1</v>
      </c>
      <c r="J46">
        <v>7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23">
        <v>3.4720000000000001E-12</v>
      </c>
      <c r="U46" s="23">
        <v>6.3629999999999995E-8</v>
      </c>
      <c r="V46">
        <v>1.20774</v>
      </c>
      <c r="W46">
        <v>0.6</v>
      </c>
      <c r="X46">
        <v>143086309891.064</v>
      </c>
      <c r="Y46">
        <v>-50</v>
      </c>
      <c r="Z46">
        <v>4</v>
      </c>
      <c r="AA46">
        <v>0.114</v>
      </c>
      <c r="AB46">
        <v>0.05</v>
      </c>
      <c r="AC46">
        <v>3.1269057437733201</v>
      </c>
      <c r="AD46">
        <v>0.70084403597965195</v>
      </c>
      <c r="AE46">
        <v>7.5912719566857998</v>
      </c>
      <c r="AF46">
        <v>3.0656526826475701</v>
      </c>
      <c r="AG46">
        <v>3.9938687351726201</v>
      </c>
      <c r="AH46">
        <v>3.9811269484518998</v>
      </c>
      <c r="AI46">
        <v>0.84930545210941299</v>
      </c>
      <c r="AJ46">
        <v>3.1269057437733201</v>
      </c>
      <c r="AK46">
        <v>0.70084403597965195</v>
      </c>
      <c r="AL46">
        <v>228.135823217438</v>
      </c>
      <c r="AM46">
        <v>2.4260617018511401</v>
      </c>
      <c r="AN46">
        <v>45044.877301458197</v>
      </c>
      <c r="AO46">
        <v>1705.99421199418</v>
      </c>
      <c r="AP46">
        <v>5488.2772321218899</v>
      </c>
      <c r="AQ46">
        <v>6140.4043447696604</v>
      </c>
      <c r="AR46">
        <v>2958.7654338347902</v>
      </c>
      <c r="AS46">
        <v>-6140.4043447696604</v>
      </c>
      <c r="AT46" s="30">
        <f t="shared" si="1"/>
        <v>0.22413340644349736</v>
      </c>
    </row>
    <row r="47" spans="7:46" ht="13" x14ac:dyDescent="0.6">
      <c r="H47" s="22">
        <f t="shared" si="5"/>
        <v>9</v>
      </c>
      <c r="I47">
        <v>1</v>
      </c>
      <c r="J47">
        <v>7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23">
        <v>3.4720000000000001E-12</v>
      </c>
      <c r="U47" s="23">
        <v>6.3629999999999995E-8</v>
      </c>
      <c r="V47">
        <v>1.20774</v>
      </c>
      <c r="W47">
        <v>0.7</v>
      </c>
      <c r="X47">
        <v>166934028206.242</v>
      </c>
      <c r="Y47">
        <v>-50</v>
      </c>
      <c r="Z47">
        <v>4</v>
      </c>
      <c r="AA47">
        <v>0.114</v>
      </c>
      <c r="AB47">
        <v>0.05</v>
      </c>
      <c r="AC47">
        <v>2.8653608487172399</v>
      </c>
      <c r="AD47">
        <v>0.735858480473076</v>
      </c>
      <c r="AE47">
        <v>7.5912709581201296</v>
      </c>
      <c r="AF47">
        <v>3.1867663325607301</v>
      </c>
      <c r="AG47">
        <v>4.0099587518422704</v>
      </c>
      <c r="AH47">
        <v>3.9807230249345</v>
      </c>
      <c r="AI47">
        <v>0.88412698846423698</v>
      </c>
      <c r="AJ47">
        <v>2.8653608487172399</v>
      </c>
      <c r="AK47">
        <v>0.735858480473076</v>
      </c>
      <c r="AL47">
        <v>217.51598461928501</v>
      </c>
      <c r="AM47">
        <v>2.12950236455853</v>
      </c>
      <c r="AN47">
        <v>47019.162370202597</v>
      </c>
      <c r="AO47">
        <v>1752.3343713361</v>
      </c>
      <c r="AP47">
        <v>5488.3500532930202</v>
      </c>
      <c r="AQ47">
        <v>6140.3779285281898</v>
      </c>
      <c r="AR47">
        <v>3080.0255107190801</v>
      </c>
      <c r="AS47">
        <v>-6140.3779285281898</v>
      </c>
      <c r="AT47" s="30">
        <f t="shared" si="1"/>
        <v>0.25681180113928892</v>
      </c>
    </row>
    <row r="48" spans="7:46" ht="13" x14ac:dyDescent="0.6">
      <c r="H48" s="22">
        <f t="shared" si="5"/>
        <v>10</v>
      </c>
      <c r="I48">
        <v>1</v>
      </c>
      <c r="J48">
        <v>7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23">
        <v>3.4720000000000001E-12</v>
      </c>
      <c r="U48" s="23">
        <v>6.3629999999999995E-8</v>
      </c>
      <c r="V48">
        <v>1.20774</v>
      </c>
      <c r="W48">
        <v>0.8</v>
      </c>
      <c r="X48">
        <v>190781746521.41901</v>
      </c>
      <c r="Y48">
        <v>-50</v>
      </c>
      <c r="Z48">
        <v>4</v>
      </c>
      <c r="AA48">
        <v>0.114</v>
      </c>
      <c r="AB48">
        <v>0.05</v>
      </c>
      <c r="AC48">
        <v>2.6564516452078499</v>
      </c>
      <c r="AD48">
        <v>0.76131555597072298</v>
      </c>
      <c r="AE48">
        <v>7.5912719566857998</v>
      </c>
      <c r="AF48">
        <v>3.3281656187788902</v>
      </c>
      <c r="AG48">
        <v>3.9871105267216298</v>
      </c>
      <c r="AH48">
        <v>3.9748747596162102</v>
      </c>
      <c r="AI48">
        <v>0.91128839535164796</v>
      </c>
      <c r="AJ48">
        <v>2.6564516452078499</v>
      </c>
      <c r="AK48">
        <v>0.76131555597072298</v>
      </c>
      <c r="AL48">
        <v>210.38689722169599</v>
      </c>
      <c r="AM48">
        <v>1.89513608565906</v>
      </c>
      <c r="AN48">
        <v>48975.636288596499</v>
      </c>
      <c r="AO48">
        <v>1821.72316084663</v>
      </c>
      <c r="AP48">
        <v>5488.3268104937197</v>
      </c>
      <c r="AQ48">
        <v>6140.3766088068996</v>
      </c>
      <c r="AR48">
        <v>3149.1289915811499</v>
      </c>
      <c r="AS48">
        <v>-6140.3766088068996</v>
      </c>
      <c r="AT48" s="30">
        <f t="shared" si="1"/>
        <v>0.2865911590538871</v>
      </c>
    </row>
    <row r="49" spans="7:46" ht="13.75" thickBot="1" x14ac:dyDescent="0.75">
      <c r="H49" s="24">
        <f t="shared" si="5"/>
        <v>11</v>
      </c>
      <c r="I49" s="25">
        <v>1</v>
      </c>
      <c r="J49" s="25">
        <v>7</v>
      </c>
      <c r="K49" s="25">
        <v>0.48244140000000002</v>
      </c>
      <c r="L49" s="25">
        <v>1.946567E-3</v>
      </c>
      <c r="M49" s="25">
        <v>9.7328349999999998E-4</v>
      </c>
      <c r="N49" s="25">
        <v>7</v>
      </c>
      <c r="O49" s="25">
        <v>2.8260000000000001</v>
      </c>
      <c r="P49" s="25">
        <v>1.946567E-3</v>
      </c>
      <c r="Q49" s="25">
        <v>9.7328349999999998E-4</v>
      </c>
      <c r="R49" s="25">
        <v>7</v>
      </c>
      <c r="S49" s="25">
        <v>2.8260000000000001</v>
      </c>
      <c r="T49" s="26">
        <v>3.4720000000000001E-12</v>
      </c>
      <c r="U49" s="26">
        <v>6.3629999999999995E-8</v>
      </c>
      <c r="V49" s="25">
        <v>1.20774</v>
      </c>
      <c r="W49" s="25">
        <v>0.9</v>
      </c>
      <c r="X49" s="25">
        <v>214629464836.59698</v>
      </c>
      <c r="Y49" s="25">
        <v>-50</v>
      </c>
      <c r="Z49" s="25">
        <v>4</v>
      </c>
      <c r="AA49" s="25">
        <v>0.114</v>
      </c>
      <c r="AB49" s="25">
        <v>0.05</v>
      </c>
      <c r="AC49" s="25">
        <v>2.4775235479199198</v>
      </c>
      <c r="AD49" s="25">
        <v>0.77630410270077599</v>
      </c>
      <c r="AE49" s="25">
        <v>7.5912719566857998</v>
      </c>
      <c r="AF49" s="25">
        <v>3.3531962675626601</v>
      </c>
      <c r="AG49" s="25">
        <v>4.0387115394306496</v>
      </c>
      <c r="AH49" s="25">
        <v>4.0235738763563003</v>
      </c>
      <c r="AI49" s="25">
        <v>0.93354127664372799</v>
      </c>
      <c r="AJ49" s="25">
        <v>2.4775235479199198</v>
      </c>
      <c r="AK49" s="25">
        <v>0.77630410270077599</v>
      </c>
      <c r="AL49" s="25">
        <v>206.40433684886901</v>
      </c>
      <c r="AM49" s="25">
        <v>1.70121944045947</v>
      </c>
      <c r="AN49" s="25">
        <v>50877.0055802719</v>
      </c>
      <c r="AO49" s="25">
        <v>1893.3256205862599</v>
      </c>
      <c r="AP49" s="25">
        <v>5488.3403456575497</v>
      </c>
      <c r="AQ49" s="25">
        <v>6140.4214063997097</v>
      </c>
      <c r="AR49" s="25">
        <v>3323.8341546237498</v>
      </c>
      <c r="AS49" s="25">
        <v>-6140.4214063997097</v>
      </c>
      <c r="AT49" s="31">
        <f t="shared" si="1"/>
        <v>0.31333873833511922</v>
      </c>
    </row>
    <row r="50" spans="7:46" ht="22.75" x14ac:dyDescent="0.95">
      <c r="G50" s="18">
        <f>AB50</f>
        <v>0.06</v>
      </c>
      <c r="H50" s="19">
        <v>1</v>
      </c>
      <c r="I50" s="20">
        <v>1</v>
      </c>
      <c r="J50" s="20">
        <v>7</v>
      </c>
      <c r="K50" s="20">
        <v>0.48244140000000002</v>
      </c>
      <c r="L50" s="20">
        <v>1.946567E-3</v>
      </c>
      <c r="M50" s="20">
        <v>9.7328349999999998E-4</v>
      </c>
      <c r="N50" s="20">
        <v>7</v>
      </c>
      <c r="O50" s="20">
        <v>2.8260000000000001</v>
      </c>
      <c r="P50" s="20">
        <v>1.946567E-3</v>
      </c>
      <c r="Q50" s="20">
        <v>9.7328349999999998E-4</v>
      </c>
      <c r="R50" s="20">
        <v>7</v>
      </c>
      <c r="S50" s="20">
        <v>2.8260000000000001</v>
      </c>
      <c r="T50" s="21">
        <v>3.4720000000000001E-12</v>
      </c>
      <c r="U50" s="21">
        <v>6.3629999999999995E-8</v>
      </c>
      <c r="V50" s="20">
        <v>1.20774</v>
      </c>
      <c r="W50" s="20">
        <v>0.01</v>
      </c>
      <c r="X50" s="20">
        <v>2384771831.5177398</v>
      </c>
      <c r="Y50" s="20">
        <v>-50</v>
      </c>
      <c r="Z50" s="20">
        <v>4</v>
      </c>
      <c r="AA50" s="20">
        <v>0.114</v>
      </c>
      <c r="AB50" s="20">
        <v>0.06</v>
      </c>
      <c r="AC50" s="20">
        <v>17.521642057676399</v>
      </c>
      <c r="AD50" s="20">
        <v>8.8840093323982097E-3</v>
      </c>
      <c r="AE50" s="20">
        <v>7.5912719566857998</v>
      </c>
      <c r="AF50" s="20">
        <v>3.55010749649739</v>
      </c>
      <c r="AG50" s="20">
        <v>4.8087721810343496</v>
      </c>
      <c r="AH50" s="20">
        <v>4.83609518563535</v>
      </c>
      <c r="AI50" s="20">
        <v>9.52482567717581E-4</v>
      </c>
      <c r="AJ50" s="20">
        <v>17.521642057676399</v>
      </c>
      <c r="AK50" s="20">
        <v>8.8840093323982097E-3</v>
      </c>
      <c r="AL50" s="20">
        <v>181.33234774898801</v>
      </c>
      <c r="AM50" s="20">
        <v>17.512758048487701</v>
      </c>
      <c r="AN50" s="20">
        <v>35017.589593508201</v>
      </c>
      <c r="AO50" s="20">
        <v>418.38485217740498</v>
      </c>
      <c r="AP50" s="20">
        <v>6000.4439230479702</v>
      </c>
      <c r="AQ50" s="20">
        <v>6686.0103782115502</v>
      </c>
      <c r="AR50" s="20">
        <v>633.39440348419396</v>
      </c>
      <c r="AS50" s="20">
        <v>-6686.0103782115502</v>
      </c>
      <c r="AT50" s="32">
        <f t="shared" si="1"/>
        <v>5.0703063692058702E-4</v>
      </c>
    </row>
    <row r="51" spans="7:46" ht="13" x14ac:dyDescent="0.6">
      <c r="H51" s="22">
        <f t="shared" ref="H51:H60" si="6">H50+1</f>
        <v>2</v>
      </c>
      <c r="I51" s="1">
        <v>1</v>
      </c>
      <c r="J51" s="1">
        <v>7</v>
      </c>
      <c r="K51" s="1">
        <v>0.48244140000000002</v>
      </c>
      <c r="L51" s="1">
        <v>1.946567E-3</v>
      </c>
      <c r="M51" s="1">
        <v>9.7328349999999998E-4</v>
      </c>
      <c r="N51" s="1">
        <v>7</v>
      </c>
      <c r="O51" s="1">
        <v>2.8260000000000001</v>
      </c>
      <c r="P51" s="1">
        <v>1.946567E-3</v>
      </c>
      <c r="Q51" s="1">
        <v>9.7328349999999998E-4</v>
      </c>
      <c r="R51" s="1">
        <v>7</v>
      </c>
      <c r="S51" s="1">
        <v>2.8260000000000001</v>
      </c>
      <c r="T51" s="23">
        <v>3.4720000000000001E-12</v>
      </c>
      <c r="U51" s="23">
        <v>6.3629999999999995E-8</v>
      </c>
      <c r="V51" s="1">
        <v>1.20774</v>
      </c>
      <c r="W51" s="1">
        <v>0.05</v>
      </c>
      <c r="X51" s="1">
        <v>11923859157.588699</v>
      </c>
      <c r="Y51" s="1">
        <v>-50</v>
      </c>
      <c r="Z51" s="1">
        <v>4</v>
      </c>
      <c r="AA51" s="1">
        <v>0.114</v>
      </c>
      <c r="AB51" s="1">
        <v>0.06</v>
      </c>
      <c r="AC51" s="1">
        <v>13.5503776896483</v>
      </c>
      <c r="AD51" s="1">
        <v>0.20155108162865601</v>
      </c>
      <c r="AE51" s="1">
        <v>7.5912719566857998</v>
      </c>
      <c r="AF51" s="1">
        <v>3.0015825805316201</v>
      </c>
      <c r="AG51" s="1">
        <v>4.7862387234081201</v>
      </c>
      <c r="AH51" s="1">
        <v>4.7685800627108197</v>
      </c>
      <c r="AI51" s="1">
        <v>0.22129111942292801</v>
      </c>
      <c r="AJ51" s="1">
        <v>13.5503776896483</v>
      </c>
      <c r="AK51" s="1">
        <v>0.20155108162865601</v>
      </c>
      <c r="AL51" s="1">
        <v>342.90257873294001</v>
      </c>
      <c r="AM51" s="1">
        <v>13.3488266093477</v>
      </c>
      <c r="AN51" s="1">
        <v>35523.2411313271</v>
      </c>
      <c r="AO51" s="1">
        <v>1127.5861660943499</v>
      </c>
      <c r="AP51" s="1">
        <v>6556.7444756104196</v>
      </c>
      <c r="AQ51" s="1">
        <v>7318.1097518718998</v>
      </c>
      <c r="AR51" s="1">
        <v>1814.22672791487</v>
      </c>
      <c r="AS51" s="1">
        <v>-7318.1097518718998</v>
      </c>
      <c r="AT51" s="30">
        <f t="shared" si="1"/>
        <v>1.4874203970168986E-2</v>
      </c>
    </row>
    <row r="52" spans="7:46" ht="13" x14ac:dyDescent="0.6">
      <c r="H52" s="22">
        <f t="shared" si="6"/>
        <v>3</v>
      </c>
      <c r="I52" s="1">
        <v>1</v>
      </c>
      <c r="J52" s="1">
        <v>7</v>
      </c>
      <c r="K52" s="1">
        <v>0.48244140000000002</v>
      </c>
      <c r="L52" s="1">
        <v>1.946567E-3</v>
      </c>
      <c r="M52" s="1">
        <v>9.7328349999999998E-4</v>
      </c>
      <c r="N52" s="1">
        <v>7</v>
      </c>
      <c r="O52" s="1">
        <v>2.8260000000000001</v>
      </c>
      <c r="P52" s="1">
        <v>1.946567E-3</v>
      </c>
      <c r="Q52" s="1">
        <v>9.7328349999999998E-4</v>
      </c>
      <c r="R52" s="1">
        <v>7</v>
      </c>
      <c r="S52" s="1">
        <v>2.8260000000000001</v>
      </c>
      <c r="T52" s="23">
        <v>3.4720000000000001E-12</v>
      </c>
      <c r="U52" s="23">
        <v>6.3629999999999995E-8</v>
      </c>
      <c r="V52" s="1">
        <v>1.20774</v>
      </c>
      <c r="W52" s="1">
        <v>0.1</v>
      </c>
      <c r="X52" s="1">
        <v>23847718315.177399</v>
      </c>
      <c r="Y52" s="1">
        <v>-50</v>
      </c>
      <c r="Z52" s="1">
        <v>4</v>
      </c>
      <c r="AA52" s="1">
        <v>0.114</v>
      </c>
      <c r="AB52" s="1">
        <v>0.06</v>
      </c>
      <c r="AC52" s="1">
        <v>10.960294896497301</v>
      </c>
      <c r="AD52" s="1">
        <v>0.43815323529510303</v>
      </c>
      <c r="AE52" s="1">
        <v>7.5912719566857998</v>
      </c>
      <c r="AF52" s="1">
        <v>3.3633100817865702</v>
      </c>
      <c r="AG52" s="1">
        <v>4.7720057752446001</v>
      </c>
      <c r="AH52" s="1">
        <v>4.7599206374206799</v>
      </c>
      <c r="AI52" s="1">
        <v>0.41348757025580501</v>
      </c>
      <c r="AJ52" s="1">
        <v>10.960294896497301</v>
      </c>
      <c r="AK52" s="1">
        <v>0.43815323529510303</v>
      </c>
      <c r="AL52" s="1">
        <v>232.53020366156699</v>
      </c>
      <c r="AM52" s="1">
        <v>10.5221416461495</v>
      </c>
      <c r="AN52" s="1">
        <v>36447.7396429234</v>
      </c>
      <c r="AO52" s="1">
        <v>1718.5767188950001</v>
      </c>
      <c r="AP52" s="1">
        <v>6558.7286175473</v>
      </c>
      <c r="AQ52" s="1">
        <v>7323.81600015617</v>
      </c>
      <c r="AR52" s="1">
        <v>2810.15482513082</v>
      </c>
      <c r="AS52" s="1">
        <v>-7323.81600015617</v>
      </c>
      <c r="AT52" s="30">
        <f t="shared" si="1"/>
        <v>3.9976409342336983E-2</v>
      </c>
    </row>
    <row r="53" spans="7:46" ht="13" x14ac:dyDescent="0.6">
      <c r="H53" s="22">
        <f t="shared" si="6"/>
        <v>4</v>
      </c>
      <c r="I53" s="1">
        <v>1</v>
      </c>
      <c r="J53" s="1">
        <v>7</v>
      </c>
      <c r="K53" s="1">
        <v>0.48244140000000002</v>
      </c>
      <c r="L53" s="1">
        <v>1.946567E-3</v>
      </c>
      <c r="M53" s="1">
        <v>9.7328349999999998E-4</v>
      </c>
      <c r="N53" s="1">
        <v>7</v>
      </c>
      <c r="O53" s="1">
        <v>2.8260000000000001</v>
      </c>
      <c r="P53" s="1">
        <v>1.946567E-3</v>
      </c>
      <c r="Q53" s="1">
        <v>9.7328349999999998E-4</v>
      </c>
      <c r="R53" s="1">
        <v>7</v>
      </c>
      <c r="S53" s="1">
        <v>2.8260000000000001</v>
      </c>
      <c r="T53" s="23">
        <v>3.4720000000000001E-12</v>
      </c>
      <c r="U53" s="23">
        <v>6.3629999999999995E-8</v>
      </c>
      <c r="V53" s="1">
        <v>1.20774</v>
      </c>
      <c r="W53" s="1">
        <v>0.2</v>
      </c>
      <c r="X53" s="1">
        <v>47695436630.354797</v>
      </c>
      <c r="Y53" s="1">
        <v>-50</v>
      </c>
      <c r="Z53" s="1">
        <v>4</v>
      </c>
      <c r="AA53" s="1">
        <v>0.114</v>
      </c>
      <c r="AB53" s="1">
        <v>0.06</v>
      </c>
      <c r="AC53" s="1">
        <v>6.8605454515056099</v>
      </c>
      <c r="AD53" s="1">
        <v>0.54788697852309698</v>
      </c>
      <c r="AE53" s="1">
        <v>7.5912719566857998</v>
      </c>
      <c r="AF53" s="1">
        <v>3.24268579207865</v>
      </c>
      <c r="AG53" s="1">
        <v>4.7738189929218597</v>
      </c>
      <c r="AH53" s="1">
        <v>4.7761573832387301</v>
      </c>
      <c r="AI53" s="1">
        <v>0.56836330671365398</v>
      </c>
      <c r="AJ53" s="1">
        <v>6.8605454515056099</v>
      </c>
      <c r="AK53" s="1">
        <v>0.54788697852309698</v>
      </c>
      <c r="AL53" s="1">
        <v>224.079772069337</v>
      </c>
      <c r="AM53" s="1">
        <v>6.3126584655253</v>
      </c>
      <c r="AN53" s="1">
        <v>38018.2435326579</v>
      </c>
      <c r="AO53" s="1">
        <v>1946.8751539282</v>
      </c>
      <c r="AP53" s="1">
        <v>6559.6391101695499</v>
      </c>
      <c r="AQ53" s="1">
        <v>7324.96110965142</v>
      </c>
      <c r="AR53" s="1">
        <v>3314.5114863296799</v>
      </c>
      <c r="AS53" s="1">
        <v>-7324.96110965142</v>
      </c>
      <c r="AT53" s="30">
        <f t="shared" si="1"/>
        <v>7.986055662714954E-2</v>
      </c>
    </row>
    <row r="54" spans="7:46" ht="13" x14ac:dyDescent="0.6">
      <c r="H54" s="22">
        <f t="shared" si="6"/>
        <v>5</v>
      </c>
      <c r="I54" s="1">
        <v>1</v>
      </c>
      <c r="J54" s="1">
        <v>7</v>
      </c>
      <c r="K54" s="1">
        <v>0.48244140000000002</v>
      </c>
      <c r="L54" s="1">
        <v>1.946567E-3</v>
      </c>
      <c r="M54" s="1">
        <v>9.7328349999999998E-4</v>
      </c>
      <c r="N54" s="1">
        <v>7</v>
      </c>
      <c r="O54" s="1">
        <v>2.8260000000000001</v>
      </c>
      <c r="P54" s="1">
        <v>1.946567E-3</v>
      </c>
      <c r="Q54" s="1">
        <v>9.7328349999999998E-4</v>
      </c>
      <c r="R54" s="1">
        <v>7</v>
      </c>
      <c r="S54" s="1">
        <v>2.8260000000000001</v>
      </c>
      <c r="T54" s="23">
        <v>3.4720000000000001E-12</v>
      </c>
      <c r="U54" s="23">
        <v>6.3629999999999995E-8</v>
      </c>
      <c r="V54" s="1">
        <v>1.20774</v>
      </c>
      <c r="W54" s="1">
        <v>0.3</v>
      </c>
      <c r="X54" s="1">
        <v>71543154945.532196</v>
      </c>
      <c r="Y54" s="1">
        <v>-50</v>
      </c>
      <c r="Z54" s="1">
        <v>4</v>
      </c>
      <c r="AA54" s="1">
        <v>0.114</v>
      </c>
      <c r="AB54" s="1">
        <v>0.06</v>
      </c>
      <c r="AC54" s="1">
        <v>5.1571001702645196</v>
      </c>
      <c r="AD54" s="1">
        <v>0.61288813311121204</v>
      </c>
      <c r="AE54" s="1">
        <v>7.5912719566857998</v>
      </c>
      <c r="AF54" s="1">
        <v>3.1951073026320902</v>
      </c>
      <c r="AG54" s="1">
        <v>4.7911013175178896</v>
      </c>
      <c r="AH54" s="1">
        <v>4.7947726950125</v>
      </c>
      <c r="AI54" s="1">
        <v>0.673388513515503</v>
      </c>
      <c r="AJ54" s="1">
        <v>5.1571001702645196</v>
      </c>
      <c r="AK54" s="1">
        <v>0.61288813311121204</v>
      </c>
      <c r="AL54" s="1">
        <v>225.69151838806599</v>
      </c>
      <c r="AM54" s="1">
        <v>4.5442120296028499</v>
      </c>
      <c r="AN54" s="1">
        <v>39690.054658187</v>
      </c>
      <c r="AO54" s="1">
        <v>2040.44790815482</v>
      </c>
      <c r="AP54" s="1">
        <v>6559.9659197246101</v>
      </c>
      <c r="AQ54" s="1">
        <v>7325.25784462712</v>
      </c>
      <c r="AR54" s="1">
        <v>3526.1404318811601</v>
      </c>
      <c r="AS54" s="1">
        <v>-7325.25784462712</v>
      </c>
      <c r="AT54" s="30">
        <f t="shared" si="1"/>
        <v>0.11884355798343463</v>
      </c>
    </row>
    <row r="55" spans="7:46" ht="13" x14ac:dyDescent="0.6">
      <c r="H55" s="22">
        <f t="shared" si="6"/>
        <v>6</v>
      </c>
      <c r="I55" s="1">
        <v>1</v>
      </c>
      <c r="J55" s="1">
        <v>7</v>
      </c>
      <c r="K55" s="1">
        <v>0.48244140000000002</v>
      </c>
      <c r="L55" s="1">
        <v>1.946567E-3</v>
      </c>
      <c r="M55" s="1">
        <v>9.7328349999999998E-4</v>
      </c>
      <c r="N55" s="1">
        <v>7</v>
      </c>
      <c r="O55" s="1">
        <v>2.8260000000000001</v>
      </c>
      <c r="P55" s="1">
        <v>1.946567E-3</v>
      </c>
      <c r="Q55" s="1">
        <v>9.7328349999999998E-4</v>
      </c>
      <c r="R55" s="1">
        <v>7</v>
      </c>
      <c r="S55" s="1">
        <v>2.8260000000000001</v>
      </c>
      <c r="T55" s="23">
        <v>3.4720000000000001E-12</v>
      </c>
      <c r="U55" s="23">
        <v>6.3629999999999995E-8</v>
      </c>
      <c r="V55" s="1">
        <v>1.20774</v>
      </c>
      <c r="W55" s="1">
        <v>0.4</v>
      </c>
      <c r="X55" s="1">
        <v>95390873260.709595</v>
      </c>
      <c r="Y55" s="1">
        <v>-50</v>
      </c>
      <c r="Z55" s="1">
        <v>4</v>
      </c>
      <c r="AA55" s="1">
        <v>0.114</v>
      </c>
      <c r="AB55" s="1">
        <v>0.06</v>
      </c>
      <c r="AC55" s="1">
        <v>4.2651341796344902</v>
      </c>
      <c r="AD55" s="1">
        <v>0.67947199938806102</v>
      </c>
      <c r="AE55" s="1">
        <v>7.5912719566857998</v>
      </c>
      <c r="AF55" s="1">
        <v>3.3081673725762601</v>
      </c>
      <c r="AG55" s="1">
        <v>4.8034619168968504</v>
      </c>
      <c r="AH55" s="1">
        <v>4.7981531124489099</v>
      </c>
      <c r="AI55" s="1">
        <v>0.75896323223131201</v>
      </c>
      <c r="AJ55" s="1">
        <v>4.2651341796344902</v>
      </c>
      <c r="AK55" s="1">
        <v>0.67947199938806102</v>
      </c>
      <c r="AL55" s="1">
        <v>233.05901072215801</v>
      </c>
      <c r="AM55" s="1">
        <v>3.5856621719955899</v>
      </c>
      <c r="AN55" s="1">
        <v>41588.188888892997</v>
      </c>
      <c r="AO55" s="1">
        <v>2003.4738444375</v>
      </c>
      <c r="AP55" s="1">
        <v>6560.1300364721601</v>
      </c>
      <c r="AQ55" s="1">
        <v>7325.5088013106597</v>
      </c>
      <c r="AR55" s="1">
        <v>3506.65338169195</v>
      </c>
      <c r="AS55" s="1">
        <v>-7325.5088013106597</v>
      </c>
      <c r="AT55" s="30">
        <f t="shared" si="1"/>
        <v>0.15930846973876209</v>
      </c>
    </row>
    <row r="56" spans="7:46" ht="13" x14ac:dyDescent="0.6">
      <c r="H56" s="22">
        <f t="shared" si="6"/>
        <v>7</v>
      </c>
      <c r="I56" s="1">
        <v>1</v>
      </c>
      <c r="J56" s="1">
        <v>7</v>
      </c>
      <c r="K56" s="1">
        <v>0.48244140000000002</v>
      </c>
      <c r="L56" s="1">
        <v>1.946567E-3</v>
      </c>
      <c r="M56" s="1">
        <v>9.7328349999999998E-4</v>
      </c>
      <c r="N56" s="1">
        <v>7</v>
      </c>
      <c r="O56" s="1">
        <v>2.8260000000000001</v>
      </c>
      <c r="P56" s="1">
        <v>1.946567E-3</v>
      </c>
      <c r="Q56" s="1">
        <v>9.7328349999999998E-4</v>
      </c>
      <c r="R56" s="1">
        <v>7</v>
      </c>
      <c r="S56" s="1">
        <v>2.8260000000000001</v>
      </c>
      <c r="T56" s="23">
        <v>3.4720000000000001E-12</v>
      </c>
      <c r="U56" s="23">
        <v>6.3629999999999995E-8</v>
      </c>
      <c r="V56" s="1">
        <v>1.20774</v>
      </c>
      <c r="W56" s="1">
        <v>0.5</v>
      </c>
      <c r="X56" s="1">
        <v>119238591575.88699</v>
      </c>
      <c r="Y56" s="1">
        <v>-50</v>
      </c>
      <c r="Z56" s="1">
        <v>4</v>
      </c>
      <c r="AA56" s="1">
        <v>0.114</v>
      </c>
      <c r="AB56" s="1">
        <v>0.06</v>
      </c>
      <c r="AC56" s="1">
        <v>3.5461739489342099</v>
      </c>
      <c r="AD56" s="1">
        <v>0.67886273599934099</v>
      </c>
      <c r="AE56" s="1">
        <v>7.5912699595544604</v>
      </c>
      <c r="AF56" s="1">
        <v>3.0316114357055599</v>
      </c>
      <c r="AG56" s="1">
        <v>4.8070219100388796</v>
      </c>
      <c r="AH56" s="1">
        <v>4.7747688493661498</v>
      </c>
      <c r="AI56" s="1">
        <v>0.818715337363906</v>
      </c>
      <c r="AJ56" s="1">
        <v>3.5461739489342099</v>
      </c>
      <c r="AK56" s="1">
        <v>0.67886273599934099</v>
      </c>
      <c r="AL56" s="1">
        <v>235.12083569985001</v>
      </c>
      <c r="AM56" s="1">
        <v>2.8673112042226201</v>
      </c>
      <c r="AN56" s="1">
        <v>43230.855131803102</v>
      </c>
      <c r="AO56" s="1">
        <v>1985.9317337907401</v>
      </c>
      <c r="AP56" s="1">
        <v>6560.1987291168398</v>
      </c>
      <c r="AQ56" s="1">
        <v>7325.8128101465099</v>
      </c>
      <c r="AR56" s="1">
        <v>3464.2540831957699</v>
      </c>
      <c r="AS56" s="1">
        <v>-7325.8128101465099</v>
      </c>
      <c r="AT56" s="30">
        <f t="shared" si="1"/>
        <v>0.19143526115050583</v>
      </c>
    </row>
    <row r="57" spans="7:46" ht="13" x14ac:dyDescent="0.6">
      <c r="H57" s="22">
        <f t="shared" si="6"/>
        <v>8</v>
      </c>
      <c r="I57" s="1">
        <v>1</v>
      </c>
      <c r="J57" s="1">
        <v>7</v>
      </c>
      <c r="K57" s="1">
        <v>0.48244140000000002</v>
      </c>
      <c r="L57" s="1">
        <v>1.946567E-3</v>
      </c>
      <c r="M57" s="1">
        <v>9.7328349999999998E-4</v>
      </c>
      <c r="N57" s="1">
        <v>7</v>
      </c>
      <c r="O57" s="1">
        <v>2.8260000000000001</v>
      </c>
      <c r="P57" s="1">
        <v>1.946567E-3</v>
      </c>
      <c r="Q57" s="1">
        <v>9.7328349999999998E-4</v>
      </c>
      <c r="R57" s="1">
        <v>7</v>
      </c>
      <c r="S57" s="1">
        <v>2.8260000000000001</v>
      </c>
      <c r="T57" s="23">
        <v>3.4720000000000001E-12</v>
      </c>
      <c r="U57" s="23">
        <v>6.3629999999999995E-8</v>
      </c>
      <c r="V57" s="1">
        <v>1.20774</v>
      </c>
      <c r="W57" s="1">
        <v>0.6</v>
      </c>
      <c r="X57" s="1">
        <v>143086309891.064</v>
      </c>
      <c r="Y57" s="1">
        <v>-50</v>
      </c>
      <c r="Z57" s="1">
        <v>4</v>
      </c>
      <c r="AA57" s="1">
        <v>0.114</v>
      </c>
      <c r="AB57" s="1">
        <v>0.06</v>
      </c>
      <c r="AC57" s="1">
        <v>3.15338496996976</v>
      </c>
      <c r="AD57" s="1">
        <v>0.71077371250249</v>
      </c>
      <c r="AE57" s="1">
        <v>7.5912719566857998</v>
      </c>
      <c r="AF57" s="1">
        <v>3.0624307081789501</v>
      </c>
      <c r="AG57" s="1">
        <v>4.7817514481379497</v>
      </c>
      <c r="AH57" s="1">
        <v>4.79433911876247</v>
      </c>
      <c r="AI57" s="1">
        <v>0.86170035339087903</v>
      </c>
      <c r="AJ57" s="1">
        <v>3.15338496996976</v>
      </c>
      <c r="AK57" s="1">
        <v>0.71077371250249</v>
      </c>
      <c r="AL57" s="1">
        <v>224.990428936717</v>
      </c>
      <c r="AM57" s="1">
        <v>2.44261125233123</v>
      </c>
      <c r="AN57" s="1">
        <v>45119.094523998501</v>
      </c>
      <c r="AO57" s="1">
        <v>1958.25990983981</v>
      </c>
      <c r="AP57" s="1">
        <v>6560.2861671649198</v>
      </c>
      <c r="AQ57" s="1">
        <v>7325.7115591194397</v>
      </c>
      <c r="AR57" s="1">
        <v>3376.5341121957499</v>
      </c>
      <c r="AS57" s="1">
        <v>-7325.7115591194397</v>
      </c>
      <c r="AT57" s="30">
        <f t="shared" si="1"/>
        <v>0.22540023475449814</v>
      </c>
    </row>
    <row r="58" spans="7:46" ht="13" x14ac:dyDescent="0.6">
      <c r="H58" s="22">
        <f t="shared" si="6"/>
        <v>9</v>
      </c>
      <c r="I58" s="1">
        <v>1</v>
      </c>
      <c r="J58" s="1">
        <v>7</v>
      </c>
      <c r="K58" s="1">
        <v>0.48244140000000002</v>
      </c>
      <c r="L58" s="1">
        <v>1.946567E-3</v>
      </c>
      <c r="M58" s="1">
        <v>9.7328349999999998E-4</v>
      </c>
      <c r="N58" s="1">
        <v>7</v>
      </c>
      <c r="O58" s="1">
        <v>2.8260000000000001</v>
      </c>
      <c r="P58" s="1">
        <v>1.946567E-3</v>
      </c>
      <c r="Q58" s="1">
        <v>9.7328349999999998E-4</v>
      </c>
      <c r="R58" s="1">
        <v>7</v>
      </c>
      <c r="S58" s="1">
        <v>2.8260000000000001</v>
      </c>
      <c r="T58" s="23">
        <v>3.4720000000000001E-12</v>
      </c>
      <c r="U58" s="23">
        <v>6.3629999999999995E-8</v>
      </c>
      <c r="V58" s="1">
        <v>1.20774</v>
      </c>
      <c r="W58" s="1">
        <v>0.7</v>
      </c>
      <c r="X58" s="1">
        <v>166934028206.242</v>
      </c>
      <c r="Y58" s="1">
        <v>-50</v>
      </c>
      <c r="Z58" s="1">
        <v>4</v>
      </c>
      <c r="AA58" s="1">
        <v>0.114</v>
      </c>
      <c r="AB58" s="1">
        <v>0.06</v>
      </c>
      <c r="AC58" s="1">
        <v>2.8530367249001301</v>
      </c>
      <c r="AD58" s="1">
        <v>0.73078385698557702</v>
      </c>
      <c r="AE58" s="1">
        <v>7.5905050582526696</v>
      </c>
      <c r="AF58" s="1">
        <v>3.0458262539580998</v>
      </c>
      <c r="AG58" s="1">
        <v>4.7653505275357801</v>
      </c>
      <c r="AH58" s="1">
        <v>4.7868645087152997</v>
      </c>
      <c r="AI58" s="1">
        <v>0.89476216775052597</v>
      </c>
      <c r="AJ58" s="1">
        <v>2.8530367249001301</v>
      </c>
      <c r="AK58" s="1">
        <v>0.73078385698557702</v>
      </c>
      <c r="AL58" s="1">
        <v>219.024869521282</v>
      </c>
      <c r="AM58" s="1">
        <v>2.12225286318102</v>
      </c>
      <c r="AN58" s="1">
        <v>46976.5326933697</v>
      </c>
      <c r="AO58" s="1">
        <v>2166.4744347966798</v>
      </c>
      <c r="AP58" s="1">
        <v>6560.3409423640296</v>
      </c>
      <c r="AQ58" s="1">
        <v>7325.8875118603601</v>
      </c>
      <c r="AR58" s="1">
        <v>3773.7587825144001</v>
      </c>
      <c r="AS58" s="1">
        <v>-7325.8875118603601</v>
      </c>
      <c r="AT58" s="30">
        <f t="shared" si="1"/>
        <v>0.25614246413570368</v>
      </c>
    </row>
    <row r="59" spans="7:46" ht="13" x14ac:dyDescent="0.6">
      <c r="H59" s="22">
        <f t="shared" si="6"/>
        <v>10</v>
      </c>
      <c r="I59" s="1">
        <v>1</v>
      </c>
      <c r="J59" s="1">
        <v>7</v>
      </c>
      <c r="K59" s="1">
        <v>0.48244140000000002</v>
      </c>
      <c r="L59" s="1">
        <v>1.946567E-3</v>
      </c>
      <c r="M59" s="1">
        <v>9.7328349999999998E-4</v>
      </c>
      <c r="N59" s="1">
        <v>7</v>
      </c>
      <c r="O59" s="1">
        <v>2.8260000000000001</v>
      </c>
      <c r="P59" s="1">
        <v>1.946567E-3</v>
      </c>
      <c r="Q59" s="1">
        <v>9.7328349999999998E-4</v>
      </c>
      <c r="R59" s="1">
        <v>7</v>
      </c>
      <c r="S59" s="1">
        <v>2.8260000000000001</v>
      </c>
      <c r="T59" s="23">
        <v>3.4720000000000001E-12</v>
      </c>
      <c r="U59" s="23">
        <v>6.3629999999999995E-8</v>
      </c>
      <c r="V59" s="1">
        <v>1.20774</v>
      </c>
      <c r="W59" s="1">
        <v>0.8</v>
      </c>
      <c r="X59" s="1">
        <v>190781746521.41901</v>
      </c>
      <c r="Y59" s="1">
        <v>-50</v>
      </c>
      <c r="Z59" s="1">
        <v>4</v>
      </c>
      <c r="AA59" s="1">
        <v>0.114</v>
      </c>
      <c r="AB59" s="1">
        <v>0.06</v>
      </c>
      <c r="AC59" s="1">
        <v>2.6634091423441499</v>
      </c>
      <c r="AD59" s="1">
        <v>0.76440776642150199</v>
      </c>
      <c r="AE59" s="1">
        <v>7.5912719566857998</v>
      </c>
      <c r="AF59" s="1">
        <v>3.2890070960747901</v>
      </c>
      <c r="AG59" s="1">
        <v>4.77307704393617</v>
      </c>
      <c r="AH59" s="1">
        <v>4.7714715879825897</v>
      </c>
      <c r="AI59" s="1">
        <v>0.92137033804259005</v>
      </c>
      <c r="AJ59" s="1">
        <v>2.6634091423441499</v>
      </c>
      <c r="AK59" s="1">
        <v>0.76440776642150199</v>
      </c>
      <c r="AL59" s="1">
        <v>209.550512905104</v>
      </c>
      <c r="AM59" s="1">
        <v>1.89900136965371</v>
      </c>
      <c r="AN59" s="1">
        <v>49004.1793089395</v>
      </c>
      <c r="AO59" s="1">
        <v>2107.62858864379</v>
      </c>
      <c r="AP59" s="1">
        <v>6560.3774532915104</v>
      </c>
      <c r="AQ59" s="1">
        <v>7325.9178351218397</v>
      </c>
      <c r="AR59" s="1">
        <v>3643.2462353353299</v>
      </c>
      <c r="AS59" s="1">
        <v>-7325.9178351218397</v>
      </c>
      <c r="AT59" s="30">
        <f t="shared" si="1"/>
        <v>0.28700350774823979</v>
      </c>
    </row>
    <row r="60" spans="7:46" ht="13.75" thickBot="1" x14ac:dyDescent="0.75">
      <c r="H60" s="24">
        <f t="shared" si="6"/>
        <v>11</v>
      </c>
      <c r="I60" s="25">
        <v>1</v>
      </c>
      <c r="J60" s="25">
        <v>7</v>
      </c>
      <c r="K60" s="25">
        <v>0.48244140000000002</v>
      </c>
      <c r="L60" s="25">
        <v>1.946567E-3</v>
      </c>
      <c r="M60" s="25">
        <v>9.7328349999999998E-4</v>
      </c>
      <c r="N60" s="25">
        <v>7</v>
      </c>
      <c r="O60" s="25">
        <v>2.8260000000000001</v>
      </c>
      <c r="P60" s="25">
        <v>1.946567E-3</v>
      </c>
      <c r="Q60" s="25">
        <v>9.7328349999999998E-4</v>
      </c>
      <c r="R60" s="25">
        <v>7</v>
      </c>
      <c r="S60" s="25">
        <v>2.8260000000000001</v>
      </c>
      <c r="T60" s="26">
        <v>3.4720000000000001E-12</v>
      </c>
      <c r="U60" s="26">
        <v>6.3629999999999995E-8</v>
      </c>
      <c r="V60" s="25">
        <v>1.20774</v>
      </c>
      <c r="W60" s="25">
        <v>0.9</v>
      </c>
      <c r="X60" s="25">
        <v>214629464836.59698</v>
      </c>
      <c r="Y60" s="25">
        <v>-50</v>
      </c>
      <c r="Z60" s="25">
        <v>4</v>
      </c>
      <c r="AA60" s="25">
        <v>0.114</v>
      </c>
      <c r="AB60" s="25">
        <v>0.06</v>
      </c>
      <c r="AC60" s="25">
        <v>2.48489633794494</v>
      </c>
      <c r="AD60" s="25">
        <v>0.77979646610021403</v>
      </c>
      <c r="AE60" s="25">
        <v>7.5912719566857998</v>
      </c>
      <c r="AF60" s="25">
        <v>3.30860829286057</v>
      </c>
      <c r="AG60" s="25">
        <v>4.7860025212935797</v>
      </c>
      <c r="AH60" s="25">
        <v>4.7928778801223899</v>
      </c>
      <c r="AI60" s="25">
        <v>0.94250405506467605</v>
      </c>
      <c r="AJ60" s="25">
        <v>2.48489633794494</v>
      </c>
      <c r="AK60" s="25">
        <v>0.77979646610021403</v>
      </c>
      <c r="AL60" s="25">
        <v>205.49388494463</v>
      </c>
      <c r="AM60" s="25">
        <v>1.7050998652476399</v>
      </c>
      <c r="AN60" s="25">
        <v>50912.560112949403</v>
      </c>
      <c r="AO60" s="25">
        <v>2291.8428292691501</v>
      </c>
      <c r="AP60" s="25">
        <v>6560.3740925926104</v>
      </c>
      <c r="AQ60" s="25">
        <v>7325.9709558131099</v>
      </c>
      <c r="AR60" s="25">
        <v>3976.1683820479702</v>
      </c>
      <c r="AS60" s="25">
        <v>-7325.9709558131099</v>
      </c>
      <c r="AT60" s="31">
        <f t="shared" si="1"/>
        <v>0.31381448561557362</v>
      </c>
    </row>
    <row r="61" spans="7:46" ht="22.75" x14ac:dyDescent="0.95">
      <c r="G61" s="18">
        <f>AB61</f>
        <v>7.0000000000000007E-2</v>
      </c>
      <c r="H61" s="19">
        <v>1</v>
      </c>
      <c r="I61" s="20">
        <v>1</v>
      </c>
      <c r="J61" s="20">
        <v>7</v>
      </c>
      <c r="K61" s="20">
        <v>0.48244140000000002</v>
      </c>
      <c r="L61" s="20">
        <v>1.946567E-3</v>
      </c>
      <c r="M61" s="20">
        <v>9.7328349999999998E-4</v>
      </c>
      <c r="N61" s="20">
        <v>7</v>
      </c>
      <c r="O61" s="20">
        <v>2.8260000000000001</v>
      </c>
      <c r="P61" s="20">
        <v>1.946567E-3</v>
      </c>
      <c r="Q61" s="20">
        <v>9.7328349999999998E-4</v>
      </c>
      <c r="R61" s="20">
        <v>7</v>
      </c>
      <c r="S61" s="20">
        <v>2.8260000000000001</v>
      </c>
      <c r="T61" s="21">
        <v>3.4720000000000001E-12</v>
      </c>
      <c r="U61" s="21">
        <v>6.3629999999999995E-8</v>
      </c>
      <c r="V61" s="20">
        <v>1.20774</v>
      </c>
      <c r="W61" s="20">
        <v>0.01</v>
      </c>
      <c r="X61" s="20">
        <v>2384771831.5177398</v>
      </c>
      <c r="Y61" s="20">
        <v>-50</v>
      </c>
      <c r="Z61" s="20">
        <v>4</v>
      </c>
      <c r="AA61" s="20">
        <v>0.114</v>
      </c>
      <c r="AB61" s="20">
        <v>7.0000000000000007E-2</v>
      </c>
      <c r="AC61" s="20">
        <v>20.718004001686101</v>
      </c>
      <c r="AD61" s="20">
        <v>7.8885256969611402E-3</v>
      </c>
      <c r="AE61" s="20">
        <v>7.5912719566857998</v>
      </c>
      <c r="AF61" s="20">
        <v>3.6286752759076299</v>
      </c>
      <c r="AG61" s="20">
        <v>5.5664878254504604</v>
      </c>
      <c r="AH61" s="20">
        <v>5.59146468390803</v>
      </c>
      <c r="AI61" s="20">
        <v>1.0076803037973501E-3</v>
      </c>
      <c r="AJ61" s="20">
        <v>20.718004001686101</v>
      </c>
      <c r="AK61" s="20">
        <v>7.8885256969611402E-3</v>
      </c>
      <c r="AL61" s="20">
        <v>194.35511646116899</v>
      </c>
      <c r="AM61" s="20">
        <v>20.710115476716101</v>
      </c>
      <c r="AN61" s="20">
        <v>35013.1942257759</v>
      </c>
      <c r="AO61" s="20">
        <v>565.07568695831901</v>
      </c>
      <c r="AP61" s="20">
        <v>7022.0556930991597</v>
      </c>
      <c r="AQ61" s="20">
        <v>7824.2942426589798</v>
      </c>
      <c r="AR61" s="20">
        <v>832.27516118151095</v>
      </c>
      <c r="AS61" s="20">
        <v>-7824.2942426589798</v>
      </c>
      <c r="AT61" s="32">
        <f t="shared" si="1"/>
        <v>3.8075703124292986E-4</v>
      </c>
    </row>
    <row r="62" spans="7:46" ht="13" x14ac:dyDescent="0.6">
      <c r="H62" s="22">
        <f t="shared" ref="H62:H71" si="7">H61+1</f>
        <v>2</v>
      </c>
      <c r="I62">
        <v>1</v>
      </c>
      <c r="J62">
        <v>7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23">
        <v>3.4720000000000001E-12</v>
      </c>
      <c r="U62" s="23">
        <v>6.3629999999999995E-8</v>
      </c>
      <c r="V62">
        <v>1.20774</v>
      </c>
      <c r="W62">
        <v>0.05</v>
      </c>
      <c r="X62">
        <v>11923859157.588699</v>
      </c>
      <c r="Y62">
        <v>-50</v>
      </c>
      <c r="Z62">
        <v>4</v>
      </c>
      <c r="AA62">
        <v>0.114</v>
      </c>
      <c r="AB62">
        <v>7.0000000000000007E-2</v>
      </c>
      <c r="AC62">
        <v>15.7990294740284</v>
      </c>
      <c r="AD62">
        <v>0.28270676207066903</v>
      </c>
      <c r="AE62">
        <v>7.5910163238747597</v>
      </c>
      <c r="AF62">
        <v>3.09815425865074</v>
      </c>
      <c r="AG62">
        <v>5.6264148010114399</v>
      </c>
      <c r="AH62">
        <v>5.5888411850519804</v>
      </c>
      <c r="AI62">
        <v>0.285849714801443</v>
      </c>
      <c r="AJ62">
        <v>15.7990294740284</v>
      </c>
      <c r="AK62">
        <v>0.28270676207066903</v>
      </c>
      <c r="AL62">
        <v>272.22365742095701</v>
      </c>
      <c r="AM62">
        <v>15.5163227012072</v>
      </c>
      <c r="AN62">
        <v>35632.713921545401</v>
      </c>
      <c r="AO62">
        <v>1542.6883407908199</v>
      </c>
      <c r="AP62">
        <v>7633.72378430749</v>
      </c>
      <c r="AQ62">
        <v>8515.6298673032506</v>
      </c>
      <c r="AR62">
        <v>2386.84308601668</v>
      </c>
      <c r="AS62">
        <v>-8515.6298673032506</v>
      </c>
      <c r="AT62" s="30">
        <f t="shared" si="1"/>
        <v>1.7893932189657794E-2</v>
      </c>
    </row>
    <row r="63" spans="7:46" ht="13" x14ac:dyDescent="0.6">
      <c r="H63" s="22">
        <f t="shared" si="7"/>
        <v>3</v>
      </c>
      <c r="I63">
        <v>1</v>
      </c>
      <c r="J63">
        <v>7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23">
        <v>3.4720000000000001E-12</v>
      </c>
      <c r="U63" s="23">
        <v>6.3629999999999995E-8</v>
      </c>
      <c r="V63">
        <v>1.20774</v>
      </c>
      <c r="W63">
        <v>0.1</v>
      </c>
      <c r="X63">
        <v>23847718315.177399</v>
      </c>
      <c r="Y63">
        <v>-50</v>
      </c>
      <c r="Z63">
        <v>4</v>
      </c>
      <c r="AA63">
        <v>0.114</v>
      </c>
      <c r="AB63">
        <v>7.0000000000000007E-2</v>
      </c>
      <c r="AC63">
        <v>11.163244631100101</v>
      </c>
      <c r="AD63">
        <v>0.45898475157667701</v>
      </c>
      <c r="AE63">
        <v>7.5911920714323502</v>
      </c>
      <c r="AF63">
        <v>3.3104276116201401</v>
      </c>
      <c r="AG63">
        <v>5.6815156876122597</v>
      </c>
      <c r="AH63">
        <v>5.6136164876413996</v>
      </c>
      <c r="AI63">
        <v>0.44776030779278098</v>
      </c>
      <c r="AJ63">
        <v>11.163244631100101</v>
      </c>
      <c r="AK63">
        <v>0.45898475157667701</v>
      </c>
      <c r="AL63">
        <v>220.00799504452701</v>
      </c>
      <c r="AM63">
        <v>10.704259851583</v>
      </c>
      <c r="AN63">
        <v>36491.309620740103</v>
      </c>
      <c r="AO63">
        <v>1818.0809772985201</v>
      </c>
      <c r="AP63">
        <v>7635.9717033426004</v>
      </c>
      <c r="AQ63">
        <v>8518.3005094624805</v>
      </c>
      <c r="AR63">
        <v>2886.9782921218798</v>
      </c>
      <c r="AS63">
        <v>-8518.3005094624805</v>
      </c>
      <c r="AT63" s="30">
        <f t="shared" si="1"/>
        <v>4.1115712030351304E-2</v>
      </c>
    </row>
    <row r="64" spans="7:46" ht="13" x14ac:dyDescent="0.6">
      <c r="H64" s="22">
        <f t="shared" si="7"/>
        <v>4</v>
      </c>
      <c r="I64">
        <v>1</v>
      </c>
      <c r="J64">
        <v>7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23">
        <v>3.4720000000000001E-12</v>
      </c>
      <c r="U64" s="23">
        <v>6.3629999999999995E-8</v>
      </c>
      <c r="V64">
        <v>1.20774</v>
      </c>
      <c r="W64">
        <v>0.2</v>
      </c>
      <c r="X64">
        <v>47695436630.354797</v>
      </c>
      <c r="Y64">
        <v>-50</v>
      </c>
      <c r="Z64">
        <v>4</v>
      </c>
      <c r="AA64">
        <v>0.114</v>
      </c>
      <c r="AB64">
        <v>7.0000000000000007E-2</v>
      </c>
      <c r="AC64">
        <v>6.9130169390850398</v>
      </c>
      <c r="AD64">
        <v>0.55497464550798703</v>
      </c>
      <c r="AE64">
        <v>7.5912719566857998</v>
      </c>
      <c r="AF64">
        <v>3.1963411324086102</v>
      </c>
      <c r="AG64">
        <v>5.5785974122947497</v>
      </c>
      <c r="AH64">
        <v>5.59799540497362</v>
      </c>
      <c r="AI64">
        <v>0.59019073815845002</v>
      </c>
      <c r="AJ64">
        <v>6.9130169390850398</v>
      </c>
      <c r="AK64">
        <v>0.55497464550798703</v>
      </c>
      <c r="AL64">
        <v>221.91270674404601</v>
      </c>
      <c r="AM64">
        <v>6.3580422833041901</v>
      </c>
      <c r="AN64">
        <v>38035.655965949001</v>
      </c>
      <c r="AO64">
        <v>2195.5391075360099</v>
      </c>
      <c r="AP64">
        <v>7636.9984546749502</v>
      </c>
      <c r="AQ64">
        <v>8519.5737745802198</v>
      </c>
      <c r="AR64">
        <v>3721.2062574084398</v>
      </c>
      <c r="AS64">
        <v>-8519.5737745802198</v>
      </c>
      <c r="AT64" s="30">
        <f t="shared" si="1"/>
        <v>8.0279659430639222E-2</v>
      </c>
    </row>
    <row r="65" spans="7:46" ht="13" x14ac:dyDescent="0.6">
      <c r="H65" s="22">
        <f t="shared" si="7"/>
        <v>5</v>
      </c>
      <c r="I65">
        <v>1</v>
      </c>
      <c r="J65">
        <v>7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23">
        <v>3.4720000000000001E-12</v>
      </c>
      <c r="U65" s="23">
        <v>6.3629999999999995E-8</v>
      </c>
      <c r="V65">
        <v>1.20774</v>
      </c>
      <c r="W65">
        <v>0.3</v>
      </c>
      <c r="X65">
        <v>71543154945.532196</v>
      </c>
      <c r="Y65">
        <v>-50</v>
      </c>
      <c r="Z65">
        <v>4</v>
      </c>
      <c r="AA65">
        <v>0.114</v>
      </c>
      <c r="AB65">
        <v>7.0000000000000007E-2</v>
      </c>
      <c r="AC65">
        <v>5.15166883386593</v>
      </c>
      <c r="AD65">
        <v>0.61114026451613401</v>
      </c>
      <c r="AE65">
        <v>7.5911441402802797</v>
      </c>
      <c r="AF65">
        <v>3.1118372515405301</v>
      </c>
      <c r="AG65">
        <v>5.5726295529682304</v>
      </c>
      <c r="AH65">
        <v>5.5667080333831302</v>
      </c>
      <c r="AI65">
        <v>0.69195869760494999</v>
      </c>
      <c r="AJ65">
        <v>5.15166883386593</v>
      </c>
      <c r="AK65">
        <v>0.61114026451613401</v>
      </c>
      <c r="AL65">
        <v>227.84680883858101</v>
      </c>
      <c r="AM65">
        <v>4.5405285655090601</v>
      </c>
      <c r="AN65">
        <v>39680.182334587204</v>
      </c>
      <c r="AO65">
        <v>2216.2316727787002</v>
      </c>
      <c r="AP65">
        <v>7637.3795893020597</v>
      </c>
      <c r="AQ65">
        <v>8520.09301690744</v>
      </c>
      <c r="AR65">
        <v>3863.5708975616099</v>
      </c>
      <c r="AS65">
        <v>-8520.09301690744</v>
      </c>
      <c r="AT65" s="30">
        <f t="shared" si="1"/>
        <v>0.11862957115927819</v>
      </c>
    </row>
    <row r="66" spans="7:46" ht="13" x14ac:dyDescent="0.6">
      <c r="H66" s="22">
        <f t="shared" si="7"/>
        <v>6</v>
      </c>
      <c r="I66">
        <v>1</v>
      </c>
      <c r="J66">
        <v>7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23">
        <v>3.4720000000000001E-12</v>
      </c>
      <c r="U66" s="23">
        <v>6.3629999999999995E-8</v>
      </c>
      <c r="V66">
        <v>1.20774</v>
      </c>
      <c r="W66">
        <v>0.4</v>
      </c>
      <c r="X66">
        <v>95390873260.709595</v>
      </c>
      <c r="Y66">
        <v>-50</v>
      </c>
      <c r="Z66">
        <v>4</v>
      </c>
      <c r="AA66">
        <v>0.114</v>
      </c>
      <c r="AB66">
        <v>7.0000000000000007E-2</v>
      </c>
      <c r="AC66">
        <v>4.2565343795629804</v>
      </c>
      <c r="AD66">
        <v>0.67701492466834101</v>
      </c>
      <c r="AE66">
        <v>7.5912719566857998</v>
      </c>
      <c r="AF66">
        <v>3.15648414935383</v>
      </c>
      <c r="AG66">
        <v>5.5799822396994996</v>
      </c>
      <c r="AH66">
        <v>5.5700469317191201</v>
      </c>
      <c r="AI66">
        <v>0.77301873077917604</v>
      </c>
      <c r="AJ66">
        <v>4.2565343795629804</v>
      </c>
      <c r="AK66">
        <v>0.67701492466834101</v>
      </c>
      <c r="AL66">
        <v>234.717442408962</v>
      </c>
      <c r="AM66">
        <v>3.5795194519403699</v>
      </c>
      <c r="AN66">
        <v>41575.317429780502</v>
      </c>
      <c r="AO66">
        <v>2230.00868792555</v>
      </c>
      <c r="AP66">
        <v>7637.5707717511004</v>
      </c>
      <c r="AQ66">
        <v>8520.2292836918095</v>
      </c>
      <c r="AR66">
        <v>3850.1678025244501</v>
      </c>
      <c r="AS66">
        <v>-8520.2292836918095</v>
      </c>
      <c r="AT66" s="30">
        <f t="shared" si="1"/>
        <v>0.15905308504470492</v>
      </c>
    </row>
    <row r="67" spans="7:46" ht="13" x14ac:dyDescent="0.6">
      <c r="H67" s="22">
        <f t="shared" si="7"/>
        <v>7</v>
      </c>
      <c r="I67">
        <v>1</v>
      </c>
      <c r="J67">
        <v>7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23">
        <v>3.4720000000000001E-12</v>
      </c>
      <c r="U67" s="23">
        <v>6.3629999999999995E-8</v>
      </c>
      <c r="V67">
        <v>1.20774</v>
      </c>
      <c r="W67">
        <v>0.5</v>
      </c>
      <c r="X67">
        <v>119238591575.88699</v>
      </c>
      <c r="Y67">
        <v>-50</v>
      </c>
      <c r="Z67">
        <v>4</v>
      </c>
      <c r="AA67">
        <v>0.114</v>
      </c>
      <c r="AB67">
        <v>7.0000000000000007E-2</v>
      </c>
      <c r="AC67">
        <v>3.5883899184777701</v>
      </c>
      <c r="AD67">
        <v>0.69293467492905203</v>
      </c>
      <c r="AE67">
        <v>7.5912719566857998</v>
      </c>
      <c r="AF67">
        <v>3.0733062164221798</v>
      </c>
      <c r="AG67">
        <v>5.5518764004843302</v>
      </c>
      <c r="AH67">
        <v>5.6263425007933598</v>
      </c>
      <c r="AI67">
        <v>0.82955695864420098</v>
      </c>
      <c r="AJ67">
        <v>3.5883899184777701</v>
      </c>
      <c r="AK67">
        <v>0.69293467492905203</v>
      </c>
      <c r="AL67">
        <v>230.44894622377501</v>
      </c>
      <c r="AM67">
        <v>2.8954552344709099</v>
      </c>
      <c r="AN67">
        <v>43320.930180212301</v>
      </c>
      <c r="AO67">
        <v>2381.2567349042602</v>
      </c>
      <c r="AP67">
        <v>7637.7213482633397</v>
      </c>
      <c r="AQ67">
        <v>8520.3827162817906</v>
      </c>
      <c r="AR67">
        <v>4100.9054525675801</v>
      </c>
      <c r="AS67">
        <v>-8520.3827162817906</v>
      </c>
      <c r="AT67" s="30">
        <f t="shared" si="1"/>
        <v>0.1931046209222998</v>
      </c>
    </row>
    <row r="68" spans="7:46" ht="13" x14ac:dyDescent="0.6">
      <c r="H68" s="22">
        <f t="shared" si="7"/>
        <v>8</v>
      </c>
      <c r="I68">
        <v>1</v>
      </c>
      <c r="J68">
        <v>7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23">
        <v>3.4720000000000001E-12</v>
      </c>
      <c r="U68" s="23">
        <v>6.3629999999999995E-8</v>
      </c>
      <c r="V68">
        <v>1.20774</v>
      </c>
      <c r="W68">
        <v>0.6</v>
      </c>
      <c r="X68">
        <v>143086309891.064</v>
      </c>
      <c r="Y68">
        <v>-50</v>
      </c>
      <c r="Z68">
        <v>4</v>
      </c>
      <c r="AA68">
        <v>0.114</v>
      </c>
      <c r="AB68">
        <v>7.0000000000000007E-2</v>
      </c>
      <c r="AC68">
        <v>3.1796129725212499</v>
      </c>
      <c r="AD68">
        <v>0.720609179769367</v>
      </c>
      <c r="AE68">
        <v>7.5912719566857998</v>
      </c>
      <c r="AF68">
        <v>3.07116422392067</v>
      </c>
      <c r="AG68">
        <v>5.6346064085171799</v>
      </c>
      <c r="AH68">
        <v>5.6582616993906898</v>
      </c>
      <c r="AI68">
        <v>0.87081191851733797</v>
      </c>
      <c r="AJ68">
        <v>3.1796129725212499</v>
      </c>
      <c r="AK68">
        <v>0.720609179769367</v>
      </c>
      <c r="AL68">
        <v>221.95225095558499</v>
      </c>
      <c r="AM68">
        <v>2.45900378653536</v>
      </c>
      <c r="AN68">
        <v>45191.622971124998</v>
      </c>
      <c r="AO68">
        <v>2452.2262578495602</v>
      </c>
      <c r="AP68">
        <v>7637.7620054778899</v>
      </c>
      <c r="AQ68">
        <v>8520.1470985133601</v>
      </c>
      <c r="AR68">
        <v>4312.3934756001199</v>
      </c>
      <c r="AS68">
        <v>-8520.1470985133601</v>
      </c>
      <c r="AT68" s="30">
        <f t="shared" si="1"/>
        <v>0.22663424322299372</v>
      </c>
    </row>
    <row r="69" spans="7:46" ht="13" x14ac:dyDescent="0.6">
      <c r="H69" s="22">
        <f t="shared" si="7"/>
        <v>9</v>
      </c>
      <c r="I69">
        <v>1</v>
      </c>
      <c r="J69">
        <v>7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23">
        <v>3.4720000000000001E-12</v>
      </c>
      <c r="U69" s="23">
        <v>6.3629999999999995E-8</v>
      </c>
      <c r="V69">
        <v>1.20774</v>
      </c>
      <c r="W69">
        <v>0.7</v>
      </c>
      <c r="X69">
        <v>166934028206.242</v>
      </c>
      <c r="Y69">
        <v>-50</v>
      </c>
      <c r="Z69">
        <v>4</v>
      </c>
      <c r="AA69">
        <v>0.114</v>
      </c>
      <c r="AB69">
        <v>7.0000000000000007E-2</v>
      </c>
      <c r="AC69">
        <v>2.8781039328563498</v>
      </c>
      <c r="AD69">
        <v>0.74110561527135999</v>
      </c>
      <c r="AE69">
        <v>7.5912719566857998</v>
      </c>
      <c r="AF69">
        <v>3.0968448417982599</v>
      </c>
      <c r="AG69">
        <v>5.5901328844626503</v>
      </c>
      <c r="AH69">
        <v>5.6045051066587899</v>
      </c>
      <c r="AI69">
        <v>0.90313057474824798</v>
      </c>
      <c r="AJ69">
        <v>2.8781039328563498</v>
      </c>
      <c r="AK69">
        <v>0.74110561527135999</v>
      </c>
      <c r="AL69">
        <v>216.01443534209301</v>
      </c>
      <c r="AM69">
        <v>2.1369983120034401</v>
      </c>
      <c r="AN69">
        <v>47062.934277786502</v>
      </c>
      <c r="AO69">
        <v>2446.7503906750799</v>
      </c>
      <c r="AP69">
        <v>7637.8166170787199</v>
      </c>
      <c r="AQ69">
        <v>8520.6343519177099</v>
      </c>
      <c r="AR69">
        <v>4292.30416794147</v>
      </c>
      <c r="AS69">
        <v>-8520.6343519177099</v>
      </c>
      <c r="AT69" s="30">
        <f t="shared" si="1"/>
        <v>0.2574978640663112</v>
      </c>
    </row>
    <row r="70" spans="7:46" ht="13" x14ac:dyDescent="0.6">
      <c r="H70" s="22">
        <f t="shared" si="7"/>
        <v>10</v>
      </c>
      <c r="I70">
        <v>1</v>
      </c>
      <c r="J70">
        <v>7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23">
        <v>3.4720000000000001E-12</v>
      </c>
      <c r="U70" s="23">
        <v>6.3629999999999995E-8</v>
      </c>
      <c r="V70">
        <v>1.20774</v>
      </c>
      <c r="W70">
        <v>0.8</v>
      </c>
      <c r="X70">
        <v>190781746521.41901</v>
      </c>
      <c r="Y70">
        <v>-50</v>
      </c>
      <c r="Z70">
        <v>4</v>
      </c>
      <c r="AA70">
        <v>0.114</v>
      </c>
      <c r="AB70">
        <v>7.0000000000000007E-2</v>
      </c>
      <c r="AC70">
        <v>2.6576181002188899</v>
      </c>
      <c r="AD70">
        <v>0.76183397542480302</v>
      </c>
      <c r="AE70">
        <v>7.5912719566857998</v>
      </c>
      <c r="AF70">
        <v>3.17344421654763</v>
      </c>
      <c r="AG70">
        <v>5.60086939658901</v>
      </c>
      <c r="AH70">
        <v>5.5544653167909104</v>
      </c>
      <c r="AI70">
        <v>0.92877735471827205</v>
      </c>
      <c r="AJ70">
        <v>2.6576181002188899</v>
      </c>
      <c r="AK70">
        <v>0.76183397542480302</v>
      </c>
      <c r="AL70">
        <v>210.259737407947</v>
      </c>
      <c r="AM70">
        <v>1.89578411348586</v>
      </c>
      <c r="AN70">
        <v>48980.428593739103</v>
      </c>
      <c r="AO70">
        <v>2506.9757089044201</v>
      </c>
      <c r="AP70">
        <v>7637.89365933516</v>
      </c>
      <c r="AQ70">
        <v>8520.5685126347707</v>
      </c>
      <c r="AR70">
        <v>4397.9690022430004</v>
      </c>
      <c r="AS70">
        <v>-8520.5685126347707</v>
      </c>
      <c r="AT70" s="30">
        <f t="shared" si="1"/>
        <v>0.28666044055090384</v>
      </c>
    </row>
    <row r="71" spans="7:46" ht="13.75" thickBot="1" x14ac:dyDescent="0.75">
      <c r="H71" s="24">
        <f t="shared" si="7"/>
        <v>11</v>
      </c>
      <c r="I71" s="25">
        <v>1</v>
      </c>
      <c r="J71" s="25">
        <v>7</v>
      </c>
      <c r="K71" s="25">
        <v>0.48244140000000002</v>
      </c>
      <c r="L71" s="25">
        <v>1.946567E-3</v>
      </c>
      <c r="M71" s="25">
        <v>9.7328349999999998E-4</v>
      </c>
      <c r="N71" s="25">
        <v>7</v>
      </c>
      <c r="O71" s="25">
        <v>2.8260000000000001</v>
      </c>
      <c r="P71" s="25">
        <v>1.946567E-3</v>
      </c>
      <c r="Q71" s="25">
        <v>9.7328349999999998E-4</v>
      </c>
      <c r="R71" s="25">
        <v>7</v>
      </c>
      <c r="S71" s="25">
        <v>2.8260000000000001</v>
      </c>
      <c r="T71" s="26">
        <v>3.4720000000000001E-12</v>
      </c>
      <c r="U71" s="26">
        <v>6.3629999999999995E-8</v>
      </c>
      <c r="V71" s="25">
        <v>1.20774</v>
      </c>
      <c r="W71" s="25">
        <v>0.9</v>
      </c>
      <c r="X71" s="25">
        <v>214629464836.59698</v>
      </c>
      <c r="Y71" s="25">
        <v>-50</v>
      </c>
      <c r="Z71" s="25">
        <v>4</v>
      </c>
      <c r="AA71" s="25">
        <v>0.114</v>
      </c>
      <c r="AB71" s="25">
        <v>7.0000000000000007E-2</v>
      </c>
      <c r="AC71" s="25">
        <v>2.48388286782634</v>
      </c>
      <c r="AD71" s="25">
        <v>0.77931640285742898</v>
      </c>
      <c r="AE71" s="25">
        <v>7.5912719566857998</v>
      </c>
      <c r="AF71" s="25">
        <v>3.2398305624069099</v>
      </c>
      <c r="AG71" s="25">
        <v>5.6559671822305404</v>
      </c>
      <c r="AH71" s="25">
        <v>5.6155769832204498</v>
      </c>
      <c r="AI71" s="25">
        <v>0.94935018299846097</v>
      </c>
      <c r="AJ71" s="25">
        <v>2.48388286782634</v>
      </c>
      <c r="AK71" s="25">
        <v>0.77931640285742898</v>
      </c>
      <c r="AL71" s="25">
        <v>205.623193863404</v>
      </c>
      <c r="AM71" s="25">
        <v>1.7045664587578599</v>
      </c>
      <c r="AN71" s="25">
        <v>50907.6793446015</v>
      </c>
      <c r="AO71" s="25">
        <v>2558.66933920373</v>
      </c>
      <c r="AP71" s="25">
        <v>7637.8906869913499</v>
      </c>
      <c r="AQ71" s="25">
        <v>8520.3125580134092</v>
      </c>
      <c r="AR71" s="25">
        <v>4492.2494538330102</v>
      </c>
      <c r="AS71" s="25">
        <v>-8520.3125580134092</v>
      </c>
      <c r="AT71" s="31">
        <f t="shared" si="1"/>
        <v>0.31374925643712548</v>
      </c>
    </row>
    <row r="72" spans="7:46" ht="22.75" x14ac:dyDescent="0.95">
      <c r="G72" s="18">
        <f>AB72</f>
        <v>0.08</v>
      </c>
      <c r="H72" s="19">
        <v>1</v>
      </c>
      <c r="I72" s="20">
        <v>1</v>
      </c>
      <c r="J72" s="20">
        <v>7</v>
      </c>
      <c r="K72" s="20">
        <v>0.48244140000000002</v>
      </c>
      <c r="L72" s="20">
        <v>1.946567E-3</v>
      </c>
      <c r="M72" s="20">
        <v>9.7328349999999998E-4</v>
      </c>
      <c r="N72" s="20">
        <v>7</v>
      </c>
      <c r="O72" s="20">
        <v>2.8260000000000001</v>
      </c>
      <c r="P72" s="20">
        <v>1.946567E-3</v>
      </c>
      <c r="Q72" s="20">
        <v>9.7328349999999998E-4</v>
      </c>
      <c r="R72" s="20">
        <v>7</v>
      </c>
      <c r="S72" s="20">
        <v>2.8260000000000001</v>
      </c>
      <c r="T72" s="21">
        <v>3.4720000000000001E-12</v>
      </c>
      <c r="U72" s="21">
        <v>6.3629999999999995E-8</v>
      </c>
      <c r="V72" s="20">
        <v>1.20774</v>
      </c>
      <c r="W72" s="20">
        <v>0.01</v>
      </c>
      <c r="X72" s="20">
        <v>2384771831.5177398</v>
      </c>
      <c r="Y72" s="20">
        <v>-50</v>
      </c>
      <c r="Z72" s="20">
        <v>4</v>
      </c>
      <c r="AA72" s="20">
        <v>0.114</v>
      </c>
      <c r="AB72" s="20">
        <v>0.08</v>
      </c>
      <c r="AC72" s="20">
        <v>23.015499507342799</v>
      </c>
      <c r="AD72" s="20">
        <v>7.64980170224393E-3</v>
      </c>
      <c r="AE72" s="20">
        <v>7.5912719566857998</v>
      </c>
      <c r="AF72" s="20">
        <v>3.6132751754141501</v>
      </c>
      <c r="AG72" s="20">
        <v>6.3800286516344897</v>
      </c>
      <c r="AH72" s="20">
        <v>6.4012975900586397</v>
      </c>
      <c r="AI72" s="20">
        <v>1.0601791321332599E-3</v>
      </c>
      <c r="AJ72" s="20">
        <v>23.015499507342799</v>
      </c>
      <c r="AK72" s="20">
        <v>7.64980170224393E-3</v>
      </c>
      <c r="AL72" s="20">
        <v>198.33240741853101</v>
      </c>
      <c r="AM72" s="20">
        <v>23.007849706185699</v>
      </c>
      <c r="AN72" s="20">
        <v>35011.515312176103</v>
      </c>
      <c r="AO72" s="20">
        <v>684.01844508307704</v>
      </c>
      <c r="AP72" s="20">
        <v>8059.7346940588905</v>
      </c>
      <c r="AQ72" s="20">
        <v>8980.5823479356695</v>
      </c>
      <c r="AR72" s="20">
        <v>1013.20779824044</v>
      </c>
      <c r="AS72" s="20">
        <v>-8980.5823479356695</v>
      </c>
      <c r="AT72" s="32">
        <f t="shared" si="1"/>
        <v>3.323760885486478E-4</v>
      </c>
    </row>
    <row r="73" spans="7:46" ht="13" x14ac:dyDescent="0.6">
      <c r="H73" s="22">
        <f t="shared" ref="H73:H82" si="8">H72+1</f>
        <v>2</v>
      </c>
      <c r="I73" s="1">
        <v>1</v>
      </c>
      <c r="J73" s="1">
        <v>7</v>
      </c>
      <c r="K73" s="1">
        <v>0.48244140000000002</v>
      </c>
      <c r="L73" s="1">
        <v>1.946567E-3</v>
      </c>
      <c r="M73" s="1">
        <v>9.7328349999999998E-4</v>
      </c>
      <c r="N73" s="1">
        <v>7</v>
      </c>
      <c r="O73" s="1">
        <v>2.8260000000000001</v>
      </c>
      <c r="P73" s="1">
        <v>1.946567E-3</v>
      </c>
      <c r="Q73" s="1">
        <v>9.7328349999999998E-4</v>
      </c>
      <c r="R73" s="1">
        <v>7</v>
      </c>
      <c r="S73" s="1">
        <v>2.8260000000000001</v>
      </c>
      <c r="T73" s="23">
        <v>3.4720000000000001E-12</v>
      </c>
      <c r="U73" s="23">
        <v>6.3629999999999995E-8</v>
      </c>
      <c r="V73" s="1">
        <v>1.20774</v>
      </c>
      <c r="W73" s="1">
        <v>0.05</v>
      </c>
      <c r="X73" s="1">
        <v>11923859157.588699</v>
      </c>
      <c r="Y73" s="1">
        <v>-50</v>
      </c>
      <c r="Z73" s="1">
        <v>4</v>
      </c>
      <c r="AA73" s="1">
        <v>0.114</v>
      </c>
      <c r="AB73" s="1">
        <v>0.08</v>
      </c>
      <c r="AC73" s="1">
        <v>17.405194571225898</v>
      </c>
      <c r="AD73" s="1">
        <v>0.34099511868006499</v>
      </c>
      <c r="AE73" s="1">
        <v>7.5912719566857998</v>
      </c>
      <c r="AF73" s="1">
        <v>3.23613145801809</v>
      </c>
      <c r="AG73" s="1">
        <v>6.3927645848852697</v>
      </c>
      <c r="AH73" s="1">
        <v>6.4832922026163704</v>
      </c>
      <c r="AI73" s="1">
        <v>0.32738862440882499</v>
      </c>
      <c r="AJ73" s="1">
        <v>17.405194571225898</v>
      </c>
      <c r="AK73" s="1">
        <v>0.34099511868006499</v>
      </c>
      <c r="AL73" s="1">
        <v>247.48160988033999</v>
      </c>
      <c r="AM73" s="1">
        <v>17.0641994303422</v>
      </c>
      <c r="AN73" s="1">
        <v>35694.443696564398</v>
      </c>
      <c r="AO73" s="1">
        <v>1990.4571184542101</v>
      </c>
      <c r="AP73" s="1">
        <v>8716.8762391565197</v>
      </c>
      <c r="AQ73" s="1">
        <v>9719.6279404538891</v>
      </c>
      <c r="AR73" s="1">
        <v>3058.8643406430801</v>
      </c>
      <c r="AS73" s="1">
        <v>-9719.6279404538891</v>
      </c>
      <c r="AT73" s="30">
        <f t="shared" si="1"/>
        <v>1.9591571773853931E-2</v>
      </c>
    </row>
    <row r="74" spans="7:46" ht="13" x14ac:dyDescent="0.6">
      <c r="H74" s="22">
        <f t="shared" si="8"/>
        <v>3</v>
      </c>
      <c r="I74" s="1">
        <v>1</v>
      </c>
      <c r="J74" s="1">
        <v>7</v>
      </c>
      <c r="K74" s="1">
        <v>0.48244140000000002</v>
      </c>
      <c r="L74" s="1">
        <v>1.946567E-3</v>
      </c>
      <c r="M74" s="1">
        <v>9.7328349999999998E-4</v>
      </c>
      <c r="N74" s="1">
        <v>7</v>
      </c>
      <c r="O74" s="1">
        <v>2.8260000000000001</v>
      </c>
      <c r="P74" s="1">
        <v>1.946567E-3</v>
      </c>
      <c r="Q74" s="1">
        <v>9.7328349999999998E-4</v>
      </c>
      <c r="R74" s="1">
        <v>7</v>
      </c>
      <c r="S74" s="1">
        <v>2.8260000000000001</v>
      </c>
      <c r="T74" s="23">
        <v>3.4720000000000001E-12</v>
      </c>
      <c r="U74" s="23">
        <v>6.3629999999999995E-8</v>
      </c>
      <c r="V74" s="1">
        <v>1.20774</v>
      </c>
      <c r="W74" s="1">
        <v>0.1</v>
      </c>
      <c r="X74" s="1">
        <v>23847718315.177399</v>
      </c>
      <c r="Y74" s="1">
        <v>-50</v>
      </c>
      <c r="Z74" s="1">
        <v>4</v>
      </c>
      <c r="AA74" s="1">
        <v>0.114</v>
      </c>
      <c r="AB74" s="1">
        <v>0.08</v>
      </c>
      <c r="AC74" s="1">
        <v>11.441627816162701</v>
      </c>
      <c r="AD74" s="1">
        <v>0.47762117823559802</v>
      </c>
      <c r="AE74" s="1">
        <v>7.5912719566857998</v>
      </c>
      <c r="AF74" s="1">
        <v>3.3008977408686802</v>
      </c>
      <c r="AG74" s="1">
        <v>6.4169485116609204</v>
      </c>
      <c r="AH74" s="1">
        <v>6.4389188539974</v>
      </c>
      <c r="AI74" s="1">
        <v>0.47186998845811401</v>
      </c>
      <c r="AJ74" s="1">
        <v>11.441627816162701</v>
      </c>
      <c r="AK74" s="1">
        <v>0.47762117823559802</v>
      </c>
      <c r="AL74" s="1">
        <v>218.63945685002699</v>
      </c>
      <c r="AM74" s="1">
        <v>10.9640066077667</v>
      </c>
      <c r="AN74" s="1">
        <v>36515.1590981669</v>
      </c>
      <c r="AO74" s="1">
        <v>2267.88812963603</v>
      </c>
      <c r="AP74" s="1">
        <v>8719.4993244045309</v>
      </c>
      <c r="AQ74" s="1">
        <v>9722.0733481737498</v>
      </c>
      <c r="AR74" s="1">
        <v>3683.56932437982</v>
      </c>
      <c r="AS74" s="1">
        <v>-9722.0733481737498</v>
      </c>
      <c r="AT74" s="30">
        <f t="shared" si="1"/>
        <v>4.1744163147913238E-2</v>
      </c>
    </row>
    <row r="75" spans="7:46" ht="13" x14ac:dyDescent="0.6">
      <c r="H75" s="22">
        <f t="shared" si="8"/>
        <v>4</v>
      </c>
      <c r="I75" s="1">
        <v>1</v>
      </c>
      <c r="J75" s="1">
        <v>7</v>
      </c>
      <c r="K75" s="1">
        <v>0.48244140000000002</v>
      </c>
      <c r="L75" s="1">
        <v>1.946567E-3</v>
      </c>
      <c r="M75" s="1">
        <v>9.7328349999999998E-4</v>
      </c>
      <c r="N75" s="1">
        <v>7</v>
      </c>
      <c r="O75" s="1">
        <v>2.8260000000000001</v>
      </c>
      <c r="P75" s="1">
        <v>1.946567E-3</v>
      </c>
      <c r="Q75" s="1">
        <v>9.7328349999999998E-4</v>
      </c>
      <c r="R75" s="1">
        <v>7</v>
      </c>
      <c r="S75" s="1">
        <v>2.8260000000000001</v>
      </c>
      <c r="T75" s="23">
        <v>3.4720000000000001E-12</v>
      </c>
      <c r="U75" s="23">
        <v>6.3629999999999995E-8</v>
      </c>
      <c r="V75" s="1">
        <v>1.20774</v>
      </c>
      <c r="W75" s="1">
        <v>0.2</v>
      </c>
      <c r="X75" s="1">
        <v>47695436630.354797</v>
      </c>
      <c r="Y75" s="1">
        <v>-50</v>
      </c>
      <c r="Z75" s="1">
        <v>4</v>
      </c>
      <c r="AA75" s="1">
        <v>0.114</v>
      </c>
      <c r="AB75" s="1">
        <v>0.08</v>
      </c>
      <c r="AC75" s="1">
        <v>7.0833410333998099</v>
      </c>
      <c r="AD75" s="1">
        <v>0.581335002358357</v>
      </c>
      <c r="AE75" s="1">
        <v>7.5912719566857998</v>
      </c>
      <c r="AF75" s="1">
        <v>3.2570373376155</v>
      </c>
      <c r="AG75" s="1">
        <v>6.42119235561188</v>
      </c>
      <c r="AH75" s="1">
        <v>6.4609879365377596</v>
      </c>
      <c r="AI75" s="1">
        <v>0.607904138384457</v>
      </c>
      <c r="AJ75" s="1">
        <v>7.0833410333998099</v>
      </c>
      <c r="AK75" s="1">
        <v>0.581335002358357</v>
      </c>
      <c r="AL75" s="1">
        <v>216.39891040648601</v>
      </c>
      <c r="AM75" s="1">
        <v>6.5020060114637701</v>
      </c>
      <c r="AN75" s="1">
        <v>38109.9356698462</v>
      </c>
      <c r="AO75" s="1">
        <v>2543.4739338641598</v>
      </c>
      <c r="AP75" s="1">
        <v>8720.8115121842002</v>
      </c>
      <c r="AQ75" s="1">
        <v>9723.6526998112495</v>
      </c>
      <c r="AR75" s="1">
        <v>4372.6922513071304</v>
      </c>
      <c r="AS75" s="1">
        <v>-9723.6526998112495</v>
      </c>
      <c r="AT75" s="30">
        <f t="shared" si="1"/>
        <v>8.2070734645869808E-2</v>
      </c>
    </row>
    <row r="76" spans="7:46" ht="13" x14ac:dyDescent="0.6">
      <c r="H76" s="22">
        <f t="shared" si="8"/>
        <v>5</v>
      </c>
      <c r="I76" s="1">
        <v>1</v>
      </c>
      <c r="J76" s="1">
        <v>7</v>
      </c>
      <c r="K76" s="1">
        <v>0.48244140000000002</v>
      </c>
      <c r="L76" s="1">
        <v>1.946567E-3</v>
      </c>
      <c r="M76" s="1">
        <v>9.7328349999999998E-4</v>
      </c>
      <c r="N76" s="1">
        <v>7</v>
      </c>
      <c r="O76" s="1">
        <v>2.8260000000000001</v>
      </c>
      <c r="P76" s="1">
        <v>1.946567E-3</v>
      </c>
      <c r="Q76" s="1">
        <v>9.7328349999999998E-4</v>
      </c>
      <c r="R76" s="1">
        <v>7</v>
      </c>
      <c r="S76" s="1">
        <v>2.8260000000000001</v>
      </c>
      <c r="T76" s="23">
        <v>3.4720000000000001E-12</v>
      </c>
      <c r="U76" s="23">
        <v>6.3629999999999995E-8</v>
      </c>
      <c r="V76" s="1">
        <v>1.20774</v>
      </c>
      <c r="W76" s="1">
        <v>0.3</v>
      </c>
      <c r="X76" s="1">
        <v>71543154945.532196</v>
      </c>
      <c r="Y76" s="1">
        <v>-50</v>
      </c>
      <c r="Z76" s="1">
        <v>4</v>
      </c>
      <c r="AA76" s="1">
        <v>0.114</v>
      </c>
      <c r="AB76" s="1">
        <v>0.08</v>
      </c>
      <c r="AC76" s="1">
        <v>5.2310507096295904</v>
      </c>
      <c r="AD76" s="1">
        <v>0.62902298491264796</v>
      </c>
      <c r="AE76" s="1">
        <v>7.5912719566857998</v>
      </c>
      <c r="AF76" s="1">
        <v>3.1744957416675299</v>
      </c>
      <c r="AG76" s="1">
        <v>6.3903077015157699</v>
      </c>
      <c r="AH76" s="1">
        <v>6.3800785970165599</v>
      </c>
      <c r="AI76" s="1">
        <v>0.70626762757650496</v>
      </c>
      <c r="AJ76" s="1">
        <v>5.2310507096295904</v>
      </c>
      <c r="AK76" s="1">
        <v>0.62902298491264796</v>
      </c>
      <c r="AL76" s="1">
        <v>224.20795390366999</v>
      </c>
      <c r="AM76" s="1">
        <v>4.6020277218456096</v>
      </c>
      <c r="AN76" s="1">
        <v>39753.259657457398</v>
      </c>
      <c r="AO76" s="1">
        <v>2587.7989398150698</v>
      </c>
      <c r="AP76" s="1">
        <v>8721.3193104799593</v>
      </c>
      <c r="AQ76" s="1">
        <v>9724.5682953264495</v>
      </c>
      <c r="AR76" s="1">
        <v>4423.0297199688002</v>
      </c>
      <c r="AS76" s="1">
        <v>-9724.5682953264495</v>
      </c>
      <c r="AT76" s="30">
        <f t="shared" si="1"/>
        <v>0.12024792337698231</v>
      </c>
    </row>
    <row r="77" spans="7:46" ht="13" x14ac:dyDescent="0.6">
      <c r="H77" s="22">
        <f t="shared" si="8"/>
        <v>6</v>
      </c>
      <c r="I77" s="1">
        <v>1</v>
      </c>
      <c r="J77" s="1">
        <v>7</v>
      </c>
      <c r="K77" s="1">
        <v>0.48244140000000002</v>
      </c>
      <c r="L77" s="1">
        <v>1.946567E-3</v>
      </c>
      <c r="M77" s="1">
        <v>9.7328349999999998E-4</v>
      </c>
      <c r="N77" s="1">
        <v>7</v>
      </c>
      <c r="O77" s="1">
        <v>2.8260000000000001</v>
      </c>
      <c r="P77" s="1">
        <v>1.946567E-3</v>
      </c>
      <c r="Q77" s="1">
        <v>9.7328349999999998E-4</v>
      </c>
      <c r="R77" s="1">
        <v>7</v>
      </c>
      <c r="S77" s="1">
        <v>2.8260000000000001</v>
      </c>
      <c r="T77" s="23">
        <v>3.4720000000000001E-12</v>
      </c>
      <c r="U77" s="23">
        <v>6.3629999999999995E-8</v>
      </c>
      <c r="V77" s="1">
        <v>1.20774</v>
      </c>
      <c r="W77" s="1">
        <v>0.4</v>
      </c>
      <c r="X77" s="1">
        <v>95390873260.709595</v>
      </c>
      <c r="Y77" s="1">
        <v>-50</v>
      </c>
      <c r="Z77" s="1">
        <v>4</v>
      </c>
      <c r="AA77" s="1">
        <v>0.114</v>
      </c>
      <c r="AB77" s="1">
        <v>0.08</v>
      </c>
      <c r="AC77" s="1">
        <v>4.2246195746934401</v>
      </c>
      <c r="AD77" s="1">
        <v>0.66789644367776302</v>
      </c>
      <c r="AE77" s="1">
        <v>7.5949902521191301</v>
      </c>
      <c r="AF77" s="1">
        <v>3.0972855719494401</v>
      </c>
      <c r="AG77" s="1">
        <v>6.4569462358871696</v>
      </c>
      <c r="AH77" s="1">
        <v>6.4356061187216502</v>
      </c>
      <c r="AI77" s="1">
        <v>0.78293319472935896</v>
      </c>
      <c r="AJ77" s="1">
        <v>4.2246195746934401</v>
      </c>
      <c r="AK77" s="1">
        <v>0.66789644367776302</v>
      </c>
      <c r="AL77" s="1">
        <v>237.73222355808201</v>
      </c>
      <c r="AM77" s="1">
        <v>3.5567231260328001</v>
      </c>
      <c r="AN77" s="1">
        <v>41527.764490380097</v>
      </c>
      <c r="AO77" s="1">
        <v>2618.17217650667</v>
      </c>
      <c r="AP77" s="1">
        <v>8721.4682832409508</v>
      </c>
      <c r="AQ77" s="1">
        <v>9724.0447292067001</v>
      </c>
      <c r="AR77" s="1">
        <v>4544.3596894636803</v>
      </c>
      <c r="AS77" s="1">
        <v>-9724.0447292067001</v>
      </c>
      <c r="AT77" s="30">
        <f t="shared" si="1"/>
        <v>0.1580962337244837</v>
      </c>
    </row>
    <row r="78" spans="7:46" ht="13" x14ac:dyDescent="0.6">
      <c r="H78" s="22">
        <f t="shared" si="8"/>
        <v>7</v>
      </c>
      <c r="I78" s="1">
        <v>1</v>
      </c>
      <c r="J78" s="1">
        <v>7</v>
      </c>
      <c r="K78" s="1">
        <v>0.48244140000000002</v>
      </c>
      <c r="L78" s="1">
        <v>1.946567E-3</v>
      </c>
      <c r="M78" s="1">
        <v>9.7328349999999998E-4</v>
      </c>
      <c r="N78" s="1">
        <v>7</v>
      </c>
      <c r="O78" s="1">
        <v>2.8260000000000001</v>
      </c>
      <c r="P78" s="1">
        <v>1.946567E-3</v>
      </c>
      <c r="Q78" s="1">
        <v>9.7328349999999998E-4</v>
      </c>
      <c r="R78" s="1">
        <v>7</v>
      </c>
      <c r="S78" s="1">
        <v>2.8260000000000001</v>
      </c>
      <c r="T78" s="23">
        <v>3.4720000000000001E-12</v>
      </c>
      <c r="U78" s="23">
        <v>6.3629999999999995E-8</v>
      </c>
      <c r="V78" s="1">
        <v>1.20774</v>
      </c>
      <c r="W78" s="1">
        <v>0.5</v>
      </c>
      <c r="X78" s="1">
        <v>119238591575.88699</v>
      </c>
      <c r="Y78" s="1">
        <v>-50</v>
      </c>
      <c r="Z78" s="1">
        <v>4</v>
      </c>
      <c r="AA78" s="1">
        <v>0.114</v>
      </c>
      <c r="AB78" s="1">
        <v>0.08</v>
      </c>
      <c r="AC78" s="1">
        <v>3.6916707855889301</v>
      </c>
      <c r="AD78" s="1">
        <v>0.72736150599756499</v>
      </c>
      <c r="AE78" s="1">
        <v>7.5912719566857998</v>
      </c>
      <c r="AF78" s="1">
        <v>3.3425350942690102</v>
      </c>
      <c r="AG78" s="1">
        <v>6.4247367869712297</v>
      </c>
      <c r="AH78" s="1">
        <v>6.3886814606687503</v>
      </c>
      <c r="AI78" s="1">
        <v>0.83760912861804404</v>
      </c>
      <c r="AJ78" s="1">
        <v>3.6916707855889301</v>
      </c>
      <c r="AK78" s="1">
        <v>0.72736150599756499</v>
      </c>
      <c r="AL78" s="1">
        <v>219.66270028154</v>
      </c>
      <c r="AM78" s="1">
        <v>2.9643092694242701</v>
      </c>
      <c r="AN78" s="1">
        <v>43534.114014552797</v>
      </c>
      <c r="AO78" s="1">
        <v>2756.95928992888</v>
      </c>
      <c r="AP78" s="1">
        <v>8721.6679189060305</v>
      </c>
      <c r="AQ78" s="1">
        <v>9724.3356613750402</v>
      </c>
      <c r="AR78" s="1">
        <v>4820.2959835342299</v>
      </c>
      <c r="AS78" s="1">
        <v>-9724.3356613750402</v>
      </c>
      <c r="AT78" s="30">
        <f t="shared" si="1"/>
        <v>0.19702772761778903</v>
      </c>
    </row>
    <row r="79" spans="7:46" ht="13" x14ac:dyDescent="0.6">
      <c r="H79" s="22">
        <f t="shared" si="8"/>
        <v>8</v>
      </c>
      <c r="I79" s="1">
        <v>1</v>
      </c>
      <c r="J79" s="1">
        <v>7</v>
      </c>
      <c r="K79" s="1">
        <v>0.48244140000000002</v>
      </c>
      <c r="L79" s="1">
        <v>1.946567E-3</v>
      </c>
      <c r="M79" s="1">
        <v>9.7328349999999998E-4</v>
      </c>
      <c r="N79" s="1">
        <v>7</v>
      </c>
      <c r="O79" s="1">
        <v>2.8260000000000001</v>
      </c>
      <c r="P79" s="1">
        <v>1.946567E-3</v>
      </c>
      <c r="Q79" s="1">
        <v>9.7328349999999998E-4</v>
      </c>
      <c r="R79" s="1">
        <v>7</v>
      </c>
      <c r="S79" s="1">
        <v>2.8260000000000001</v>
      </c>
      <c r="T79" s="23">
        <v>3.4720000000000001E-12</v>
      </c>
      <c r="U79" s="23">
        <v>6.3629999999999995E-8</v>
      </c>
      <c r="V79" s="1">
        <v>1.20774</v>
      </c>
      <c r="W79" s="1">
        <v>0.6</v>
      </c>
      <c r="X79" s="1">
        <v>143086309891.064</v>
      </c>
      <c r="Y79" s="1">
        <v>-50</v>
      </c>
      <c r="Z79" s="1">
        <v>4</v>
      </c>
      <c r="AA79" s="1">
        <v>0.114</v>
      </c>
      <c r="AB79" s="1">
        <v>0.08</v>
      </c>
      <c r="AC79" s="1">
        <v>3.1960196530392002</v>
      </c>
      <c r="AD79" s="1">
        <v>0.72676166336717696</v>
      </c>
      <c r="AE79" s="1">
        <v>7.5912719566857998</v>
      </c>
      <c r="AF79" s="1">
        <v>3.07878998691737</v>
      </c>
      <c r="AG79" s="1">
        <v>6.3773466417976303</v>
      </c>
      <c r="AH79" s="1">
        <v>6.43813051650924</v>
      </c>
      <c r="AI79" s="1">
        <v>0.87806327976630805</v>
      </c>
      <c r="AJ79" s="1">
        <v>3.1960196530392002</v>
      </c>
      <c r="AK79" s="1">
        <v>0.72676166336717696</v>
      </c>
      <c r="AL79" s="1">
        <v>220.106614810389</v>
      </c>
      <c r="AM79" s="1">
        <v>2.46925798138937</v>
      </c>
      <c r="AN79" s="1">
        <v>45236.497796375399</v>
      </c>
      <c r="AO79" s="1">
        <v>2667.9676889498201</v>
      </c>
      <c r="AP79" s="1">
        <v>8721.6870208534201</v>
      </c>
      <c r="AQ79" s="1">
        <v>9725.1059231805193</v>
      </c>
      <c r="AR79" s="1">
        <v>4715.6178413856896</v>
      </c>
      <c r="AS79" s="1">
        <v>-9725.1059231805193</v>
      </c>
      <c r="AT79" s="30">
        <f t="shared" si="1"/>
        <v>0.22739586806860695</v>
      </c>
    </row>
    <row r="80" spans="7:46" ht="13" x14ac:dyDescent="0.6">
      <c r="H80" s="22">
        <f t="shared" si="8"/>
        <v>9</v>
      </c>
      <c r="I80" s="1">
        <v>1</v>
      </c>
      <c r="J80" s="1">
        <v>7</v>
      </c>
      <c r="K80" s="1">
        <v>0.48244140000000002</v>
      </c>
      <c r="L80" s="1">
        <v>1.946567E-3</v>
      </c>
      <c r="M80" s="1">
        <v>9.7328349999999998E-4</v>
      </c>
      <c r="N80" s="1">
        <v>7</v>
      </c>
      <c r="O80" s="1">
        <v>2.8260000000000001</v>
      </c>
      <c r="P80" s="1">
        <v>1.946567E-3</v>
      </c>
      <c r="Q80" s="1">
        <v>9.7328349999999998E-4</v>
      </c>
      <c r="R80" s="1">
        <v>7</v>
      </c>
      <c r="S80" s="1">
        <v>2.8260000000000001</v>
      </c>
      <c r="T80" s="23">
        <v>3.4720000000000001E-12</v>
      </c>
      <c r="U80" s="23">
        <v>6.3629999999999995E-8</v>
      </c>
      <c r="V80" s="1">
        <v>1.20774</v>
      </c>
      <c r="W80" s="1">
        <v>0.7</v>
      </c>
      <c r="X80" s="1">
        <v>166934028206.242</v>
      </c>
      <c r="Y80" s="1">
        <v>-50</v>
      </c>
      <c r="Z80" s="1">
        <v>4</v>
      </c>
      <c r="AA80" s="1">
        <v>0.114</v>
      </c>
      <c r="AB80" s="1">
        <v>0.08</v>
      </c>
      <c r="AC80" s="1">
        <v>2.88164902063619</v>
      </c>
      <c r="AD80" s="1">
        <v>0.74256534896747906</v>
      </c>
      <c r="AE80" s="1">
        <v>7.5912719566857998</v>
      </c>
      <c r="AF80" s="1">
        <v>3.0663156631315598</v>
      </c>
      <c r="AG80" s="1">
        <v>6.4442613030954101</v>
      </c>
      <c r="AH80" s="1">
        <v>6.4748586704337496</v>
      </c>
      <c r="AI80" s="1">
        <v>0.90932362816509205</v>
      </c>
      <c r="AJ80" s="1">
        <v>2.88164902063619</v>
      </c>
      <c r="AK80" s="1">
        <v>0.74256534896747906</v>
      </c>
      <c r="AL80" s="1">
        <v>215.58778678729399</v>
      </c>
      <c r="AM80" s="1">
        <v>2.1390836571451799</v>
      </c>
      <c r="AN80" s="1">
        <v>47075.059726750602</v>
      </c>
      <c r="AO80" s="1">
        <v>2846.7273294875499</v>
      </c>
      <c r="AP80" s="1">
        <v>8721.8150923384601</v>
      </c>
      <c r="AQ80" s="1">
        <v>9725.2376458096805</v>
      </c>
      <c r="AR80" s="1">
        <v>5001.1372785927097</v>
      </c>
      <c r="AS80" s="1">
        <v>-9725.2376458096805</v>
      </c>
      <c r="AT80" s="30">
        <f t="shared" si="1"/>
        <v>0.25768764469572381</v>
      </c>
    </row>
    <row r="81" spans="7:46" ht="13" x14ac:dyDescent="0.6">
      <c r="H81" s="22">
        <f t="shared" si="8"/>
        <v>10</v>
      </c>
      <c r="I81" s="1">
        <v>1</v>
      </c>
      <c r="J81" s="1">
        <v>7</v>
      </c>
      <c r="K81" s="1">
        <v>0.48244140000000002</v>
      </c>
      <c r="L81" s="1">
        <v>1.946567E-3</v>
      </c>
      <c r="M81" s="1">
        <v>9.7328349999999998E-4</v>
      </c>
      <c r="N81" s="1">
        <v>7</v>
      </c>
      <c r="O81" s="1">
        <v>2.8260000000000001</v>
      </c>
      <c r="P81" s="1">
        <v>1.946567E-3</v>
      </c>
      <c r="Q81" s="1">
        <v>9.7328349999999998E-4</v>
      </c>
      <c r="R81" s="1">
        <v>7</v>
      </c>
      <c r="S81" s="1">
        <v>2.8260000000000001</v>
      </c>
      <c r="T81" s="23">
        <v>3.4720000000000001E-12</v>
      </c>
      <c r="U81" s="23">
        <v>6.3629999999999995E-8</v>
      </c>
      <c r="V81" s="1">
        <v>1.20774</v>
      </c>
      <c r="W81" s="1">
        <v>0.8</v>
      </c>
      <c r="X81" s="1">
        <v>190781746521.41901</v>
      </c>
      <c r="Y81" s="1">
        <v>-50</v>
      </c>
      <c r="Z81" s="1">
        <v>4</v>
      </c>
      <c r="AA81" s="1">
        <v>0.114</v>
      </c>
      <c r="AB81" s="1">
        <v>0.08</v>
      </c>
      <c r="AC81" s="1">
        <v>2.6818306450437199</v>
      </c>
      <c r="AD81" s="1">
        <v>0.772595073996863</v>
      </c>
      <c r="AE81" s="1">
        <v>7.5912699595544604</v>
      </c>
      <c r="AF81" s="1">
        <v>3.2802969823683599</v>
      </c>
      <c r="AG81" s="1">
        <v>6.4041764985547003</v>
      </c>
      <c r="AH81" s="1">
        <v>6.4190422907779796</v>
      </c>
      <c r="AI81" s="1">
        <v>0.93399641629102303</v>
      </c>
      <c r="AJ81" s="1">
        <v>2.6818306450437199</v>
      </c>
      <c r="AK81" s="1">
        <v>0.772595073996863</v>
      </c>
      <c r="AL81" s="1">
        <v>207.356641508357</v>
      </c>
      <c r="AM81" s="1">
        <v>1.90923555953521</v>
      </c>
      <c r="AN81" s="1">
        <v>49079.194275600697</v>
      </c>
      <c r="AO81" s="1">
        <v>2886.7460065185201</v>
      </c>
      <c r="AP81" s="1">
        <v>8721.7957916475298</v>
      </c>
      <c r="AQ81" s="1">
        <v>9724.4499545737308</v>
      </c>
      <c r="AR81" s="1">
        <v>5054.9908789067404</v>
      </c>
      <c r="AS81" s="1">
        <v>-9724.4499545737308</v>
      </c>
      <c r="AT81" s="30">
        <f t="shared" si="1"/>
        <v>0.28808495995997835</v>
      </c>
    </row>
    <row r="82" spans="7:46" ht="13.75" thickBot="1" x14ac:dyDescent="0.75">
      <c r="H82" s="24">
        <f t="shared" si="8"/>
        <v>11</v>
      </c>
      <c r="I82" s="25">
        <v>1</v>
      </c>
      <c r="J82" s="25">
        <v>7</v>
      </c>
      <c r="K82" s="25">
        <v>0.48244140000000002</v>
      </c>
      <c r="L82" s="25">
        <v>1.946567E-3</v>
      </c>
      <c r="M82" s="25">
        <v>9.7328349999999998E-4</v>
      </c>
      <c r="N82" s="25">
        <v>7</v>
      </c>
      <c r="O82" s="25">
        <v>2.8260000000000001</v>
      </c>
      <c r="P82" s="25">
        <v>1.946567E-3</v>
      </c>
      <c r="Q82" s="25">
        <v>9.7328349999999998E-4</v>
      </c>
      <c r="R82" s="25">
        <v>7</v>
      </c>
      <c r="S82" s="25">
        <v>2.8260000000000001</v>
      </c>
      <c r="T82" s="26">
        <v>3.4720000000000001E-12</v>
      </c>
      <c r="U82" s="26">
        <v>6.3629999999999995E-8</v>
      </c>
      <c r="V82" s="25">
        <v>1.20774</v>
      </c>
      <c r="W82" s="25">
        <v>0.9</v>
      </c>
      <c r="X82" s="25">
        <v>214629464836.59698</v>
      </c>
      <c r="Y82" s="25">
        <v>-50</v>
      </c>
      <c r="Z82" s="25">
        <v>4</v>
      </c>
      <c r="AA82" s="25">
        <v>0.114</v>
      </c>
      <c r="AB82" s="25">
        <v>0.08</v>
      </c>
      <c r="AC82" s="25">
        <v>2.5077717064073699</v>
      </c>
      <c r="AD82" s="25">
        <v>0.79063213613486905</v>
      </c>
      <c r="AE82" s="25">
        <v>7.5912719566857998</v>
      </c>
      <c r="AF82" s="25">
        <v>3.3293457328582101</v>
      </c>
      <c r="AG82" s="25">
        <v>6.4110648429051098</v>
      </c>
      <c r="AH82" s="25">
        <v>6.4142896319436202</v>
      </c>
      <c r="AI82" s="25">
        <v>0.95416110468649196</v>
      </c>
      <c r="AJ82" s="25">
        <v>2.5077717064073699</v>
      </c>
      <c r="AK82" s="25">
        <v>0.79063213613486905</v>
      </c>
      <c r="AL82" s="25">
        <v>202.70763435620501</v>
      </c>
      <c r="AM82" s="25">
        <v>1.7171395638093001</v>
      </c>
      <c r="AN82" s="25">
        <v>51021.839698806303</v>
      </c>
      <c r="AO82" s="25">
        <v>2821.8982198611402</v>
      </c>
      <c r="AP82" s="25">
        <v>8721.9016857128699</v>
      </c>
      <c r="AQ82" s="25">
        <v>9725.2845092228108</v>
      </c>
      <c r="AR82" s="25">
        <v>4931.5662254057697</v>
      </c>
      <c r="AS82" s="25">
        <v>-9725.2845092228108</v>
      </c>
      <c r="AT82" s="31">
        <f t="shared" si="1"/>
        <v>0.31527277148665478</v>
      </c>
    </row>
    <row r="83" spans="7:46" ht="22.75" x14ac:dyDescent="0.95">
      <c r="G83" s="18">
        <f>AB83</f>
        <v>0</v>
      </c>
      <c r="H83" s="19">
        <v>1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1"/>
      <c r="U83" s="21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32" t="e">
        <f t="shared" si="1"/>
        <v>#DIV/0!</v>
      </c>
    </row>
    <row r="84" spans="7:46" ht="13" x14ac:dyDescent="0.6">
      <c r="H84" s="22">
        <f t="shared" ref="H84:H93" si="9">H83+1</f>
        <v>2</v>
      </c>
      <c r="T84" s="23"/>
      <c r="U84" s="23"/>
      <c r="AT84" s="30" t="e">
        <f t="shared" si="1"/>
        <v>#DIV/0!</v>
      </c>
    </row>
    <row r="85" spans="7:46" ht="13" x14ac:dyDescent="0.6">
      <c r="H85" s="22">
        <f t="shared" si="9"/>
        <v>3</v>
      </c>
      <c r="T85" s="23"/>
      <c r="U85" s="23"/>
      <c r="AT85" s="30" t="e">
        <f t="shared" si="1"/>
        <v>#DIV/0!</v>
      </c>
    </row>
    <row r="86" spans="7:46" ht="13" x14ac:dyDescent="0.6">
      <c r="H86" s="22">
        <f t="shared" si="9"/>
        <v>4</v>
      </c>
      <c r="T86" s="23"/>
      <c r="U86" s="23"/>
      <c r="AT86" s="30" t="e">
        <f t="shared" si="1"/>
        <v>#DIV/0!</v>
      </c>
    </row>
    <row r="87" spans="7:46" ht="13" x14ac:dyDescent="0.6">
      <c r="H87" s="22">
        <f t="shared" si="9"/>
        <v>5</v>
      </c>
      <c r="T87" s="23"/>
      <c r="U87" s="23"/>
      <c r="AT87" s="30" t="e">
        <f t="shared" si="1"/>
        <v>#DIV/0!</v>
      </c>
    </row>
    <row r="88" spans="7:46" ht="13" x14ac:dyDescent="0.6">
      <c r="H88" s="22">
        <f t="shared" si="9"/>
        <v>6</v>
      </c>
      <c r="T88" s="23"/>
      <c r="U88" s="23"/>
      <c r="AT88" s="30" t="e">
        <f t="shared" si="1"/>
        <v>#DIV/0!</v>
      </c>
    </row>
    <row r="89" spans="7:46" ht="13" x14ac:dyDescent="0.6">
      <c r="H89" s="22">
        <f t="shared" si="9"/>
        <v>7</v>
      </c>
      <c r="T89" s="23"/>
      <c r="U89" s="23"/>
      <c r="AT89" s="30" t="e">
        <f t="shared" si="1"/>
        <v>#DIV/0!</v>
      </c>
    </row>
    <row r="90" spans="7:46" ht="13" x14ac:dyDescent="0.6">
      <c r="H90" s="22">
        <f t="shared" si="9"/>
        <v>8</v>
      </c>
      <c r="T90" s="23"/>
      <c r="U90" s="23"/>
      <c r="AT90" s="30" t="e">
        <f t="shared" si="1"/>
        <v>#DIV/0!</v>
      </c>
    </row>
    <row r="91" spans="7:46" ht="13" x14ac:dyDescent="0.6">
      <c r="H91" s="22">
        <f t="shared" si="9"/>
        <v>9</v>
      </c>
      <c r="T91" s="23"/>
      <c r="U91" s="23"/>
      <c r="AT91" s="30" t="e">
        <f t="shared" si="1"/>
        <v>#DIV/0!</v>
      </c>
    </row>
    <row r="92" spans="7:46" ht="13" x14ac:dyDescent="0.6">
      <c r="H92" s="22">
        <f t="shared" si="9"/>
        <v>10</v>
      </c>
      <c r="T92" s="23"/>
      <c r="U92" s="23"/>
      <c r="AT92" s="30" t="e">
        <f t="shared" si="1"/>
        <v>#DIV/0!</v>
      </c>
    </row>
    <row r="93" spans="7:46" ht="13.75" thickBot="1" x14ac:dyDescent="0.75">
      <c r="H93" s="24">
        <f t="shared" si="9"/>
        <v>11</v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6"/>
      <c r="U93" s="26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31" t="e">
        <f t="shared" si="1"/>
        <v>#DIV/0!</v>
      </c>
    </row>
    <row r="94" spans="7:46" ht="22.75" x14ac:dyDescent="0.95">
      <c r="G94" s="18">
        <f>AB94</f>
        <v>0</v>
      </c>
      <c r="H94" s="19">
        <v>1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1"/>
      <c r="U94" s="21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32" t="e">
        <f t="shared" si="1"/>
        <v>#DIV/0!</v>
      </c>
    </row>
    <row r="95" spans="7:46" ht="13" x14ac:dyDescent="0.6">
      <c r="H95" s="22">
        <f t="shared" ref="H95:H104" si="10">H94+1</f>
        <v>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3"/>
      <c r="U95" s="23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30" t="e">
        <f t="shared" si="1"/>
        <v>#DIV/0!</v>
      </c>
    </row>
    <row r="96" spans="7:46" ht="13" x14ac:dyDescent="0.6">
      <c r="H96" s="22">
        <f t="shared" si="10"/>
        <v>3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3"/>
      <c r="U96" s="23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30" t="e">
        <f t="shared" si="1"/>
        <v>#DIV/0!</v>
      </c>
    </row>
    <row r="97" spans="8:46" ht="13" x14ac:dyDescent="0.6">
      <c r="H97" s="22">
        <f t="shared" si="10"/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3"/>
      <c r="U97" s="23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30" t="e">
        <f t="shared" si="1"/>
        <v>#DIV/0!</v>
      </c>
    </row>
    <row r="98" spans="8:46" ht="13" x14ac:dyDescent="0.6">
      <c r="H98" s="22">
        <f t="shared" si="10"/>
        <v>5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3"/>
      <c r="U98" s="23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30" t="e">
        <f t="shared" si="1"/>
        <v>#DIV/0!</v>
      </c>
    </row>
    <row r="99" spans="8:46" ht="13" x14ac:dyDescent="0.6">
      <c r="H99" s="22">
        <f t="shared" si="10"/>
        <v>6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3"/>
      <c r="U99" s="23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30" t="e">
        <f t="shared" si="1"/>
        <v>#DIV/0!</v>
      </c>
    </row>
    <row r="100" spans="8:46" ht="13" x14ac:dyDescent="0.6">
      <c r="H100" s="22">
        <f t="shared" si="10"/>
        <v>7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3"/>
      <c r="U100" s="23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30" t="e">
        <f t="shared" si="1"/>
        <v>#DIV/0!</v>
      </c>
    </row>
    <row r="101" spans="8:46" ht="13" x14ac:dyDescent="0.6">
      <c r="H101" s="22">
        <f t="shared" si="10"/>
        <v>8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3"/>
      <c r="U101" s="23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30" t="e">
        <f t="shared" si="1"/>
        <v>#DIV/0!</v>
      </c>
    </row>
    <row r="102" spans="8:46" ht="13" x14ac:dyDescent="0.6">
      <c r="H102" s="22">
        <f t="shared" si="10"/>
        <v>9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3"/>
      <c r="U102" s="23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30" t="e">
        <f t="shared" si="1"/>
        <v>#DIV/0!</v>
      </c>
    </row>
    <row r="103" spans="8:46" ht="13" x14ac:dyDescent="0.6">
      <c r="H103" s="22">
        <f t="shared" si="10"/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3"/>
      <c r="U103" s="23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30" t="e">
        <f t="shared" si="1"/>
        <v>#DIV/0!</v>
      </c>
    </row>
    <row r="104" spans="8:46" ht="13.75" thickBot="1" x14ac:dyDescent="0.75">
      <c r="H104" s="24">
        <f t="shared" si="10"/>
        <v>11</v>
      </c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6"/>
      <c r="U104" s="26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34"/>
      <c r="AT104" s="33" t="e">
        <f t="shared" si="1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3DD69-3D67-458B-8D38-485E443BC085}">
  <sheetPr>
    <outlinePr summaryBelow="0" summaryRight="0"/>
  </sheetPr>
  <dimension ref="A2:AU104"/>
  <sheetViews>
    <sheetView topLeftCell="BG1" workbookViewId="0">
      <pane ySplit="5" topLeftCell="A6" activePane="bottomLeft" state="frozen"/>
      <selection pane="bottomLeft" activeCell="I6" sqref="I6:AS82"/>
    </sheetView>
  </sheetViews>
  <sheetFormatPr defaultColWidth="14.40625" defaultRowHeight="15.75" customHeight="1" x14ac:dyDescent="0.6"/>
  <sheetData>
    <row r="2" spans="1:47" ht="15.75" customHeight="1" x14ac:dyDescent="0.6">
      <c r="J2" s="1" t="s">
        <v>0</v>
      </c>
      <c r="AJ2" s="1" t="s">
        <v>1</v>
      </c>
      <c r="AO2" s="1" t="s">
        <v>2</v>
      </c>
    </row>
    <row r="3" spans="1:47" ht="15.75" customHeight="1" thickBot="1" x14ac:dyDescent="0.75">
      <c r="I3" s="1">
        <v>1</v>
      </c>
      <c r="J3" s="2">
        <f t="shared" ref="J3:AH3" si="0">I3+1</f>
        <v>2</v>
      </c>
      <c r="K3" s="2">
        <f t="shared" si="0"/>
        <v>3</v>
      </c>
      <c r="L3" s="2">
        <f t="shared" si="0"/>
        <v>4</v>
      </c>
      <c r="M3" s="2">
        <f t="shared" si="0"/>
        <v>5</v>
      </c>
      <c r="N3" s="2">
        <f t="shared" si="0"/>
        <v>6</v>
      </c>
      <c r="O3" s="2">
        <f t="shared" si="0"/>
        <v>7</v>
      </c>
      <c r="P3" s="2">
        <f t="shared" si="0"/>
        <v>8</v>
      </c>
      <c r="Q3" s="2">
        <f t="shared" si="0"/>
        <v>9</v>
      </c>
      <c r="R3" s="2">
        <f t="shared" si="0"/>
        <v>10</v>
      </c>
      <c r="S3" s="2">
        <f t="shared" si="0"/>
        <v>11</v>
      </c>
      <c r="T3" s="2">
        <f t="shared" si="0"/>
        <v>12</v>
      </c>
      <c r="U3" s="2">
        <f t="shared" si="0"/>
        <v>13</v>
      </c>
      <c r="V3" s="2">
        <f t="shared" si="0"/>
        <v>14</v>
      </c>
      <c r="W3" s="2">
        <f t="shared" si="0"/>
        <v>15</v>
      </c>
      <c r="X3" s="2">
        <f t="shared" si="0"/>
        <v>16</v>
      </c>
      <c r="Y3" s="2">
        <f t="shared" si="0"/>
        <v>17</v>
      </c>
      <c r="Z3" s="2">
        <f t="shared" si="0"/>
        <v>18</v>
      </c>
      <c r="AA3" s="2">
        <f t="shared" si="0"/>
        <v>19</v>
      </c>
      <c r="AB3" s="2">
        <f t="shared" si="0"/>
        <v>20</v>
      </c>
      <c r="AC3" s="2">
        <f t="shared" si="0"/>
        <v>21</v>
      </c>
      <c r="AD3" s="2">
        <f t="shared" si="0"/>
        <v>22</v>
      </c>
      <c r="AE3" s="2">
        <f t="shared" si="0"/>
        <v>23</v>
      </c>
      <c r="AF3" s="2">
        <f t="shared" si="0"/>
        <v>24</v>
      </c>
      <c r="AG3" s="2">
        <f t="shared" si="0"/>
        <v>25</v>
      </c>
      <c r="AH3" s="2">
        <f t="shared" si="0"/>
        <v>26</v>
      </c>
      <c r="AI3" s="1">
        <v>27</v>
      </c>
    </row>
    <row r="4" spans="1:47" s="27" customFormat="1" ht="50" customHeight="1" thickTop="1" x14ac:dyDescent="0.6">
      <c r="A4" s="12"/>
      <c r="B4" s="12"/>
      <c r="C4" s="12"/>
      <c r="D4" s="12"/>
      <c r="E4" s="12"/>
      <c r="F4" s="12"/>
      <c r="G4" s="12"/>
      <c r="H4" s="12"/>
      <c r="I4" s="3" t="s">
        <v>3</v>
      </c>
      <c r="J4" s="4" t="s">
        <v>4</v>
      </c>
      <c r="K4" s="5" t="s">
        <v>5</v>
      </c>
      <c r="L4" s="3" t="s">
        <v>6</v>
      </c>
      <c r="M4" s="5" t="s">
        <v>7</v>
      </c>
      <c r="N4" s="5" t="s">
        <v>8</v>
      </c>
      <c r="O4" s="4" t="s">
        <v>9</v>
      </c>
      <c r="P4" s="3" t="s">
        <v>10</v>
      </c>
      <c r="Q4" s="5" t="s">
        <v>11</v>
      </c>
      <c r="R4" s="5" t="s">
        <v>12</v>
      </c>
      <c r="S4" s="4" t="s">
        <v>13</v>
      </c>
      <c r="T4" s="6" t="s">
        <v>14</v>
      </c>
      <c r="U4" s="6" t="s">
        <v>15</v>
      </c>
      <c r="V4" s="6" t="s">
        <v>16</v>
      </c>
      <c r="W4" s="6" t="s">
        <v>17</v>
      </c>
      <c r="X4" s="6" t="s">
        <v>18</v>
      </c>
      <c r="Y4" s="6" t="s">
        <v>19</v>
      </c>
      <c r="Z4" s="6" t="s">
        <v>20</v>
      </c>
      <c r="AA4" s="6" t="s">
        <v>21</v>
      </c>
      <c r="AB4" s="7" t="s">
        <v>22</v>
      </c>
      <c r="AC4" s="8" t="s">
        <v>23</v>
      </c>
      <c r="AD4" s="8" t="s">
        <v>24</v>
      </c>
      <c r="AE4" s="6" t="s">
        <v>25</v>
      </c>
      <c r="AF4" s="6" t="s">
        <v>26</v>
      </c>
      <c r="AG4" s="6" t="s">
        <v>27</v>
      </c>
      <c r="AH4" s="6" t="s">
        <v>28</v>
      </c>
      <c r="AI4" s="6" t="s">
        <v>29</v>
      </c>
      <c r="AJ4" s="8" t="s">
        <v>30</v>
      </c>
      <c r="AK4" s="6" t="s">
        <v>31</v>
      </c>
      <c r="AL4" s="6" t="s">
        <v>32</v>
      </c>
      <c r="AM4" s="6" t="s">
        <v>33</v>
      </c>
      <c r="AN4" s="7" t="s">
        <v>34</v>
      </c>
      <c r="AO4" s="9" t="s">
        <v>35</v>
      </c>
      <c r="AP4" s="9" t="s">
        <v>36</v>
      </c>
      <c r="AQ4" s="9" t="s">
        <v>57</v>
      </c>
      <c r="AR4" s="10" t="s">
        <v>38</v>
      </c>
      <c r="AS4" s="9" t="s">
        <v>56</v>
      </c>
      <c r="AT4" s="11" t="s">
        <v>39</v>
      </c>
      <c r="AU4" s="12"/>
    </row>
    <row r="5" spans="1:47" ht="15.75" customHeight="1" thickBot="1" x14ac:dyDescent="0.75">
      <c r="G5" s="12" t="s">
        <v>40</v>
      </c>
      <c r="I5" s="13" t="s">
        <v>41</v>
      </c>
      <c r="J5" s="1" t="s">
        <v>42</v>
      </c>
      <c r="K5" s="1" t="s">
        <v>43</v>
      </c>
      <c r="L5" s="1" t="s">
        <v>44</v>
      </c>
      <c r="M5" s="1" t="s">
        <v>44</v>
      </c>
      <c r="N5" s="1" t="s">
        <v>41</v>
      </c>
      <c r="O5" s="1" t="s">
        <v>41</v>
      </c>
      <c r="P5" s="1" t="s">
        <v>44</v>
      </c>
      <c r="Q5" s="1" t="s">
        <v>44</v>
      </c>
      <c r="R5" s="1" t="s">
        <v>41</v>
      </c>
      <c r="S5" s="1" t="s">
        <v>41</v>
      </c>
      <c r="T5" s="1" t="s">
        <v>45</v>
      </c>
      <c r="U5" s="1" t="s">
        <v>46</v>
      </c>
      <c r="V5" s="1" t="s">
        <v>44</v>
      </c>
      <c r="X5" s="1" t="s">
        <v>47</v>
      </c>
      <c r="Y5" s="1" t="s">
        <v>48</v>
      </c>
      <c r="Z5" s="1" t="s">
        <v>41</v>
      </c>
      <c r="AA5" s="1" t="s">
        <v>41</v>
      </c>
      <c r="AB5" s="1" t="s">
        <v>41</v>
      </c>
      <c r="AC5" s="13" t="s">
        <v>49</v>
      </c>
      <c r="AD5" s="13" t="s">
        <v>49</v>
      </c>
      <c r="AE5" s="1" t="s">
        <v>50</v>
      </c>
      <c r="AF5" s="1" t="s">
        <v>50</v>
      </c>
      <c r="AG5" s="28" t="s">
        <v>55</v>
      </c>
      <c r="AH5" s="28" t="s">
        <v>55</v>
      </c>
      <c r="AI5" s="1" t="s">
        <v>43</v>
      </c>
      <c r="AJ5" s="13" t="s">
        <v>49</v>
      </c>
      <c r="AK5" s="1" t="s">
        <v>49</v>
      </c>
      <c r="AL5" s="1" t="s">
        <v>51</v>
      </c>
      <c r="AM5" s="1" t="s">
        <v>49</v>
      </c>
      <c r="AN5" s="14" t="s">
        <v>51</v>
      </c>
      <c r="AO5" s="15" t="s">
        <v>52</v>
      </c>
      <c r="AP5" s="15" t="s">
        <v>52</v>
      </c>
      <c r="AQ5" s="15" t="s">
        <v>53</v>
      </c>
      <c r="AR5" s="16" t="s">
        <v>54</v>
      </c>
      <c r="AS5" s="15" t="s">
        <v>53</v>
      </c>
      <c r="AT5" s="17"/>
    </row>
    <row r="6" spans="1:47" ht="32" customHeight="1" x14ac:dyDescent="0.95">
      <c r="G6" s="18">
        <f>AB6</f>
        <v>0.02</v>
      </c>
      <c r="H6" s="19">
        <v>1</v>
      </c>
      <c r="I6" s="20">
        <v>0.75</v>
      </c>
      <c r="J6" s="20">
        <v>7</v>
      </c>
      <c r="K6" s="20">
        <v>0.48244140000000002</v>
      </c>
      <c r="L6" s="20">
        <v>1.946567E-3</v>
      </c>
      <c r="M6" s="20">
        <v>9.7328349999999998E-4</v>
      </c>
      <c r="N6" s="20">
        <v>7</v>
      </c>
      <c r="O6" s="20">
        <v>2.8260000000000001</v>
      </c>
      <c r="P6" s="20">
        <v>1.946567E-3</v>
      </c>
      <c r="Q6" s="20">
        <v>9.7328349999999998E-4</v>
      </c>
      <c r="R6" s="20">
        <v>7</v>
      </c>
      <c r="S6" s="20">
        <v>2.8260000000000001</v>
      </c>
      <c r="T6" s="21">
        <v>3.4720000000000001E-12</v>
      </c>
      <c r="U6" s="21">
        <v>6.3629999999999995E-8</v>
      </c>
      <c r="V6" s="20">
        <v>1.20774</v>
      </c>
      <c r="W6" s="20">
        <v>0.01</v>
      </c>
      <c r="X6" s="20">
        <v>2384771831.5177398</v>
      </c>
      <c r="Y6" s="20">
        <v>-50</v>
      </c>
      <c r="Z6" s="20">
        <v>4</v>
      </c>
      <c r="AA6" s="20">
        <v>0.114</v>
      </c>
      <c r="AB6" s="20">
        <v>0.02</v>
      </c>
      <c r="AC6" s="20">
        <v>5.8044165147400903</v>
      </c>
      <c r="AD6" s="20">
        <v>8.5897917489962498E-3</v>
      </c>
      <c r="AE6" s="20">
        <v>5.6934379904636598</v>
      </c>
      <c r="AF6" s="20">
        <v>2.6578396299414</v>
      </c>
      <c r="AG6" s="20">
        <v>1.5886943148436199</v>
      </c>
      <c r="AH6" s="20">
        <v>1.5912265115970501</v>
      </c>
      <c r="AI6" s="20">
        <v>7.1352590657591895E-4</v>
      </c>
      <c r="AJ6" s="20">
        <v>5.8044165147400903</v>
      </c>
      <c r="AK6" s="20">
        <v>8.5897917489962498E-3</v>
      </c>
      <c r="AL6" s="20">
        <v>184.34115209509699</v>
      </c>
      <c r="AM6" s="20">
        <v>5.7958267233746597</v>
      </c>
      <c r="AN6" s="20">
        <v>35051.408948925797</v>
      </c>
      <c r="AO6" s="20">
        <v>106.708570103065</v>
      </c>
      <c r="AP6" s="20">
        <v>1546.64079457654</v>
      </c>
      <c r="AQ6" s="20">
        <v>2297.78013235559</v>
      </c>
      <c r="AR6" s="20">
        <v>241.060791167714</v>
      </c>
      <c r="AS6" s="34">
        <v>-2297.78013235559</v>
      </c>
      <c r="AT6" s="29">
        <f t="shared" ref="AT6:AT104" si="1">AK6/AJ6</f>
        <v>1.4798717023809039E-3</v>
      </c>
    </row>
    <row r="7" spans="1:47" ht="15.75" customHeight="1" x14ac:dyDescent="0.6">
      <c r="H7" s="22">
        <f t="shared" ref="H7:H16" si="2">H6+1</f>
        <v>2</v>
      </c>
      <c r="I7">
        <v>0.75</v>
      </c>
      <c r="J7">
        <v>7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23">
        <v>3.4720000000000001E-12</v>
      </c>
      <c r="U7" s="23">
        <v>6.3629999999999995E-8</v>
      </c>
      <c r="V7">
        <v>1.20774</v>
      </c>
      <c r="W7">
        <v>0.05</v>
      </c>
      <c r="X7">
        <v>11923859157.588699</v>
      </c>
      <c r="Y7">
        <v>-50</v>
      </c>
      <c r="Z7">
        <v>4</v>
      </c>
      <c r="AA7">
        <v>0.114</v>
      </c>
      <c r="AB7">
        <v>0.02</v>
      </c>
      <c r="AC7">
        <v>4.3716166591123002</v>
      </c>
      <c r="AD7">
        <v>1.4378228147208801E-2</v>
      </c>
      <c r="AE7">
        <v>5.7588959671409503</v>
      </c>
      <c r="AF7">
        <v>2.6125602687618699</v>
      </c>
      <c r="AG7">
        <v>1.6051780022755</v>
      </c>
      <c r="AH7">
        <v>1.6039514452602901</v>
      </c>
      <c r="AI7">
        <v>4.6972000290065102E-3</v>
      </c>
      <c r="AJ7">
        <v>4.3716166591123002</v>
      </c>
      <c r="AK7">
        <v>1.4378228147208801E-2</v>
      </c>
      <c r="AL7">
        <v>286.95282022258101</v>
      </c>
      <c r="AM7">
        <v>4.3572384312794199</v>
      </c>
      <c r="AN7">
        <v>35114.249750717798</v>
      </c>
      <c r="AO7">
        <v>163.476490727049</v>
      </c>
      <c r="AP7">
        <v>1693.3201652247999</v>
      </c>
      <c r="AQ7">
        <v>2515.7037121120502</v>
      </c>
      <c r="AR7">
        <v>367.54142723066099</v>
      </c>
      <c r="AS7">
        <v>-2515.7037121120502</v>
      </c>
      <c r="AT7" s="30">
        <f t="shared" si="1"/>
        <v>3.2889956435769555E-3</v>
      </c>
    </row>
    <row r="8" spans="1:47" ht="15.75" customHeight="1" x14ac:dyDescent="0.6">
      <c r="H8" s="22">
        <f t="shared" si="2"/>
        <v>3</v>
      </c>
      <c r="I8">
        <v>0.75</v>
      </c>
      <c r="J8">
        <v>7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23">
        <v>3.4720000000000001E-12</v>
      </c>
      <c r="U8" s="23">
        <v>6.3629999999999995E-8</v>
      </c>
      <c r="V8">
        <v>1.20774</v>
      </c>
      <c r="W8">
        <v>0.1</v>
      </c>
      <c r="X8">
        <v>23847718315.177399</v>
      </c>
      <c r="Y8">
        <v>-50</v>
      </c>
      <c r="Z8">
        <v>4</v>
      </c>
      <c r="AA8">
        <v>0.114</v>
      </c>
      <c r="AB8">
        <v>0.02</v>
      </c>
      <c r="AC8">
        <v>3.68864191674382</v>
      </c>
      <c r="AD8">
        <v>2.1204846453297701E-2</v>
      </c>
      <c r="AE8">
        <v>5.7588959671409503</v>
      </c>
      <c r="AF8">
        <v>2.62333698352337</v>
      </c>
      <c r="AG8">
        <v>1.6023111268108301</v>
      </c>
      <c r="AH8">
        <v>1.60204363781093</v>
      </c>
      <c r="AI8">
        <v>1.2164017651356E-2</v>
      </c>
      <c r="AJ8">
        <v>3.68864191674382</v>
      </c>
      <c r="AK8">
        <v>2.1204846453297701E-2</v>
      </c>
      <c r="AL8">
        <v>323.27815454689602</v>
      </c>
      <c r="AM8">
        <v>3.6674370705571402</v>
      </c>
      <c r="AN8">
        <v>35200.134251073498</v>
      </c>
      <c r="AO8">
        <v>193.88790026680201</v>
      </c>
      <c r="AP8">
        <v>1713.96167780822</v>
      </c>
      <c r="AQ8">
        <v>2546.3887300044798</v>
      </c>
      <c r="AR8">
        <v>449.58604426291402</v>
      </c>
      <c r="AS8">
        <v>-2546.3887300044798</v>
      </c>
      <c r="AT8" s="30">
        <f t="shared" si="1"/>
        <v>5.7486866255688105E-3</v>
      </c>
    </row>
    <row r="9" spans="1:47" ht="15.75" customHeight="1" x14ac:dyDescent="0.6">
      <c r="H9" s="22">
        <f t="shared" si="2"/>
        <v>4</v>
      </c>
      <c r="I9">
        <v>0.75</v>
      </c>
      <c r="J9">
        <v>7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23">
        <v>3.4720000000000001E-12</v>
      </c>
      <c r="U9" s="23">
        <v>6.3629999999999995E-8</v>
      </c>
      <c r="V9">
        <v>1.20774</v>
      </c>
      <c r="W9">
        <v>0.2</v>
      </c>
      <c r="X9">
        <v>47695436630.354797</v>
      </c>
      <c r="Y9">
        <v>-50</v>
      </c>
      <c r="Z9">
        <v>4</v>
      </c>
      <c r="AA9">
        <v>0.114</v>
      </c>
      <c r="AB9">
        <v>0.02</v>
      </c>
      <c r="AC9">
        <v>3.2769412002930101</v>
      </c>
      <c r="AD9">
        <v>6.6256236923507295E-2</v>
      </c>
      <c r="AE9">
        <v>5.6934499732516803</v>
      </c>
      <c r="AF9">
        <v>2.6313237831989098</v>
      </c>
      <c r="AG9">
        <v>1.6108157937693699</v>
      </c>
      <c r="AH9">
        <v>1.60801863400585</v>
      </c>
      <c r="AI9">
        <v>5.6427995092680497E-2</v>
      </c>
      <c r="AJ9">
        <v>3.2769412002930101</v>
      </c>
      <c r="AK9">
        <v>6.6256236923507295E-2</v>
      </c>
      <c r="AL9">
        <v>825.46410437404597</v>
      </c>
      <c r="AM9">
        <v>3.2106849637156398</v>
      </c>
      <c r="AN9">
        <v>35704.8780317458</v>
      </c>
      <c r="AO9">
        <v>307.31147272828002</v>
      </c>
      <c r="AP9">
        <v>1721.0433420070001</v>
      </c>
      <c r="AQ9">
        <v>2556.9049785955799</v>
      </c>
      <c r="AR9">
        <v>720.54784999212495</v>
      </c>
      <c r="AS9">
        <v>-2556.9049785955799</v>
      </c>
      <c r="AT9" s="30">
        <f t="shared" si="1"/>
        <v>2.0218927613831747E-2</v>
      </c>
    </row>
    <row r="10" spans="1:47" ht="15.75" customHeight="1" x14ac:dyDescent="0.6">
      <c r="H10" s="22">
        <f t="shared" si="2"/>
        <v>5</v>
      </c>
      <c r="I10">
        <v>0.75</v>
      </c>
      <c r="J10">
        <v>7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23">
        <v>3.4720000000000001E-12</v>
      </c>
      <c r="U10" s="23">
        <v>6.3629999999999995E-8</v>
      </c>
      <c r="V10">
        <v>1.20774</v>
      </c>
      <c r="W10">
        <v>0.3</v>
      </c>
      <c r="X10">
        <v>71543154945.532196</v>
      </c>
      <c r="Y10">
        <v>-50</v>
      </c>
      <c r="Z10">
        <v>4</v>
      </c>
      <c r="AA10">
        <v>0.114</v>
      </c>
      <c r="AB10">
        <v>0.02</v>
      </c>
      <c r="AC10">
        <v>3.0655669709001301</v>
      </c>
      <c r="AD10">
        <v>0.16821991075737799</v>
      </c>
      <c r="AE10">
        <v>5.6910254558094602</v>
      </c>
      <c r="AF10">
        <v>2.6503114828135499</v>
      </c>
      <c r="AG10">
        <v>1.60336948223608</v>
      </c>
      <c r="AH10">
        <v>1.60384504932927</v>
      </c>
      <c r="AI10">
        <v>0.184169090476449</v>
      </c>
      <c r="AJ10">
        <v>3.0655669709001301</v>
      </c>
      <c r="AK10">
        <v>0.16821991075737799</v>
      </c>
      <c r="AL10">
        <v>560.28155173542996</v>
      </c>
      <c r="AM10">
        <v>2.89734706029054</v>
      </c>
      <c r="AN10">
        <v>36999.260759978497</v>
      </c>
      <c r="AO10">
        <v>361.27447636390201</v>
      </c>
      <c r="AP10">
        <v>1721.11810333876</v>
      </c>
      <c r="AQ10">
        <v>2573.9546639822802</v>
      </c>
      <c r="AR10">
        <v>846.86248966957896</v>
      </c>
      <c r="AS10">
        <v>-2573.9546639822802</v>
      </c>
      <c r="AT10" s="30">
        <f t="shared" si="1"/>
        <v>5.4873996345277773E-2</v>
      </c>
    </row>
    <row r="11" spans="1:47" ht="15.75" customHeight="1" x14ac:dyDescent="0.6">
      <c r="H11" s="22">
        <f t="shared" si="2"/>
        <v>6</v>
      </c>
      <c r="I11">
        <v>0.75</v>
      </c>
      <c r="J11">
        <v>7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23">
        <v>3.4720000000000001E-12</v>
      </c>
      <c r="U11" s="23">
        <v>6.3629999999999995E-8</v>
      </c>
      <c r="V11">
        <v>1.20774</v>
      </c>
      <c r="W11">
        <v>0.4</v>
      </c>
      <c r="X11">
        <v>95390873260.709595</v>
      </c>
      <c r="Y11">
        <v>-50</v>
      </c>
      <c r="Z11">
        <v>4</v>
      </c>
      <c r="AA11">
        <v>0.114</v>
      </c>
      <c r="AB11">
        <v>0.02</v>
      </c>
      <c r="AC11">
        <v>2.99223356395294</v>
      </c>
      <c r="AD11">
        <v>0.31664361730792701</v>
      </c>
      <c r="AE11">
        <v>5.6934499732516803</v>
      </c>
      <c r="AF11">
        <v>2.60357279412553</v>
      </c>
      <c r="AG11">
        <v>1.6044930441066501</v>
      </c>
      <c r="AH11">
        <v>1.6052294734446</v>
      </c>
      <c r="AI11">
        <v>0.377706300903073</v>
      </c>
      <c r="AJ11">
        <v>2.99223356395294</v>
      </c>
      <c r="AK11">
        <v>0.31664361730792701</v>
      </c>
      <c r="AL11">
        <v>406.28673746447299</v>
      </c>
      <c r="AM11">
        <v>2.6755899468440401</v>
      </c>
      <c r="AN11">
        <v>39093.737525645898</v>
      </c>
      <c r="AO11">
        <v>449.67801748494998</v>
      </c>
      <c r="AP11">
        <v>1721.1695937150801</v>
      </c>
      <c r="AQ11">
        <v>2574.0086207997101</v>
      </c>
      <c r="AR11">
        <v>1091.5691491172599</v>
      </c>
      <c r="AS11">
        <v>-2574.0086207997101</v>
      </c>
      <c r="AT11" s="30">
        <f t="shared" si="1"/>
        <v>0.1058218252487014</v>
      </c>
    </row>
    <row r="12" spans="1:47" ht="15.75" customHeight="1" x14ac:dyDescent="0.6">
      <c r="H12" s="22">
        <f t="shared" si="2"/>
        <v>7</v>
      </c>
      <c r="I12">
        <v>0.75</v>
      </c>
      <c r="J12">
        <v>7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23">
        <v>3.4720000000000001E-12</v>
      </c>
      <c r="U12" s="23">
        <v>6.3629999999999995E-8</v>
      </c>
      <c r="V12">
        <v>1.20774</v>
      </c>
      <c r="W12">
        <v>0.5</v>
      </c>
      <c r="X12">
        <v>119238591575.88699</v>
      </c>
      <c r="Y12">
        <v>-50</v>
      </c>
      <c r="Z12">
        <v>4</v>
      </c>
      <c r="AA12">
        <v>0.114</v>
      </c>
      <c r="AB12">
        <v>0.02</v>
      </c>
      <c r="AC12">
        <v>2.9450452344861602</v>
      </c>
      <c r="AD12">
        <v>0.47848722409760802</v>
      </c>
      <c r="AE12">
        <v>5.7588959671409503</v>
      </c>
      <c r="AF12">
        <v>2.2615487721428198</v>
      </c>
      <c r="AG12">
        <v>1.60692214341262</v>
      </c>
      <c r="AH12">
        <v>1.6050916553160299</v>
      </c>
      <c r="AI12">
        <v>0.58785935629603903</v>
      </c>
      <c r="AJ12">
        <v>2.9450452344861602</v>
      </c>
      <c r="AK12">
        <v>0.47848722409760802</v>
      </c>
      <c r="AL12">
        <v>331.674044682751</v>
      </c>
      <c r="AM12">
        <v>2.46655801054751</v>
      </c>
      <c r="AN12">
        <v>41725.124218257901</v>
      </c>
      <c r="AO12">
        <v>468.85732616396001</v>
      </c>
      <c r="AP12">
        <v>1721.18262470215</v>
      </c>
      <c r="AQ12">
        <v>2580.8069589658098</v>
      </c>
      <c r="AR12">
        <v>1152.53215421248</v>
      </c>
      <c r="AS12">
        <v>-2580.8069589658098</v>
      </c>
      <c r="AT12" s="30">
        <f t="shared" si="1"/>
        <v>0.16247194389226166</v>
      </c>
    </row>
    <row r="13" spans="1:47" ht="15.75" customHeight="1" x14ac:dyDescent="0.6">
      <c r="H13" s="22">
        <f t="shared" si="2"/>
        <v>8</v>
      </c>
      <c r="I13">
        <v>0.75</v>
      </c>
      <c r="J13">
        <v>7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23">
        <v>3.4720000000000001E-12</v>
      </c>
      <c r="U13" s="23">
        <v>6.3629999999999995E-8</v>
      </c>
      <c r="V13">
        <v>1.20774</v>
      </c>
      <c r="W13">
        <v>0.6</v>
      </c>
      <c r="X13">
        <v>143086309891.064</v>
      </c>
      <c r="Y13">
        <v>-50</v>
      </c>
      <c r="Z13">
        <v>4</v>
      </c>
      <c r="AA13">
        <v>0.114</v>
      </c>
      <c r="AB13">
        <v>0.02</v>
      </c>
      <c r="AC13">
        <v>2.7602653651246198</v>
      </c>
      <c r="AD13">
        <v>0.56335436142283601</v>
      </c>
      <c r="AE13">
        <v>5.7588959671409503</v>
      </c>
      <c r="AF13">
        <v>2.3171395289846299</v>
      </c>
      <c r="AG13">
        <v>1.61194559864138</v>
      </c>
      <c r="AH13">
        <v>1.6108484277155799</v>
      </c>
      <c r="AI13">
        <v>0.67561356975000197</v>
      </c>
      <c r="AJ13">
        <v>2.7602653651246198</v>
      </c>
      <c r="AK13">
        <v>0.56335436142283601</v>
      </c>
      <c r="AL13">
        <v>283.01164498818702</v>
      </c>
      <c r="AM13">
        <v>2.1969110035183701</v>
      </c>
      <c r="AN13">
        <v>43902.320982940699</v>
      </c>
      <c r="AO13">
        <v>502.59645578804702</v>
      </c>
      <c r="AP13">
        <v>1721.2059238794</v>
      </c>
      <c r="AQ13">
        <v>2590.9997470559301</v>
      </c>
      <c r="AR13">
        <v>1229.62696501092</v>
      </c>
      <c r="AS13">
        <v>-2590.9997470559301</v>
      </c>
      <c r="AT13" s="30">
        <f t="shared" si="1"/>
        <v>0.2040942760579115</v>
      </c>
    </row>
    <row r="14" spans="1:47" ht="15.75" customHeight="1" x14ac:dyDescent="0.6">
      <c r="H14" s="22">
        <f t="shared" si="2"/>
        <v>9</v>
      </c>
      <c r="I14">
        <v>0.75</v>
      </c>
      <c r="J14">
        <v>7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23">
        <v>3.4720000000000001E-12</v>
      </c>
      <c r="U14" s="23">
        <v>6.3629999999999995E-8</v>
      </c>
      <c r="V14">
        <v>1.20774</v>
      </c>
      <c r="W14">
        <v>0.7</v>
      </c>
      <c r="X14">
        <v>166934028206.242</v>
      </c>
      <c r="Y14">
        <v>-50</v>
      </c>
      <c r="Z14">
        <v>4</v>
      </c>
      <c r="AA14">
        <v>0.114</v>
      </c>
      <c r="AB14">
        <v>0.02</v>
      </c>
      <c r="AC14">
        <v>2.5726914614049199</v>
      </c>
      <c r="AD14">
        <v>0.61534794174733098</v>
      </c>
      <c r="AE14">
        <v>5.7588959671409503</v>
      </c>
      <c r="AF14">
        <v>2.42428534096114</v>
      </c>
      <c r="AG14">
        <v>1.5965817347375599</v>
      </c>
      <c r="AH14">
        <v>1.59640990022198</v>
      </c>
      <c r="AI14">
        <v>0.73537690565546499</v>
      </c>
      <c r="AJ14">
        <v>2.5726914614049199</v>
      </c>
      <c r="AK14">
        <v>0.61534794174733098</v>
      </c>
      <c r="AL14">
        <v>259.57010706594298</v>
      </c>
      <c r="AM14">
        <v>1.95734351993666</v>
      </c>
      <c r="AN14">
        <v>45921.502724922102</v>
      </c>
      <c r="AO14">
        <v>521.79984617001003</v>
      </c>
      <c r="AP14">
        <v>1721.21911578459</v>
      </c>
      <c r="AQ14">
        <v>2591.0122998317902</v>
      </c>
      <c r="AR14">
        <v>1264.0698521648601</v>
      </c>
      <c r="AS14">
        <v>-2591.0122998317902</v>
      </c>
      <c r="AT14" s="30">
        <f t="shared" si="1"/>
        <v>0.23918450812259309</v>
      </c>
    </row>
    <row r="15" spans="1:47" ht="15.75" customHeight="1" x14ac:dyDescent="0.6">
      <c r="H15" s="22">
        <f t="shared" si="2"/>
        <v>10</v>
      </c>
      <c r="I15">
        <v>0.75</v>
      </c>
      <c r="J15">
        <v>7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23">
        <v>3.4720000000000001E-12</v>
      </c>
      <c r="U15" s="23">
        <v>6.3629999999999995E-8</v>
      </c>
      <c r="V15">
        <v>1.20774</v>
      </c>
      <c r="W15">
        <v>0.8</v>
      </c>
      <c r="X15">
        <v>190781746521.41901</v>
      </c>
      <c r="Y15">
        <v>-50</v>
      </c>
      <c r="Z15">
        <v>4</v>
      </c>
      <c r="AA15">
        <v>0.114</v>
      </c>
      <c r="AB15">
        <v>0.02</v>
      </c>
      <c r="AC15">
        <v>2.4134273761741198</v>
      </c>
      <c r="AD15">
        <v>0.65330509628407096</v>
      </c>
      <c r="AE15">
        <v>5.6934539675143503</v>
      </c>
      <c r="AF15">
        <v>2.4549627454156902</v>
      </c>
      <c r="AG15">
        <v>1.60386726478708</v>
      </c>
      <c r="AH15">
        <v>1.60219867978896</v>
      </c>
      <c r="AI15">
        <v>0.779814374653792</v>
      </c>
      <c r="AJ15">
        <v>2.4134273761741198</v>
      </c>
      <c r="AK15">
        <v>0.65330509628407096</v>
      </c>
      <c r="AL15">
        <v>244.76897330951601</v>
      </c>
      <c r="AM15">
        <v>1.76012228001481</v>
      </c>
      <c r="AN15">
        <v>47899.948769408002</v>
      </c>
      <c r="AO15">
        <v>529.89950462572699</v>
      </c>
      <c r="AP15">
        <v>1721.2240870880501</v>
      </c>
      <c r="AQ15">
        <v>2591.0295108712799</v>
      </c>
      <c r="AR15">
        <v>1275.5292864128401</v>
      </c>
      <c r="AS15">
        <v>-2591.0295108712799</v>
      </c>
      <c r="AT15" s="30">
        <f t="shared" si="1"/>
        <v>0.27069598312078541</v>
      </c>
    </row>
    <row r="16" spans="1:47" ht="15.75" customHeight="1" thickBot="1" x14ac:dyDescent="0.75">
      <c r="H16" s="24">
        <f t="shared" si="2"/>
        <v>11</v>
      </c>
      <c r="I16" s="25">
        <v>0.75</v>
      </c>
      <c r="J16" s="25">
        <v>7</v>
      </c>
      <c r="K16" s="25">
        <v>0.48244140000000002</v>
      </c>
      <c r="L16" s="25">
        <v>1.946567E-3</v>
      </c>
      <c r="M16" s="25">
        <v>9.7328349999999998E-4</v>
      </c>
      <c r="N16" s="25">
        <v>7</v>
      </c>
      <c r="O16" s="25">
        <v>2.8260000000000001</v>
      </c>
      <c r="P16" s="25">
        <v>1.946567E-3</v>
      </c>
      <c r="Q16" s="25">
        <v>9.7328349999999998E-4</v>
      </c>
      <c r="R16" s="25">
        <v>7</v>
      </c>
      <c r="S16" s="25">
        <v>2.8260000000000001</v>
      </c>
      <c r="T16" s="26">
        <v>3.4720000000000001E-12</v>
      </c>
      <c r="U16" s="26">
        <v>6.3629999999999995E-8</v>
      </c>
      <c r="V16" s="25">
        <v>1.20774</v>
      </c>
      <c r="W16" s="25">
        <v>0.9</v>
      </c>
      <c r="X16" s="25">
        <v>214629464836.59698</v>
      </c>
      <c r="Y16" s="25">
        <v>-50</v>
      </c>
      <c r="Z16" s="25">
        <v>4</v>
      </c>
      <c r="AA16" s="25">
        <v>0.114</v>
      </c>
      <c r="AB16" s="25">
        <v>0.02</v>
      </c>
      <c r="AC16" s="25">
        <v>2.2717627601000201</v>
      </c>
      <c r="AD16" s="25">
        <v>0.67883874643336295</v>
      </c>
      <c r="AE16" s="25">
        <v>5.7588959671409503</v>
      </c>
      <c r="AF16" s="25">
        <v>2.6793613691117701</v>
      </c>
      <c r="AG16" s="25">
        <v>1.61064972422415</v>
      </c>
      <c r="AH16" s="25">
        <v>1.60930924216209</v>
      </c>
      <c r="AI16" s="25">
        <v>0.81523117517611599</v>
      </c>
      <c r="AJ16" s="25">
        <v>2.2717627601000201</v>
      </c>
      <c r="AK16" s="25">
        <v>0.67883874643336295</v>
      </c>
      <c r="AL16" s="25">
        <v>235.713668267804</v>
      </c>
      <c r="AM16" s="25">
        <v>1.5929240137946501</v>
      </c>
      <c r="AN16" s="25">
        <v>49814.928178267401</v>
      </c>
      <c r="AO16" s="25">
        <v>548.60907385680798</v>
      </c>
      <c r="AP16" s="25">
        <v>1721.22606962279</v>
      </c>
      <c r="AQ16" s="25">
        <v>2591.0322446121299</v>
      </c>
      <c r="AR16" s="25">
        <v>1293.3000935596399</v>
      </c>
      <c r="AS16" s="25">
        <v>-2591.0322446121299</v>
      </c>
      <c r="AT16" s="31">
        <f t="shared" si="1"/>
        <v>0.29881586156622947</v>
      </c>
    </row>
    <row r="17" spans="7:46" ht="32" customHeight="1" x14ac:dyDescent="0.95">
      <c r="G17" s="18">
        <f>AB17</f>
        <v>0.03</v>
      </c>
      <c r="H17" s="19">
        <v>1</v>
      </c>
      <c r="I17" s="20">
        <v>0.75</v>
      </c>
      <c r="J17" s="20">
        <v>7</v>
      </c>
      <c r="K17" s="20">
        <v>0.48244140000000002</v>
      </c>
      <c r="L17" s="20">
        <v>1.946567E-3</v>
      </c>
      <c r="M17" s="20">
        <v>9.7328349999999998E-4</v>
      </c>
      <c r="N17" s="20">
        <v>7</v>
      </c>
      <c r="O17" s="20">
        <v>2.8260000000000001</v>
      </c>
      <c r="P17" s="20">
        <v>1.946567E-3</v>
      </c>
      <c r="Q17" s="20">
        <v>9.7328349999999998E-4</v>
      </c>
      <c r="R17" s="20">
        <v>7</v>
      </c>
      <c r="S17" s="20">
        <v>2.8260000000000001</v>
      </c>
      <c r="T17" s="21">
        <v>3.4720000000000001E-12</v>
      </c>
      <c r="U17" s="21">
        <v>6.3629999999999995E-8</v>
      </c>
      <c r="V17" s="20">
        <v>1.20774</v>
      </c>
      <c r="W17" s="20">
        <v>0.01</v>
      </c>
      <c r="X17" s="20">
        <v>2384771831.5177398</v>
      </c>
      <c r="Y17" s="20">
        <v>-50</v>
      </c>
      <c r="Z17" s="20">
        <v>4</v>
      </c>
      <c r="AA17" s="20">
        <v>0.114</v>
      </c>
      <c r="AB17" s="20">
        <v>0.03</v>
      </c>
      <c r="AC17" s="20">
        <v>7.5050788507281601</v>
      </c>
      <c r="AD17" s="20">
        <v>8.8039209275826199E-3</v>
      </c>
      <c r="AE17" s="20">
        <v>5.7588959671409503</v>
      </c>
      <c r="AF17" s="20">
        <v>2.5539469228908001</v>
      </c>
      <c r="AG17" s="20">
        <v>2.4013106282810299</v>
      </c>
      <c r="AH17" s="20">
        <v>2.4017358716400699</v>
      </c>
      <c r="AI17" s="20">
        <v>7.5256073985571E-4</v>
      </c>
      <c r="AJ17" s="20">
        <v>7.5050788507281601</v>
      </c>
      <c r="AK17" s="20">
        <v>8.8039209275826199E-3</v>
      </c>
      <c r="AL17" s="20">
        <v>173.58689490199299</v>
      </c>
      <c r="AM17" s="20">
        <v>7.4962749300881404</v>
      </c>
      <c r="AN17" s="20">
        <v>35040.7368316637</v>
      </c>
      <c r="AO17" s="20">
        <v>127.137239680539</v>
      </c>
      <c r="AP17" s="20">
        <v>2262.5612749644501</v>
      </c>
      <c r="AQ17" s="20">
        <v>3361.4110127685499</v>
      </c>
      <c r="AR17" s="20">
        <v>282.148792438214</v>
      </c>
      <c r="AS17" s="20">
        <v>-3361.4110127685499</v>
      </c>
      <c r="AT17" s="32">
        <f t="shared" si="1"/>
        <v>1.1730617496081928E-3</v>
      </c>
    </row>
    <row r="18" spans="7:46" ht="15.75" customHeight="1" x14ac:dyDescent="0.6">
      <c r="H18" s="22">
        <f t="shared" ref="H18:H27" si="3">H17+1</f>
        <v>2</v>
      </c>
      <c r="I18">
        <v>0.75</v>
      </c>
      <c r="J18">
        <v>7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23">
        <v>3.4720000000000001E-12</v>
      </c>
      <c r="U18" s="23">
        <v>6.3629999999999995E-8</v>
      </c>
      <c r="V18">
        <v>1.20774</v>
      </c>
      <c r="W18">
        <v>0.05</v>
      </c>
      <c r="X18">
        <v>11923859157.588699</v>
      </c>
      <c r="Y18">
        <v>-50</v>
      </c>
      <c r="Z18">
        <v>4</v>
      </c>
      <c r="AA18">
        <v>0.114</v>
      </c>
      <c r="AB18">
        <v>0.03</v>
      </c>
      <c r="AC18">
        <v>6.1161169812144296</v>
      </c>
      <c r="AD18">
        <v>1.54523829061869E-2</v>
      </c>
      <c r="AE18">
        <v>5.6934459789889997</v>
      </c>
      <c r="AF18">
        <v>2.6526868247887201</v>
      </c>
      <c r="AG18">
        <v>2.4085633719008701</v>
      </c>
      <c r="AH18">
        <v>2.41298658266121</v>
      </c>
      <c r="AI18">
        <v>5.9447561986209199E-3</v>
      </c>
      <c r="AJ18">
        <v>6.1161169812144296</v>
      </c>
      <c r="AK18">
        <v>1.54523829061869E-2</v>
      </c>
      <c r="AL18">
        <v>269.76725944366001</v>
      </c>
      <c r="AM18">
        <v>6.1006645987541104</v>
      </c>
      <c r="AN18">
        <v>35087.749247792402</v>
      </c>
      <c r="AO18">
        <v>246.30001394187801</v>
      </c>
      <c r="AP18">
        <v>2484.5749849579902</v>
      </c>
      <c r="AQ18">
        <v>3691.2329470906102</v>
      </c>
      <c r="AR18">
        <v>534.79140728031905</v>
      </c>
      <c r="AS18">
        <v>-3691.2329470906102</v>
      </c>
      <c r="AT18" s="30">
        <f t="shared" si="1"/>
        <v>2.5265021832722762E-3</v>
      </c>
    </row>
    <row r="19" spans="7:46" ht="15.75" customHeight="1" x14ac:dyDescent="0.6">
      <c r="H19" s="22">
        <f t="shared" si="3"/>
        <v>3</v>
      </c>
      <c r="I19">
        <v>0.75</v>
      </c>
      <c r="J19">
        <v>7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23">
        <v>3.4720000000000001E-12</v>
      </c>
      <c r="U19" s="23">
        <v>6.3629999999999995E-8</v>
      </c>
      <c r="V19">
        <v>1.20774</v>
      </c>
      <c r="W19">
        <v>0.1</v>
      </c>
      <c r="X19">
        <v>23847718315.177399</v>
      </c>
      <c r="Y19">
        <v>-50</v>
      </c>
      <c r="Z19">
        <v>4</v>
      </c>
      <c r="AA19">
        <v>0.114</v>
      </c>
      <c r="AB19">
        <v>0.03</v>
      </c>
      <c r="AC19">
        <v>5.4029696117689801</v>
      </c>
      <c r="AD19">
        <v>4.82519295677033E-2</v>
      </c>
      <c r="AE19">
        <v>5.7588959671409503</v>
      </c>
      <c r="AF19">
        <v>2.6125597982073101</v>
      </c>
      <c r="AG19">
        <v>2.4022286454196302</v>
      </c>
      <c r="AH19">
        <v>2.4021792130380502</v>
      </c>
      <c r="AI19">
        <v>3.7605716893126501E-2</v>
      </c>
      <c r="AJ19">
        <v>5.4029696117689801</v>
      </c>
      <c r="AK19">
        <v>4.82519295677033E-2</v>
      </c>
      <c r="AL19">
        <v>908.84602115748396</v>
      </c>
      <c r="AM19">
        <v>5.3547176826830398</v>
      </c>
      <c r="AN19">
        <v>35306.975144687603</v>
      </c>
      <c r="AO19">
        <v>338.02678174838701</v>
      </c>
      <c r="AP19">
        <v>2515.2612078913598</v>
      </c>
      <c r="AQ19">
        <v>3736.8591368089001</v>
      </c>
      <c r="AR19">
        <v>784.65837567618496</v>
      </c>
      <c r="AS19">
        <v>-3736.8591368089001</v>
      </c>
      <c r="AT19" s="30">
        <f t="shared" si="1"/>
        <v>8.9306313073830509E-3</v>
      </c>
    </row>
    <row r="20" spans="7:46" ht="15.75" customHeight="1" x14ac:dyDescent="0.6">
      <c r="H20" s="22">
        <f t="shared" si="3"/>
        <v>4</v>
      </c>
      <c r="I20">
        <v>0.75</v>
      </c>
      <c r="J20">
        <v>7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23">
        <v>3.4720000000000001E-12</v>
      </c>
      <c r="U20" s="23">
        <v>6.3629999999999995E-8</v>
      </c>
      <c r="V20">
        <v>1.20774</v>
      </c>
      <c r="W20">
        <v>0.2</v>
      </c>
      <c r="X20">
        <v>47695436630.354797</v>
      </c>
      <c r="Y20">
        <v>-50</v>
      </c>
      <c r="Z20">
        <v>4</v>
      </c>
      <c r="AA20">
        <v>0.114</v>
      </c>
      <c r="AB20">
        <v>0.03</v>
      </c>
      <c r="AC20">
        <v>4.6310430903765898</v>
      </c>
      <c r="AD20">
        <v>0.218216192360108</v>
      </c>
      <c r="AE20">
        <v>5.6908976394039303</v>
      </c>
      <c r="AF20">
        <v>2.3387849120330002</v>
      </c>
      <c r="AG20">
        <v>2.3948283517494202</v>
      </c>
      <c r="AH20">
        <v>2.3944424036922398</v>
      </c>
      <c r="AI20">
        <v>0.236999244760835</v>
      </c>
      <c r="AJ20">
        <v>4.6310430903765898</v>
      </c>
      <c r="AK20">
        <v>0.218216192360108</v>
      </c>
      <c r="AL20">
        <v>424.59989219476103</v>
      </c>
      <c r="AM20">
        <v>4.4128268985872099</v>
      </c>
      <c r="AN20">
        <v>36709.623709606298</v>
      </c>
      <c r="AO20">
        <v>552.75834180709103</v>
      </c>
      <c r="AP20">
        <v>2515.6397632204598</v>
      </c>
      <c r="AQ20">
        <v>3753.3624437936701</v>
      </c>
      <c r="AR20">
        <v>1337.3129758973801</v>
      </c>
      <c r="AS20">
        <v>-3753.3624437936701</v>
      </c>
      <c r="AT20" s="30">
        <f t="shared" si="1"/>
        <v>4.7120311364315763E-2</v>
      </c>
    </row>
    <row r="21" spans="7:46" ht="15.75" customHeight="1" x14ac:dyDescent="0.6">
      <c r="H21" s="22">
        <f t="shared" si="3"/>
        <v>5</v>
      </c>
      <c r="I21">
        <v>0.75</v>
      </c>
      <c r="J21">
        <v>7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23">
        <v>3.4720000000000001E-12</v>
      </c>
      <c r="U21" s="23">
        <v>6.3629999999999995E-8</v>
      </c>
      <c r="V21">
        <v>1.20774</v>
      </c>
      <c r="W21">
        <v>0.3</v>
      </c>
      <c r="X21">
        <v>71543154945.532196</v>
      </c>
      <c r="Y21">
        <v>-50</v>
      </c>
      <c r="Z21">
        <v>4</v>
      </c>
      <c r="AA21">
        <v>0.114</v>
      </c>
      <c r="AB21">
        <v>0.03</v>
      </c>
      <c r="AC21">
        <v>4.2535442509332304</v>
      </c>
      <c r="AD21">
        <v>0.40941187135255003</v>
      </c>
      <c r="AE21">
        <v>5.7588959671409503</v>
      </c>
      <c r="AF21">
        <v>2.1519823902371602</v>
      </c>
      <c r="AG21">
        <v>2.4011839583548999</v>
      </c>
      <c r="AH21">
        <v>2.4019944421663499</v>
      </c>
      <c r="AI21">
        <v>0.47892820648058099</v>
      </c>
      <c r="AJ21">
        <v>4.2535442509332304</v>
      </c>
      <c r="AK21">
        <v>0.40941187135255003</v>
      </c>
      <c r="AL21">
        <v>305.20526125680999</v>
      </c>
      <c r="AM21">
        <v>3.8441323795270601</v>
      </c>
      <c r="AN21">
        <v>38694.9928882436</v>
      </c>
      <c r="AO21">
        <v>694.13767446350198</v>
      </c>
      <c r="AP21">
        <v>2515.7556504211502</v>
      </c>
      <c r="AQ21">
        <v>3768.0950149430601</v>
      </c>
      <c r="AR21">
        <v>1683.48715767303</v>
      </c>
      <c r="AS21">
        <v>-3768.0950149430601</v>
      </c>
      <c r="AT21" s="30">
        <f t="shared" si="1"/>
        <v>9.6251936549790168E-2</v>
      </c>
    </row>
    <row r="22" spans="7:46" ht="15.75" customHeight="1" x14ac:dyDescent="0.6">
      <c r="H22" s="22">
        <f t="shared" si="3"/>
        <v>6</v>
      </c>
      <c r="I22">
        <v>0.75</v>
      </c>
      <c r="J22">
        <v>7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23">
        <v>3.4720000000000001E-12</v>
      </c>
      <c r="U22" s="23">
        <v>6.3629999999999995E-8</v>
      </c>
      <c r="V22">
        <v>1.20774</v>
      </c>
      <c r="W22">
        <v>0.4</v>
      </c>
      <c r="X22">
        <v>95390873260.709595</v>
      </c>
      <c r="Y22">
        <v>-50</v>
      </c>
      <c r="Z22">
        <v>4</v>
      </c>
      <c r="AA22">
        <v>0.114</v>
      </c>
      <c r="AB22">
        <v>0.03</v>
      </c>
      <c r="AC22">
        <v>3.6608466513179598</v>
      </c>
      <c r="AD22">
        <v>0.50681909024619198</v>
      </c>
      <c r="AE22">
        <v>5.6910254558094602</v>
      </c>
      <c r="AF22">
        <v>2.0914103465248499</v>
      </c>
      <c r="AG22">
        <v>2.39779120641608</v>
      </c>
      <c r="AH22">
        <v>2.3965186937945702</v>
      </c>
      <c r="AI22">
        <v>0.60829498624737699</v>
      </c>
      <c r="AJ22">
        <v>3.6608466513179598</v>
      </c>
      <c r="AK22">
        <v>0.50681909024619198</v>
      </c>
      <c r="AL22">
        <v>302.29744564504301</v>
      </c>
      <c r="AM22">
        <v>3.15402756205529</v>
      </c>
      <c r="AN22">
        <v>40575.4489187824</v>
      </c>
      <c r="AO22">
        <v>699.17522471016298</v>
      </c>
      <c r="AP22">
        <v>2515.8168029520498</v>
      </c>
      <c r="AQ22">
        <v>3768.9179275747301</v>
      </c>
      <c r="AR22">
        <v>1663.9852533118899</v>
      </c>
      <c r="AS22">
        <v>-3768.9179275747301</v>
      </c>
      <c r="AT22" s="30">
        <f t="shared" si="1"/>
        <v>0.13844313584228651</v>
      </c>
    </row>
    <row r="23" spans="7:46" ht="15.75" customHeight="1" x14ac:dyDescent="0.6">
      <c r="H23" s="22">
        <f t="shared" si="3"/>
        <v>7</v>
      </c>
      <c r="I23">
        <v>0.75</v>
      </c>
      <c r="J23">
        <v>7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23">
        <v>3.4720000000000001E-12</v>
      </c>
      <c r="U23" s="23">
        <v>6.3629999999999995E-8</v>
      </c>
      <c r="V23">
        <v>1.20774</v>
      </c>
      <c r="W23">
        <v>0.5</v>
      </c>
      <c r="X23">
        <v>119238591575.88699</v>
      </c>
      <c r="Y23">
        <v>-50</v>
      </c>
      <c r="Z23">
        <v>4</v>
      </c>
      <c r="AA23">
        <v>0.114</v>
      </c>
      <c r="AB23">
        <v>0.03</v>
      </c>
      <c r="AC23">
        <v>3.2128942307628998</v>
      </c>
      <c r="AD23">
        <v>0.56776990067870003</v>
      </c>
      <c r="AE23">
        <v>5.69345197038301</v>
      </c>
      <c r="AF23">
        <v>2.1084328503390299</v>
      </c>
      <c r="AG23">
        <v>2.4019404408914</v>
      </c>
      <c r="AH23">
        <v>2.4001355412979999</v>
      </c>
      <c r="AI23">
        <v>0.696144434363415</v>
      </c>
      <c r="AJ23">
        <v>3.2128942307628998</v>
      </c>
      <c r="AK23">
        <v>0.56776990067870003</v>
      </c>
      <c r="AL23">
        <v>280.25470308311202</v>
      </c>
      <c r="AM23">
        <v>2.6451243305499799</v>
      </c>
      <c r="AN23">
        <v>42452.405941264798</v>
      </c>
      <c r="AO23">
        <v>757.564671167808</v>
      </c>
      <c r="AP23">
        <v>2515.8569107605299</v>
      </c>
      <c r="AQ23">
        <v>3768.97158176222</v>
      </c>
      <c r="AR23">
        <v>1808.0370782720299</v>
      </c>
      <c r="AS23">
        <v>-3768.97158176222</v>
      </c>
      <c r="AT23" s="30">
        <f t="shared" si="1"/>
        <v>0.17671602608090942</v>
      </c>
    </row>
    <row r="24" spans="7:46" ht="15.75" customHeight="1" x14ac:dyDescent="0.6">
      <c r="H24" s="22">
        <f t="shared" si="3"/>
        <v>8</v>
      </c>
      <c r="I24">
        <v>0.75</v>
      </c>
      <c r="J24">
        <v>7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23">
        <v>3.4720000000000001E-12</v>
      </c>
      <c r="U24" s="23">
        <v>6.3629999999999995E-8</v>
      </c>
      <c r="V24">
        <v>1.20774</v>
      </c>
      <c r="W24">
        <v>0.6</v>
      </c>
      <c r="X24">
        <v>143086309891.064</v>
      </c>
      <c r="Y24">
        <v>-50</v>
      </c>
      <c r="Z24">
        <v>4</v>
      </c>
      <c r="AA24">
        <v>0.114</v>
      </c>
      <c r="AB24">
        <v>0.03</v>
      </c>
      <c r="AC24">
        <v>2.95705064662293</v>
      </c>
      <c r="AD24">
        <v>0.63714859233262</v>
      </c>
      <c r="AE24">
        <v>5.7588959671409503</v>
      </c>
      <c r="AF24">
        <v>2.3316488919447198</v>
      </c>
      <c r="AG24">
        <v>2.4253642369416601</v>
      </c>
      <c r="AH24">
        <v>2.42226167616418</v>
      </c>
      <c r="AI24">
        <v>0.75853400295685203</v>
      </c>
      <c r="AJ24">
        <v>2.95705064662293</v>
      </c>
      <c r="AK24">
        <v>0.63714859233262</v>
      </c>
      <c r="AL24">
        <v>250.59247031751599</v>
      </c>
      <c r="AM24">
        <v>2.3199020543023301</v>
      </c>
      <c r="AN24">
        <v>44543.629091069</v>
      </c>
      <c r="AO24">
        <v>831.77938675633402</v>
      </c>
      <c r="AP24">
        <v>2515.8568263554298</v>
      </c>
      <c r="AQ24">
        <v>3769.0188361197602</v>
      </c>
      <c r="AR24">
        <v>1984.47736714448</v>
      </c>
      <c r="AS24">
        <v>-3769.0188361197602</v>
      </c>
      <c r="AT24" s="30">
        <f t="shared" si="1"/>
        <v>0.21546759540972663</v>
      </c>
    </row>
    <row r="25" spans="7:46" ht="13" x14ac:dyDescent="0.6">
      <c r="H25" s="22">
        <f t="shared" si="3"/>
        <v>9</v>
      </c>
      <c r="I25">
        <v>0.75</v>
      </c>
      <c r="J25">
        <v>7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23">
        <v>3.4720000000000001E-12</v>
      </c>
      <c r="U25" s="23">
        <v>6.3629999999999995E-8</v>
      </c>
      <c r="V25">
        <v>1.20774</v>
      </c>
      <c r="W25">
        <v>0.7</v>
      </c>
      <c r="X25">
        <v>166934028206.242</v>
      </c>
      <c r="Y25">
        <v>-50</v>
      </c>
      <c r="Z25">
        <v>4</v>
      </c>
      <c r="AA25">
        <v>0.114</v>
      </c>
      <c r="AB25">
        <v>0.03</v>
      </c>
      <c r="AC25">
        <v>2.6779631462775599</v>
      </c>
      <c r="AD25">
        <v>0.65869496788649196</v>
      </c>
      <c r="AE25">
        <v>5.6911532722149802</v>
      </c>
      <c r="AF25">
        <v>2.26600380031004</v>
      </c>
      <c r="AG25">
        <v>2.4258008671347802</v>
      </c>
      <c r="AH25">
        <v>2.4296326950192202</v>
      </c>
      <c r="AI25">
        <v>0.80467008693891695</v>
      </c>
      <c r="AJ25">
        <v>2.6779631462775599</v>
      </c>
      <c r="AK25">
        <v>0.65869496788649196</v>
      </c>
      <c r="AL25">
        <v>242.70585487302901</v>
      </c>
      <c r="AM25">
        <v>2.0192681782839701</v>
      </c>
      <c r="AN25">
        <v>46337.880138304899</v>
      </c>
      <c r="AO25">
        <v>795.56090799655203</v>
      </c>
      <c r="AP25">
        <v>2515.8744868737999</v>
      </c>
      <c r="AQ25">
        <v>3769.24630046838</v>
      </c>
      <c r="AR25">
        <v>1892.7860713886901</v>
      </c>
      <c r="AS25">
        <v>-3769.24630046838</v>
      </c>
      <c r="AT25" s="30">
        <f t="shared" si="1"/>
        <v>0.24596864553647629</v>
      </c>
    </row>
    <row r="26" spans="7:46" ht="13" x14ac:dyDescent="0.6">
      <c r="H26" s="22">
        <f t="shared" si="3"/>
        <v>10</v>
      </c>
      <c r="I26">
        <v>0.75</v>
      </c>
      <c r="J26">
        <v>7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23">
        <v>3.4720000000000001E-12</v>
      </c>
      <c r="U26" s="23">
        <v>6.3629999999999995E-8</v>
      </c>
      <c r="V26">
        <v>1.20774</v>
      </c>
      <c r="W26">
        <v>0.8</v>
      </c>
      <c r="X26">
        <v>190781746521.41901</v>
      </c>
      <c r="Y26">
        <v>-50</v>
      </c>
      <c r="Z26">
        <v>4</v>
      </c>
      <c r="AA26">
        <v>0.114</v>
      </c>
      <c r="AB26">
        <v>0.03</v>
      </c>
      <c r="AC26">
        <v>2.5128540978114899</v>
      </c>
      <c r="AD26">
        <v>0.69749461700441895</v>
      </c>
      <c r="AE26">
        <v>5.69344797612034</v>
      </c>
      <c r="AF26">
        <v>2.35148749145604</v>
      </c>
      <c r="AG26">
        <v>2.4075987483681001</v>
      </c>
      <c r="AH26">
        <v>2.4107840338706898</v>
      </c>
      <c r="AI26">
        <v>0.84069593643137097</v>
      </c>
      <c r="AJ26">
        <v>2.5128540978114899</v>
      </c>
      <c r="AK26">
        <v>0.69749461700441895</v>
      </c>
      <c r="AL26">
        <v>229.43324533508101</v>
      </c>
      <c r="AM26">
        <v>1.8153594799988</v>
      </c>
      <c r="AN26">
        <v>48359.374987676303</v>
      </c>
      <c r="AO26">
        <v>880.21910849294795</v>
      </c>
      <c r="AP26">
        <v>2515.9121684811198</v>
      </c>
      <c r="AQ26">
        <v>3769.4649540539999</v>
      </c>
      <c r="AR26">
        <v>2077.8804098129299</v>
      </c>
      <c r="AS26">
        <v>-3769.4649540539999</v>
      </c>
      <c r="AT26" s="30">
        <f t="shared" si="1"/>
        <v>0.27757067854113981</v>
      </c>
    </row>
    <row r="27" spans="7:46" ht="13.75" thickBot="1" x14ac:dyDescent="0.75">
      <c r="H27" s="24">
        <f t="shared" si="3"/>
        <v>11</v>
      </c>
      <c r="I27" s="25">
        <v>0.75</v>
      </c>
      <c r="J27" s="25">
        <v>7</v>
      </c>
      <c r="K27" s="25">
        <v>0.48244140000000002</v>
      </c>
      <c r="L27" s="25">
        <v>1.946567E-3</v>
      </c>
      <c r="M27" s="25">
        <v>9.7328349999999998E-4</v>
      </c>
      <c r="N27" s="25">
        <v>7</v>
      </c>
      <c r="O27" s="25">
        <v>2.8260000000000001</v>
      </c>
      <c r="P27" s="25">
        <v>1.946567E-3</v>
      </c>
      <c r="Q27" s="25">
        <v>9.7328349999999998E-4</v>
      </c>
      <c r="R27" s="25">
        <v>7</v>
      </c>
      <c r="S27" s="25">
        <v>2.8260000000000001</v>
      </c>
      <c r="T27" s="26">
        <v>3.4720000000000001E-12</v>
      </c>
      <c r="U27" s="26">
        <v>6.3629999999999995E-8</v>
      </c>
      <c r="V27" s="25">
        <v>1.20774</v>
      </c>
      <c r="W27" s="25">
        <v>0.9</v>
      </c>
      <c r="X27" s="25">
        <v>214629464836.59698</v>
      </c>
      <c r="Y27" s="25">
        <v>-50</v>
      </c>
      <c r="Z27" s="25">
        <v>4</v>
      </c>
      <c r="AA27" s="25">
        <v>0.114</v>
      </c>
      <c r="AB27" s="25">
        <v>0.03</v>
      </c>
      <c r="AC27" s="25">
        <v>2.3979833483100101</v>
      </c>
      <c r="AD27" s="25">
        <v>0.73862727596559197</v>
      </c>
      <c r="AE27" s="25">
        <v>5.69345197038301</v>
      </c>
      <c r="AF27" s="25">
        <v>2.6660226598414098</v>
      </c>
      <c r="AG27" s="25">
        <v>2.4257606280138102</v>
      </c>
      <c r="AH27" s="25">
        <v>2.4249825457752401</v>
      </c>
      <c r="AI27" s="25">
        <v>0.86984954955443805</v>
      </c>
      <c r="AJ27" s="25">
        <v>2.3979833483100101</v>
      </c>
      <c r="AK27" s="25">
        <v>0.73862727596559197</v>
      </c>
      <c r="AL27" s="25">
        <v>216.81779935266701</v>
      </c>
      <c r="AM27" s="25">
        <v>1.65935607297096</v>
      </c>
      <c r="AN27" s="25">
        <v>50482.874882584903</v>
      </c>
      <c r="AO27" s="25">
        <v>831.41059983846299</v>
      </c>
      <c r="AP27" s="25">
        <v>2515.9380482557599</v>
      </c>
      <c r="AQ27" s="25">
        <v>3769.4966535542999</v>
      </c>
      <c r="AR27" s="25">
        <v>1932.3376826472399</v>
      </c>
      <c r="AS27" s="25">
        <v>-3769.4966535542999</v>
      </c>
      <c r="AT27" s="31">
        <f t="shared" si="1"/>
        <v>0.30802018558058086</v>
      </c>
    </row>
    <row r="28" spans="7:46" ht="22.75" x14ac:dyDescent="0.95">
      <c r="G28" s="18">
        <f>AB28</f>
        <v>0.04</v>
      </c>
      <c r="H28" s="19">
        <v>1</v>
      </c>
      <c r="I28" s="20">
        <v>0.75</v>
      </c>
      <c r="J28" s="20">
        <v>7</v>
      </c>
      <c r="K28" s="20">
        <v>0.48244140000000002</v>
      </c>
      <c r="L28" s="20">
        <v>1.946567E-3</v>
      </c>
      <c r="M28" s="20">
        <v>9.7328349999999998E-4</v>
      </c>
      <c r="N28" s="20">
        <v>7</v>
      </c>
      <c r="O28" s="20">
        <v>2.8260000000000001</v>
      </c>
      <c r="P28" s="20">
        <v>1.946567E-3</v>
      </c>
      <c r="Q28" s="20">
        <v>9.7328349999999998E-4</v>
      </c>
      <c r="R28" s="20">
        <v>7</v>
      </c>
      <c r="S28" s="20">
        <v>2.8260000000000001</v>
      </c>
      <c r="T28" s="21">
        <v>3.4720000000000001E-12</v>
      </c>
      <c r="U28" s="21">
        <v>6.3629999999999995E-8</v>
      </c>
      <c r="V28" s="20">
        <v>1.20774</v>
      </c>
      <c r="W28" s="20">
        <v>0.01</v>
      </c>
      <c r="X28" s="21">
        <v>2384771831.5177398</v>
      </c>
      <c r="Y28" s="20">
        <v>-50</v>
      </c>
      <c r="Z28" s="20">
        <v>4</v>
      </c>
      <c r="AA28" s="20">
        <v>0.114</v>
      </c>
      <c r="AB28" s="20">
        <v>0.04</v>
      </c>
      <c r="AC28" s="20">
        <v>9.6170698811369206</v>
      </c>
      <c r="AD28" s="20">
        <v>8.9114770326771207E-3</v>
      </c>
      <c r="AE28" s="20">
        <v>5.7588959671409503</v>
      </c>
      <c r="AF28" s="20">
        <v>2.5924127047779599</v>
      </c>
      <c r="AG28" s="20">
        <v>3.2133701322021202</v>
      </c>
      <c r="AH28" s="20">
        <v>3.2101315871080298</v>
      </c>
      <c r="AI28" s="20">
        <v>7.9492288162562904E-4</v>
      </c>
      <c r="AJ28" s="20">
        <v>9.6170698811369206</v>
      </c>
      <c r="AK28" s="20">
        <v>8.9114770326771207E-3</v>
      </c>
      <c r="AL28" s="20">
        <v>195.37204344846199</v>
      </c>
      <c r="AM28" s="20">
        <v>9.6081584041506698</v>
      </c>
      <c r="AN28" s="20">
        <v>35032.150455573697</v>
      </c>
      <c r="AO28" s="20">
        <v>164.83671565768199</v>
      </c>
      <c r="AP28" s="20">
        <v>2985.56605701014</v>
      </c>
      <c r="AQ28" s="20">
        <v>4435.5487613415298</v>
      </c>
      <c r="AR28" s="20">
        <v>352.66946808639102</v>
      </c>
      <c r="AS28" s="20">
        <v>-4435.5487613415298</v>
      </c>
      <c r="AT28" s="32">
        <f t="shared" si="1"/>
        <v>9.2663120293596266E-4</v>
      </c>
    </row>
    <row r="29" spans="7:46" ht="13" x14ac:dyDescent="0.6">
      <c r="H29" s="22">
        <f t="shared" ref="H29:H38" si="4">H28+1</f>
        <v>2</v>
      </c>
      <c r="I29" s="1">
        <v>0.75</v>
      </c>
      <c r="J29" s="1">
        <v>7</v>
      </c>
      <c r="K29" s="1">
        <v>0.48244140000000002</v>
      </c>
      <c r="L29" s="1">
        <v>1.946567E-3</v>
      </c>
      <c r="M29" s="1">
        <v>9.7328349999999998E-4</v>
      </c>
      <c r="N29" s="1">
        <v>7</v>
      </c>
      <c r="O29" s="1">
        <v>2.8260000000000001</v>
      </c>
      <c r="P29" s="1">
        <v>1.946567E-3</v>
      </c>
      <c r="Q29" s="1">
        <v>9.7328349999999998E-4</v>
      </c>
      <c r="R29" s="1">
        <v>7</v>
      </c>
      <c r="S29" s="1">
        <v>2.8260000000000001</v>
      </c>
      <c r="T29" s="23">
        <v>3.4720000000000001E-12</v>
      </c>
      <c r="U29" s="23">
        <v>6.3629999999999995E-8</v>
      </c>
      <c r="V29" s="1">
        <v>1.20774</v>
      </c>
      <c r="W29" s="1">
        <v>0.05</v>
      </c>
      <c r="X29" s="23">
        <v>11923859157.588699</v>
      </c>
      <c r="Y29" s="1">
        <v>-50</v>
      </c>
      <c r="Z29" s="1">
        <v>4</v>
      </c>
      <c r="AA29" s="1">
        <v>0.114</v>
      </c>
      <c r="AB29" s="1">
        <v>0.04</v>
      </c>
      <c r="AC29" s="1">
        <v>25.092758040377799</v>
      </c>
      <c r="AD29" s="1">
        <v>0.482490780415192</v>
      </c>
      <c r="AE29" s="1">
        <v>5.6934459789889997</v>
      </c>
      <c r="AF29" s="1">
        <v>5.4209227098869697</v>
      </c>
      <c r="AG29" s="1">
        <v>3.2002728067173201</v>
      </c>
      <c r="AH29" s="1">
        <v>3.2017713738306499</v>
      </c>
      <c r="AI29" s="1">
        <v>9.3137276663274506E-3</v>
      </c>
      <c r="AJ29" s="1">
        <v>25.092758040377799</v>
      </c>
      <c r="AK29" s="1">
        <v>0.482490780415192</v>
      </c>
      <c r="AL29" s="1">
        <v>325.61167867569901</v>
      </c>
      <c r="AM29" s="1">
        <v>24.610267259974499</v>
      </c>
      <c r="AN29" s="1">
        <v>35679.800168260503</v>
      </c>
      <c r="AO29" s="1">
        <v>377.453476616476</v>
      </c>
      <c r="AP29" s="1">
        <v>3284.2607562614899</v>
      </c>
      <c r="AQ29" s="1">
        <v>4879.2302082480101</v>
      </c>
      <c r="AR29" s="1">
        <v>582.10934975103203</v>
      </c>
      <c r="AS29" s="1">
        <v>-4879.2302082480101</v>
      </c>
      <c r="AT29" s="30">
        <f t="shared" si="1"/>
        <v>1.9228288083709095E-2</v>
      </c>
    </row>
    <row r="30" spans="7:46" ht="13" x14ac:dyDescent="0.6">
      <c r="H30" s="22">
        <f t="shared" si="4"/>
        <v>3</v>
      </c>
      <c r="I30" s="1">
        <v>0.75</v>
      </c>
      <c r="J30" s="1">
        <v>7</v>
      </c>
      <c r="K30" s="1">
        <v>0.48244140000000002</v>
      </c>
      <c r="L30" s="1">
        <v>1.946567E-3</v>
      </c>
      <c r="M30" s="1">
        <v>9.7328349999999998E-4</v>
      </c>
      <c r="N30" s="1">
        <v>7</v>
      </c>
      <c r="O30" s="1">
        <v>2.8260000000000001</v>
      </c>
      <c r="P30" s="1">
        <v>1.946567E-3</v>
      </c>
      <c r="Q30" s="1">
        <v>9.7328349999999998E-4</v>
      </c>
      <c r="R30" s="1">
        <v>7</v>
      </c>
      <c r="S30" s="1">
        <v>2.8260000000000001</v>
      </c>
      <c r="T30" s="23">
        <v>3.4720000000000001E-12</v>
      </c>
      <c r="U30" s="23">
        <v>6.3629999999999995E-8</v>
      </c>
      <c r="V30" s="1">
        <v>1.20774</v>
      </c>
      <c r="W30" s="1">
        <v>0.1</v>
      </c>
      <c r="X30" s="23">
        <v>23847718315.177399</v>
      </c>
      <c r="Y30" s="1">
        <v>-50</v>
      </c>
      <c r="Z30" s="1">
        <v>4</v>
      </c>
      <c r="AA30" s="1">
        <v>0.114</v>
      </c>
      <c r="AB30" s="1">
        <v>0.04</v>
      </c>
      <c r="AC30" s="1">
        <v>6.6111665987852799</v>
      </c>
      <c r="AD30" s="1">
        <v>0.123610173388794</v>
      </c>
      <c r="AE30" s="1">
        <v>5.7588959671409503</v>
      </c>
      <c r="AF30" s="1">
        <v>2.3231582492666298</v>
      </c>
      <c r="AG30" s="1">
        <v>3.2228078607193198</v>
      </c>
      <c r="AH30" s="1">
        <v>3.2162696270142401</v>
      </c>
      <c r="AI30" s="1">
        <v>0.12592416981403801</v>
      </c>
      <c r="AJ30" s="1">
        <v>6.6111665987852799</v>
      </c>
      <c r="AK30" s="1">
        <v>0.123610173388794</v>
      </c>
      <c r="AL30" s="1">
        <v>551.03280419943701</v>
      </c>
      <c r="AM30" s="1">
        <v>6.4875564258770702</v>
      </c>
      <c r="AN30" s="1">
        <v>35656.248386090003</v>
      </c>
      <c r="AO30" s="1">
        <v>553.79666613580196</v>
      </c>
      <c r="AP30" s="1">
        <v>3311.0257924657599</v>
      </c>
      <c r="AQ30" s="1">
        <v>4919.1295890937199</v>
      </c>
      <c r="AR30" s="1">
        <v>1304.0346704113999</v>
      </c>
      <c r="AS30" s="1">
        <v>-4919.1295890937199</v>
      </c>
      <c r="AT30" s="30">
        <f t="shared" si="1"/>
        <v>1.8697180224063002E-2</v>
      </c>
    </row>
    <row r="31" spans="7:46" ht="13" x14ac:dyDescent="0.6">
      <c r="H31" s="22">
        <f t="shared" si="4"/>
        <v>4</v>
      </c>
      <c r="I31" s="1">
        <v>0.75</v>
      </c>
      <c r="J31" s="1">
        <v>7</v>
      </c>
      <c r="K31" s="1">
        <v>0.48244140000000002</v>
      </c>
      <c r="L31" s="1">
        <v>1.946567E-3</v>
      </c>
      <c r="M31" s="1">
        <v>9.7328349999999998E-4</v>
      </c>
      <c r="N31" s="1">
        <v>7</v>
      </c>
      <c r="O31" s="1">
        <v>2.8260000000000001</v>
      </c>
      <c r="P31" s="1">
        <v>1.946567E-3</v>
      </c>
      <c r="Q31" s="1">
        <v>9.7328349999999998E-4</v>
      </c>
      <c r="R31" s="1">
        <v>7</v>
      </c>
      <c r="S31" s="1">
        <v>2.8260000000000001</v>
      </c>
      <c r="T31" s="23">
        <v>3.4720000000000001E-12</v>
      </c>
      <c r="U31" s="23">
        <v>6.3629999999999995E-8</v>
      </c>
      <c r="V31" s="1">
        <v>1.20774</v>
      </c>
      <c r="W31" s="1">
        <v>0.2</v>
      </c>
      <c r="X31" s="23">
        <v>47695436630.354797</v>
      </c>
      <c r="Y31" s="1">
        <v>-50</v>
      </c>
      <c r="Z31" s="1">
        <v>4</v>
      </c>
      <c r="AA31" s="1">
        <v>0.114</v>
      </c>
      <c r="AB31" s="1">
        <v>0.04</v>
      </c>
      <c r="AC31" s="1">
        <v>5.7673869466966998</v>
      </c>
      <c r="AD31" s="1">
        <v>0.38462233799069701</v>
      </c>
      <c r="AE31" s="1">
        <v>5.6934499732516803</v>
      </c>
      <c r="AF31" s="1">
        <v>2.32944359456285</v>
      </c>
      <c r="AG31" s="1">
        <v>3.21436583025279</v>
      </c>
      <c r="AH31" s="1">
        <v>3.2082156770123098</v>
      </c>
      <c r="AI31" s="1">
        <v>0.41376371839703402</v>
      </c>
      <c r="AJ31" s="1">
        <v>5.7673869466966998</v>
      </c>
      <c r="AK31" s="1">
        <v>0.38462233799069701</v>
      </c>
      <c r="AL31" s="1">
        <v>278.89373557221802</v>
      </c>
      <c r="AM31" s="1">
        <v>5.3827646091576202</v>
      </c>
      <c r="AN31" s="1">
        <v>37480.911553965903</v>
      </c>
      <c r="AO31" s="1">
        <v>823.22901671014699</v>
      </c>
      <c r="AP31" s="1">
        <v>3311.55802062557</v>
      </c>
      <c r="AQ31" s="1">
        <v>4946.60910804383</v>
      </c>
      <c r="AR31" s="1">
        <v>1950.25047065275</v>
      </c>
      <c r="AS31" s="1">
        <v>-4946.60910804383</v>
      </c>
      <c r="AT31" s="30">
        <f t="shared" si="1"/>
        <v>6.6689185509044333E-2</v>
      </c>
    </row>
    <row r="32" spans="7:46" ht="13" x14ac:dyDescent="0.6">
      <c r="H32" s="22">
        <f t="shared" si="4"/>
        <v>5</v>
      </c>
      <c r="I32" s="1">
        <v>0.75</v>
      </c>
      <c r="J32" s="1">
        <v>7</v>
      </c>
      <c r="K32" s="1">
        <v>0.48244140000000002</v>
      </c>
      <c r="L32" s="1">
        <v>1.946567E-3</v>
      </c>
      <c r="M32" s="1">
        <v>9.7328349999999998E-4</v>
      </c>
      <c r="N32" s="1">
        <v>7</v>
      </c>
      <c r="O32" s="1">
        <v>2.8260000000000001</v>
      </c>
      <c r="P32" s="1">
        <v>1.946567E-3</v>
      </c>
      <c r="Q32" s="1">
        <v>9.7328349999999998E-4</v>
      </c>
      <c r="R32" s="1">
        <v>7</v>
      </c>
      <c r="S32" s="1">
        <v>2.8260000000000001</v>
      </c>
      <c r="T32" s="23">
        <v>3.4720000000000001E-12</v>
      </c>
      <c r="U32" s="23">
        <v>6.3629999999999995E-8</v>
      </c>
      <c r="V32" s="1">
        <v>1.20774</v>
      </c>
      <c r="W32" s="1">
        <v>0.3</v>
      </c>
      <c r="X32" s="23">
        <v>71543154945.532196</v>
      </c>
      <c r="Y32" s="1">
        <v>-50</v>
      </c>
      <c r="Z32" s="1">
        <v>4</v>
      </c>
      <c r="AA32" s="1">
        <v>0.114</v>
      </c>
      <c r="AB32" s="1">
        <v>0.04</v>
      </c>
      <c r="AC32" s="1">
        <v>4.6660900411422599</v>
      </c>
      <c r="AD32" s="1">
        <v>0.50243370804320597</v>
      </c>
      <c r="AE32" s="1">
        <v>5.7588959671409503</v>
      </c>
      <c r="AF32" s="1">
        <v>2.31396968665707</v>
      </c>
      <c r="AG32" s="1">
        <v>3.1896461699295702</v>
      </c>
      <c r="AH32" s="1">
        <v>3.1947015681690099</v>
      </c>
      <c r="AI32" s="1">
        <v>0.55938879360138105</v>
      </c>
      <c r="AJ32" s="1">
        <v>4.6660900411422599</v>
      </c>
      <c r="AK32" s="1">
        <v>0.50243370804320597</v>
      </c>
      <c r="AL32" s="1">
        <v>260.54678771881299</v>
      </c>
      <c r="AM32" s="1">
        <v>4.1636563319673998</v>
      </c>
      <c r="AN32" s="1">
        <v>39191.981598180901</v>
      </c>
      <c r="AO32" s="1">
        <v>937.80072796842001</v>
      </c>
      <c r="AP32" s="1">
        <v>3311.6997074331098</v>
      </c>
      <c r="AQ32" s="1">
        <v>4947.1142653663501</v>
      </c>
      <c r="AR32" s="1">
        <v>2214.6059752834399</v>
      </c>
      <c r="AS32" s="1">
        <v>-4947.1142653663501</v>
      </c>
      <c r="AT32" s="30">
        <f t="shared" si="1"/>
        <v>0.10767767094357444</v>
      </c>
    </row>
    <row r="33" spans="7:46" ht="13" x14ac:dyDescent="0.6">
      <c r="H33" s="22">
        <f t="shared" si="4"/>
        <v>6</v>
      </c>
      <c r="I33" s="1">
        <v>0.75</v>
      </c>
      <c r="J33" s="1">
        <v>7</v>
      </c>
      <c r="K33" s="1">
        <v>0.48244140000000002</v>
      </c>
      <c r="L33" s="1">
        <v>1.946567E-3</v>
      </c>
      <c r="M33" s="1">
        <v>9.7328349999999998E-4</v>
      </c>
      <c r="N33" s="1">
        <v>7</v>
      </c>
      <c r="O33" s="1">
        <v>2.8260000000000001</v>
      </c>
      <c r="P33" s="1">
        <v>1.946567E-3</v>
      </c>
      <c r="Q33" s="1">
        <v>9.7328349999999998E-4</v>
      </c>
      <c r="R33" s="1">
        <v>7</v>
      </c>
      <c r="S33" s="1">
        <v>2.8260000000000001</v>
      </c>
      <c r="T33" s="23">
        <v>3.4720000000000001E-12</v>
      </c>
      <c r="U33" s="23">
        <v>6.3629999999999995E-8</v>
      </c>
      <c r="V33" s="1">
        <v>1.20774</v>
      </c>
      <c r="W33" s="1">
        <v>0.4</v>
      </c>
      <c r="X33" s="23">
        <v>95390873260.709595</v>
      </c>
      <c r="Y33" s="1">
        <v>-50</v>
      </c>
      <c r="Z33" s="1">
        <v>4</v>
      </c>
      <c r="AA33" s="1">
        <v>0.114</v>
      </c>
      <c r="AB33" s="1">
        <v>0.04</v>
      </c>
      <c r="AC33" s="1">
        <v>3.8561114160726602</v>
      </c>
      <c r="AD33" s="1">
        <v>0.56260880656149204</v>
      </c>
      <c r="AE33" s="1">
        <v>5.68527371756102</v>
      </c>
      <c r="AF33" s="1">
        <v>2.2098739584914302</v>
      </c>
      <c r="AG33" s="1">
        <v>3.2164476147012699</v>
      </c>
      <c r="AH33" s="1">
        <v>3.2188933697083</v>
      </c>
      <c r="AI33" s="1">
        <v>0.66734089282952602</v>
      </c>
      <c r="AJ33" s="1">
        <v>3.8561114160726602</v>
      </c>
      <c r="AK33" s="1">
        <v>0.56260880656149204</v>
      </c>
      <c r="AL33" s="1">
        <v>275.69065749311397</v>
      </c>
      <c r="AM33" s="1">
        <v>3.2935026080309102</v>
      </c>
      <c r="AN33" s="1">
        <v>40931.6603593037</v>
      </c>
      <c r="AO33" s="1">
        <v>1009.49704852236</v>
      </c>
      <c r="AP33" s="1">
        <v>3311.7814797493502</v>
      </c>
      <c r="AQ33" s="1">
        <v>4947.26181669578</v>
      </c>
      <c r="AR33" s="1">
        <v>2354.0220474882799</v>
      </c>
      <c r="AS33" s="1">
        <v>-4947.26181669578</v>
      </c>
      <c r="AT33" s="30">
        <f t="shared" si="1"/>
        <v>0.14590055780454941</v>
      </c>
    </row>
    <row r="34" spans="7:46" ht="13" x14ac:dyDescent="0.6">
      <c r="H34" s="22">
        <f t="shared" si="4"/>
        <v>7</v>
      </c>
      <c r="I34" s="1">
        <v>0.75</v>
      </c>
      <c r="J34" s="1">
        <v>7</v>
      </c>
      <c r="K34" s="1">
        <v>0.48244140000000002</v>
      </c>
      <c r="L34" s="1">
        <v>1.946567E-3</v>
      </c>
      <c r="M34" s="1">
        <v>9.7328349999999998E-4</v>
      </c>
      <c r="N34" s="1">
        <v>7</v>
      </c>
      <c r="O34" s="1">
        <v>2.8260000000000001</v>
      </c>
      <c r="P34" s="1">
        <v>1.946567E-3</v>
      </c>
      <c r="Q34" s="1">
        <v>9.7328349999999998E-4</v>
      </c>
      <c r="R34" s="1">
        <v>7</v>
      </c>
      <c r="S34" s="1">
        <v>2.8260000000000001</v>
      </c>
      <c r="T34" s="23">
        <v>3.4720000000000001E-12</v>
      </c>
      <c r="U34" s="23">
        <v>6.3629999999999995E-8</v>
      </c>
      <c r="V34" s="1">
        <v>1.20774</v>
      </c>
      <c r="W34" s="1">
        <v>0.5</v>
      </c>
      <c r="X34" s="23">
        <v>119238591575.88699</v>
      </c>
      <c r="Y34" s="1">
        <v>-50</v>
      </c>
      <c r="Z34" s="1">
        <v>4</v>
      </c>
      <c r="AA34" s="1">
        <v>0.114</v>
      </c>
      <c r="AB34" s="1">
        <v>0.04</v>
      </c>
      <c r="AC34" s="1">
        <v>3.3451850459375598</v>
      </c>
      <c r="AD34" s="1">
        <v>0.61186667848179899</v>
      </c>
      <c r="AE34" s="1">
        <v>5.6920479870536198</v>
      </c>
      <c r="AF34" s="1">
        <v>2.1657143119492299</v>
      </c>
      <c r="AG34" s="1">
        <v>3.2247469660437802</v>
      </c>
      <c r="AH34" s="1">
        <v>3.2201410589813801</v>
      </c>
      <c r="AI34" s="1">
        <v>0.742938399727609</v>
      </c>
      <c r="AJ34" s="1">
        <v>3.3451850459375598</v>
      </c>
      <c r="AK34" s="1">
        <v>0.61186667848179899</v>
      </c>
      <c r="AL34" s="1">
        <v>260.38239596897603</v>
      </c>
      <c r="AM34" s="1">
        <v>2.73331836368365</v>
      </c>
      <c r="AN34" s="1">
        <v>42776.546240707103</v>
      </c>
      <c r="AO34" s="1">
        <v>978.93263292249503</v>
      </c>
      <c r="AP34" s="1">
        <v>3311.8163015140199</v>
      </c>
      <c r="AQ34" s="1">
        <v>4947.3317208436802</v>
      </c>
      <c r="AR34" s="1">
        <v>2334.8164653702102</v>
      </c>
      <c r="AS34" s="1">
        <v>-4947.3317208436802</v>
      </c>
      <c r="AT34" s="30">
        <f t="shared" si="1"/>
        <v>0.18290966570738995</v>
      </c>
    </row>
    <row r="35" spans="7:46" ht="13" x14ac:dyDescent="0.6">
      <c r="H35" s="22">
        <f t="shared" si="4"/>
        <v>8</v>
      </c>
      <c r="I35" s="1">
        <v>0.75</v>
      </c>
      <c r="J35" s="1">
        <v>7</v>
      </c>
      <c r="K35" s="1">
        <v>0.48244140000000002</v>
      </c>
      <c r="L35" s="1">
        <v>1.946567E-3</v>
      </c>
      <c r="M35" s="1">
        <v>9.7328349999999998E-4</v>
      </c>
      <c r="N35" s="1">
        <v>7</v>
      </c>
      <c r="O35" s="1">
        <v>2.8260000000000001</v>
      </c>
      <c r="P35" s="1">
        <v>1.946567E-3</v>
      </c>
      <c r="Q35" s="1">
        <v>9.7328349999999998E-4</v>
      </c>
      <c r="R35" s="1">
        <v>7</v>
      </c>
      <c r="S35" s="1">
        <v>2.8260000000000001</v>
      </c>
      <c r="T35" s="23">
        <v>3.4720000000000001E-12</v>
      </c>
      <c r="U35" s="23">
        <v>6.3629999999999995E-8</v>
      </c>
      <c r="V35" s="1">
        <v>1.20774</v>
      </c>
      <c r="W35" s="1">
        <v>0.6</v>
      </c>
      <c r="X35" s="1">
        <v>143086309891.064</v>
      </c>
      <c r="Y35" s="1">
        <v>-50</v>
      </c>
      <c r="Z35" s="1">
        <v>4</v>
      </c>
      <c r="AA35" s="1">
        <v>0.114</v>
      </c>
      <c r="AB35" s="1">
        <v>0.04</v>
      </c>
      <c r="AC35" s="1">
        <v>2.9873423353388899</v>
      </c>
      <c r="AD35" s="1">
        <v>0.64850793641693405</v>
      </c>
      <c r="AE35" s="1">
        <v>5.6882134948880001</v>
      </c>
      <c r="AF35" s="1">
        <v>2.18744545915427</v>
      </c>
      <c r="AG35" s="1">
        <v>3.2321206696195901</v>
      </c>
      <c r="AH35" s="1">
        <v>3.2399423089717398</v>
      </c>
      <c r="AI35" s="1">
        <v>0.79767925431537001</v>
      </c>
      <c r="AJ35" s="1">
        <v>2.9873423353388899</v>
      </c>
      <c r="AK35" s="1">
        <v>0.64850793641693405</v>
      </c>
      <c r="AL35" s="1">
        <v>246.293890959842</v>
      </c>
      <c r="AM35" s="1">
        <v>2.3388343969504799</v>
      </c>
      <c r="AN35" s="1">
        <v>44636.353338556699</v>
      </c>
      <c r="AO35" s="1">
        <v>996.590562248987</v>
      </c>
      <c r="AP35" s="1">
        <v>3311.8632874906298</v>
      </c>
      <c r="AQ35" s="1">
        <v>4947.3843138939701</v>
      </c>
      <c r="AR35" s="1">
        <v>2326.4405696947401</v>
      </c>
      <c r="AS35" s="1">
        <v>-4947.3843138939701</v>
      </c>
      <c r="AT35" s="30">
        <f t="shared" si="1"/>
        <v>0.2170852428747059</v>
      </c>
    </row>
    <row r="36" spans="7:46" ht="13" x14ac:dyDescent="0.6">
      <c r="H36" s="22">
        <f t="shared" si="4"/>
        <v>9</v>
      </c>
      <c r="I36" s="1">
        <v>0.75</v>
      </c>
      <c r="J36" s="1">
        <v>7</v>
      </c>
      <c r="K36" s="1">
        <v>0.48244140000000002</v>
      </c>
      <c r="L36" s="1">
        <v>1.946567E-3</v>
      </c>
      <c r="M36" s="1">
        <v>9.7328349999999998E-4</v>
      </c>
      <c r="N36" s="1">
        <v>7</v>
      </c>
      <c r="O36" s="1">
        <v>2.8260000000000001</v>
      </c>
      <c r="P36" s="1">
        <v>1.946567E-3</v>
      </c>
      <c r="Q36" s="1">
        <v>9.7328349999999998E-4</v>
      </c>
      <c r="R36" s="1">
        <v>7</v>
      </c>
      <c r="S36" s="1">
        <v>2.8260000000000001</v>
      </c>
      <c r="T36" s="23">
        <v>3.4720000000000001E-12</v>
      </c>
      <c r="U36" s="23">
        <v>6.3629999999999995E-8</v>
      </c>
      <c r="V36" s="1">
        <v>1.20774</v>
      </c>
      <c r="W36" s="1">
        <v>0.7</v>
      </c>
      <c r="X36" s="1">
        <v>166934028206.242</v>
      </c>
      <c r="Y36" s="1">
        <v>-50</v>
      </c>
      <c r="Z36" s="1">
        <v>4</v>
      </c>
      <c r="AA36" s="1">
        <v>0.114</v>
      </c>
      <c r="AB36" s="1">
        <v>0.04</v>
      </c>
      <c r="AC36" s="1">
        <v>2.7843800530354401</v>
      </c>
      <c r="AD36" s="1">
        <v>0.70251355378394498</v>
      </c>
      <c r="AE36" s="1">
        <v>5.7588959671409503</v>
      </c>
      <c r="AF36" s="1">
        <v>2.4061137902209802</v>
      </c>
      <c r="AG36" s="1">
        <v>3.2269926038155599</v>
      </c>
      <c r="AH36" s="1">
        <v>3.2284297806870899</v>
      </c>
      <c r="AI36" s="1">
        <v>0.83886661136428797</v>
      </c>
      <c r="AJ36" s="1">
        <v>2.7843800530354401</v>
      </c>
      <c r="AK36" s="1">
        <v>0.70251355378394498</v>
      </c>
      <c r="AL36" s="1">
        <v>227.70581156076801</v>
      </c>
      <c r="AM36" s="1">
        <v>2.0818664970765002</v>
      </c>
      <c r="AN36" s="1">
        <v>46733.609600854601</v>
      </c>
      <c r="AO36" s="1">
        <v>1125.1072592911501</v>
      </c>
      <c r="AP36" s="1">
        <v>3311.8866251010199</v>
      </c>
      <c r="AQ36" s="1">
        <v>4947.4143869899099</v>
      </c>
      <c r="AR36" s="1">
        <v>2654.2303084519499</v>
      </c>
      <c r="AS36" s="1">
        <v>-4947.4143869899099</v>
      </c>
      <c r="AT36" s="30">
        <f t="shared" si="1"/>
        <v>0.25230519555622</v>
      </c>
    </row>
    <row r="37" spans="7:46" ht="13" x14ac:dyDescent="0.6">
      <c r="H37" s="22">
        <f t="shared" si="4"/>
        <v>10</v>
      </c>
      <c r="I37" s="1">
        <v>0.75</v>
      </c>
      <c r="J37" s="1">
        <v>7</v>
      </c>
      <c r="K37" s="1">
        <v>0.48244140000000002</v>
      </c>
      <c r="L37" s="1">
        <v>1.946567E-3</v>
      </c>
      <c r="M37" s="1">
        <v>9.7328349999999998E-4</v>
      </c>
      <c r="N37" s="1">
        <v>7</v>
      </c>
      <c r="O37" s="1">
        <v>2.8260000000000001</v>
      </c>
      <c r="P37" s="1">
        <v>1.946567E-3</v>
      </c>
      <c r="Q37" s="1">
        <v>9.7328349999999998E-4</v>
      </c>
      <c r="R37" s="1">
        <v>7</v>
      </c>
      <c r="S37" s="1">
        <v>2.8260000000000001</v>
      </c>
      <c r="T37" s="23">
        <v>3.4720000000000001E-12</v>
      </c>
      <c r="U37" s="23">
        <v>6.3629999999999995E-8</v>
      </c>
      <c r="V37" s="1">
        <v>1.20774</v>
      </c>
      <c r="W37" s="1">
        <v>0.8</v>
      </c>
      <c r="X37" s="1">
        <v>190781746521.41901</v>
      </c>
      <c r="Y37" s="1">
        <v>-50</v>
      </c>
      <c r="Z37" s="1">
        <v>4</v>
      </c>
      <c r="AA37" s="1">
        <v>0.114</v>
      </c>
      <c r="AB37" s="1">
        <v>0.04</v>
      </c>
      <c r="AC37" s="1">
        <v>2.5522591337106899</v>
      </c>
      <c r="AD37" s="1">
        <v>0.71500791358626703</v>
      </c>
      <c r="AE37" s="1">
        <v>5.7588959671409503</v>
      </c>
      <c r="AF37" s="1">
        <v>2.3246191677321502</v>
      </c>
      <c r="AG37" s="1">
        <v>3.2154622987033701</v>
      </c>
      <c r="AH37" s="1">
        <v>3.2168697253614398</v>
      </c>
      <c r="AI37" s="1">
        <v>0.87136942804052897</v>
      </c>
      <c r="AJ37" s="1">
        <v>2.5522591337106899</v>
      </c>
      <c r="AK37" s="1">
        <v>0.71500791358626703</v>
      </c>
      <c r="AL37" s="1">
        <v>223.866247950488</v>
      </c>
      <c r="AM37" s="1">
        <v>1.8372512192605199</v>
      </c>
      <c r="AN37" s="1">
        <v>48533.814073024601</v>
      </c>
      <c r="AO37" s="1">
        <v>1151.28347076775</v>
      </c>
      <c r="AP37" s="1">
        <v>3311.8988191765202</v>
      </c>
      <c r="AQ37" s="1">
        <v>4947.4117446201299</v>
      </c>
      <c r="AR37" s="1">
        <v>2690.6053383079902</v>
      </c>
      <c r="AS37" s="1">
        <v>-4947.4117446201299</v>
      </c>
      <c r="AT37" s="30">
        <f t="shared" si="1"/>
        <v>0.28014706819629565</v>
      </c>
    </row>
    <row r="38" spans="7:46" ht="13.75" thickBot="1" x14ac:dyDescent="0.75">
      <c r="H38" s="24">
        <f t="shared" si="4"/>
        <v>11</v>
      </c>
      <c r="I38" s="25">
        <v>0.75</v>
      </c>
      <c r="J38" s="25">
        <v>7</v>
      </c>
      <c r="K38" s="25">
        <v>0.48244140000000002</v>
      </c>
      <c r="L38" s="25">
        <v>1.946567E-3</v>
      </c>
      <c r="M38" s="25">
        <v>9.7328349999999998E-4</v>
      </c>
      <c r="N38" s="25">
        <v>7</v>
      </c>
      <c r="O38" s="25">
        <v>2.8260000000000001</v>
      </c>
      <c r="P38" s="25">
        <v>1.946567E-3</v>
      </c>
      <c r="Q38" s="25">
        <v>9.7328349999999998E-4</v>
      </c>
      <c r="R38" s="25">
        <v>7</v>
      </c>
      <c r="S38" s="25">
        <v>2.8260000000000001</v>
      </c>
      <c r="T38" s="26">
        <v>3.4720000000000001E-12</v>
      </c>
      <c r="U38" s="26">
        <v>6.3629999999999995E-8</v>
      </c>
      <c r="V38" s="25">
        <v>1.20774</v>
      </c>
      <c r="W38" s="25">
        <v>0.9</v>
      </c>
      <c r="X38" s="25">
        <v>214629464836.59698</v>
      </c>
      <c r="Y38" s="25">
        <v>-50</v>
      </c>
      <c r="Z38" s="25">
        <v>4</v>
      </c>
      <c r="AA38" s="25">
        <v>0.114</v>
      </c>
      <c r="AB38" s="25">
        <v>0.04</v>
      </c>
      <c r="AC38" s="25">
        <v>2.4133276998565099</v>
      </c>
      <c r="AD38" s="25">
        <v>0.74589563186777996</v>
      </c>
      <c r="AE38" s="25">
        <v>5.7588959671409503</v>
      </c>
      <c r="AF38" s="25">
        <v>2.5775026248925998</v>
      </c>
      <c r="AG38" s="25">
        <v>3.18398403854555</v>
      </c>
      <c r="AH38" s="25">
        <v>3.1861620856477399</v>
      </c>
      <c r="AI38" s="25">
        <v>0.89765892563268501</v>
      </c>
      <c r="AJ38" s="25">
        <v>2.4133276998565099</v>
      </c>
      <c r="AK38" s="25">
        <v>0.74589563186777996</v>
      </c>
      <c r="AL38" s="25">
        <v>214.72733090860299</v>
      </c>
      <c r="AM38" s="25">
        <v>1.6674320677033101</v>
      </c>
      <c r="AN38" s="25">
        <v>50560.451131111302</v>
      </c>
      <c r="AO38" s="25">
        <v>1151.4084223949201</v>
      </c>
      <c r="AP38" s="25">
        <v>3311.9038340594698</v>
      </c>
      <c r="AQ38" s="25">
        <v>4947.4466105760603</v>
      </c>
      <c r="AR38" s="25">
        <v>2668.3827666057</v>
      </c>
      <c r="AS38" s="25">
        <v>-4947.4466105760603</v>
      </c>
      <c r="AT38" s="31">
        <f t="shared" si="1"/>
        <v>0.30907349711028842</v>
      </c>
    </row>
    <row r="39" spans="7:46" ht="22.75" x14ac:dyDescent="0.95">
      <c r="G39" s="18">
        <f>AB39</f>
        <v>0.05</v>
      </c>
      <c r="H39" s="19">
        <v>1</v>
      </c>
      <c r="I39" s="20">
        <v>0.75</v>
      </c>
      <c r="J39" s="20">
        <v>7</v>
      </c>
      <c r="K39" s="20">
        <v>0.48244140000000002</v>
      </c>
      <c r="L39" s="20">
        <v>1.946567E-3</v>
      </c>
      <c r="M39" s="20">
        <v>9.7328349999999998E-4</v>
      </c>
      <c r="N39" s="20">
        <v>7</v>
      </c>
      <c r="O39" s="20">
        <v>2.8260000000000001</v>
      </c>
      <c r="P39" s="20">
        <v>1.946567E-3</v>
      </c>
      <c r="Q39" s="20">
        <v>9.7328349999999998E-4</v>
      </c>
      <c r="R39" s="20">
        <v>7</v>
      </c>
      <c r="S39" s="20">
        <v>2.8260000000000001</v>
      </c>
      <c r="T39" s="21">
        <v>3.4720000000000001E-12</v>
      </c>
      <c r="U39" s="21">
        <v>6.3629999999999995E-8</v>
      </c>
      <c r="V39" s="20">
        <v>1.20774</v>
      </c>
      <c r="W39" s="20">
        <v>0.01</v>
      </c>
      <c r="X39" s="20">
        <v>2384771831.5177398</v>
      </c>
      <c r="Y39" s="20">
        <v>-50</v>
      </c>
      <c r="Z39" s="20">
        <v>4</v>
      </c>
      <c r="AA39" s="20">
        <v>0.114</v>
      </c>
      <c r="AB39" s="20">
        <v>0.05</v>
      </c>
      <c r="AC39" s="20">
        <v>11.215314946697999</v>
      </c>
      <c r="AD39" s="20">
        <v>8.1014343516592497E-3</v>
      </c>
      <c r="AE39" s="20">
        <v>5.7588959671409503</v>
      </c>
      <c r="AF39" s="20">
        <v>2.5866161698511498</v>
      </c>
      <c r="AG39" s="20">
        <v>4.0151335185334096</v>
      </c>
      <c r="AH39" s="20">
        <v>3.9999646103681799</v>
      </c>
      <c r="AI39" s="20">
        <v>8.3794841652347699E-4</v>
      </c>
      <c r="AJ39" s="20">
        <v>11.215314946697999</v>
      </c>
      <c r="AK39" s="20">
        <v>8.1014343516592497E-3</v>
      </c>
      <c r="AL39" s="20">
        <v>178.31076705739801</v>
      </c>
      <c r="AM39" s="20">
        <v>11.2072135123757</v>
      </c>
      <c r="AN39" s="20">
        <v>35025.052502484097</v>
      </c>
      <c r="AO39" s="20">
        <v>205.225047737111</v>
      </c>
      <c r="AP39" s="20">
        <v>3716.4760824975001</v>
      </c>
      <c r="AQ39" s="20">
        <v>5521.4306409159399</v>
      </c>
      <c r="AR39" s="20">
        <v>429.86667655180702</v>
      </c>
      <c r="AS39" s="20">
        <v>-5521.4306409159399</v>
      </c>
      <c r="AT39" s="32">
        <f t="shared" si="1"/>
        <v>7.223546008437744E-4</v>
      </c>
    </row>
    <row r="40" spans="7:46" ht="13" x14ac:dyDescent="0.6">
      <c r="H40" s="22">
        <f t="shared" ref="H40:H49" si="5">H39+1</f>
        <v>2</v>
      </c>
      <c r="I40">
        <v>0.75</v>
      </c>
      <c r="J40">
        <v>7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23">
        <v>3.4720000000000001E-12</v>
      </c>
      <c r="U40" s="23">
        <v>6.3629999999999995E-8</v>
      </c>
      <c r="V40">
        <v>1.20774</v>
      </c>
      <c r="W40">
        <v>0.05</v>
      </c>
      <c r="X40">
        <v>11923859157.588699</v>
      </c>
      <c r="Y40">
        <v>-50</v>
      </c>
      <c r="Z40">
        <v>4</v>
      </c>
      <c r="AA40">
        <v>0.114</v>
      </c>
      <c r="AB40">
        <v>0.05</v>
      </c>
      <c r="AC40">
        <v>8.80261329263279</v>
      </c>
      <c r="AD40">
        <v>4.1167389109239901E-2</v>
      </c>
      <c r="AE40">
        <v>5.68808567848248</v>
      </c>
      <c r="AF40">
        <v>2.2499369289466999</v>
      </c>
      <c r="AG40">
        <v>4.0475450219090696</v>
      </c>
      <c r="AH40">
        <v>4.03645438125917</v>
      </c>
      <c r="AI40">
        <v>3.7591415189217402E-2</v>
      </c>
      <c r="AJ40">
        <v>8.80261329263279</v>
      </c>
      <c r="AK40">
        <v>4.1167389109239901E-2</v>
      </c>
      <c r="AL40">
        <v>919.60210043898701</v>
      </c>
      <c r="AM40">
        <v>8.7614459044681308</v>
      </c>
      <c r="AN40">
        <v>35160.016289840503</v>
      </c>
      <c r="AO40">
        <v>472.38201998126902</v>
      </c>
      <c r="AP40">
        <v>4092.57431825413</v>
      </c>
      <c r="AQ40">
        <v>6080.2342818174102</v>
      </c>
      <c r="AR40">
        <v>1049.0454593909201</v>
      </c>
      <c r="AS40">
        <v>-6080.2342818174102</v>
      </c>
      <c r="AT40" s="30">
        <f t="shared" si="1"/>
        <v>4.6767235752244512E-3</v>
      </c>
    </row>
    <row r="41" spans="7:46" ht="13" x14ac:dyDescent="0.6">
      <c r="H41" s="22">
        <f t="shared" si="5"/>
        <v>3</v>
      </c>
      <c r="I41">
        <v>0.75</v>
      </c>
      <c r="J41">
        <v>7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23">
        <v>3.4720000000000001E-12</v>
      </c>
      <c r="U41" s="23">
        <v>6.3629999999999995E-8</v>
      </c>
      <c r="V41">
        <v>1.20774</v>
      </c>
      <c r="W41">
        <v>0.1</v>
      </c>
      <c r="X41">
        <v>23847718315.177399</v>
      </c>
      <c r="Y41">
        <v>-50</v>
      </c>
      <c r="Z41">
        <v>4</v>
      </c>
      <c r="AA41">
        <v>0.114</v>
      </c>
      <c r="AB41">
        <v>0.05</v>
      </c>
      <c r="AC41">
        <v>8.1569462323825803</v>
      </c>
      <c r="AD41">
        <v>0.232002131866238</v>
      </c>
      <c r="AE41">
        <v>5.6705067728400902</v>
      </c>
      <c r="AF41">
        <v>2.2931070846224699</v>
      </c>
      <c r="AG41">
        <v>4.0057744967906697</v>
      </c>
      <c r="AH41">
        <v>4.0109377765132503</v>
      </c>
      <c r="AI41">
        <v>0.24625659107394399</v>
      </c>
      <c r="AJ41">
        <v>8.1569462323825803</v>
      </c>
      <c r="AK41">
        <v>0.232002131866238</v>
      </c>
      <c r="AL41">
        <v>348.16164982380701</v>
      </c>
      <c r="AM41">
        <v>7.9249441015781299</v>
      </c>
      <c r="AN41">
        <v>36014.3641462706</v>
      </c>
      <c r="AO41">
        <v>787.65497095689102</v>
      </c>
      <c r="AP41">
        <v>4108.4397389963797</v>
      </c>
      <c r="AQ41">
        <v>6116.5863262440098</v>
      </c>
      <c r="AR41">
        <v>1873.1085088974201</v>
      </c>
      <c r="AS41">
        <v>-6116.5863262440098</v>
      </c>
      <c r="AT41" s="30">
        <f t="shared" si="1"/>
        <v>2.8442277937937563E-2</v>
      </c>
    </row>
    <row r="42" spans="7:46" ht="13" x14ac:dyDescent="0.6">
      <c r="H42" s="22">
        <f t="shared" si="5"/>
        <v>4</v>
      </c>
      <c r="I42">
        <v>0.75</v>
      </c>
      <c r="J42">
        <v>7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23">
        <v>3.4720000000000001E-12</v>
      </c>
      <c r="U42" s="23">
        <v>6.3629999999999995E-8</v>
      </c>
      <c r="V42">
        <v>1.20774</v>
      </c>
      <c r="W42">
        <v>0.2</v>
      </c>
      <c r="X42">
        <v>47695436630.354797</v>
      </c>
      <c r="Y42">
        <v>-50</v>
      </c>
      <c r="Z42">
        <v>4</v>
      </c>
      <c r="AA42">
        <v>0.114</v>
      </c>
      <c r="AB42">
        <v>0.05</v>
      </c>
      <c r="AC42">
        <v>6.1901136392335898</v>
      </c>
      <c r="AD42">
        <v>0.44704609083093899</v>
      </c>
      <c r="AE42">
        <v>5.7588959671409503</v>
      </c>
      <c r="AF42">
        <v>2.3220655396451102</v>
      </c>
      <c r="AG42">
        <v>4.0058723890244696</v>
      </c>
      <c r="AH42">
        <v>4.0035372160887697</v>
      </c>
      <c r="AI42">
        <v>0.47788921667429202</v>
      </c>
      <c r="AJ42">
        <v>6.1901136392335898</v>
      </c>
      <c r="AK42">
        <v>0.44704609083093899</v>
      </c>
      <c r="AL42">
        <v>254.13527294073799</v>
      </c>
      <c r="AM42">
        <v>5.7430675476588302</v>
      </c>
      <c r="AN42">
        <v>37704.6077302013</v>
      </c>
      <c r="AO42">
        <v>1087.27656765132</v>
      </c>
      <c r="AP42">
        <v>4109.0743387939201</v>
      </c>
      <c r="AQ42">
        <v>6125.8084329965995</v>
      </c>
      <c r="AR42">
        <v>2518.87567736654</v>
      </c>
      <c r="AS42">
        <v>-6125.8084329965995</v>
      </c>
      <c r="AT42" s="30">
        <f t="shared" si="1"/>
        <v>7.2219367346911686E-2</v>
      </c>
    </row>
    <row r="43" spans="7:46" ht="13" x14ac:dyDescent="0.6">
      <c r="H43" s="22">
        <f t="shared" si="5"/>
        <v>5</v>
      </c>
      <c r="I43">
        <v>0.75</v>
      </c>
      <c r="J43">
        <v>7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23">
        <v>3.4720000000000001E-12</v>
      </c>
      <c r="U43" s="23">
        <v>6.3629999999999995E-8</v>
      </c>
      <c r="V43">
        <v>1.20774</v>
      </c>
      <c r="W43">
        <v>0.3</v>
      </c>
      <c r="X43">
        <v>71543154945.532196</v>
      </c>
      <c r="Y43">
        <v>-50</v>
      </c>
      <c r="Z43">
        <v>4</v>
      </c>
      <c r="AA43">
        <v>0.114</v>
      </c>
      <c r="AB43">
        <v>0.05</v>
      </c>
      <c r="AC43">
        <v>4.7408764707751301</v>
      </c>
      <c r="AD43">
        <v>0.51872167273223801</v>
      </c>
      <c r="AE43">
        <v>5.6934459789889997</v>
      </c>
      <c r="AF43">
        <v>2.2309843406230701</v>
      </c>
      <c r="AG43">
        <v>4.0376599325607696</v>
      </c>
      <c r="AH43">
        <v>4.0326586395088704</v>
      </c>
      <c r="AI43">
        <v>0.603888080660414</v>
      </c>
      <c r="AJ43">
        <v>4.7408764707751301</v>
      </c>
      <c r="AK43">
        <v>0.51872167273223801</v>
      </c>
      <c r="AL43">
        <v>253.96788333154501</v>
      </c>
      <c r="AM43">
        <v>4.2221547950645597</v>
      </c>
      <c r="AN43">
        <v>39268.734154938902</v>
      </c>
      <c r="AO43">
        <v>1176.1094393618901</v>
      </c>
      <c r="AP43">
        <v>4109.2583963492498</v>
      </c>
      <c r="AQ43">
        <v>6125.9585329859701</v>
      </c>
      <c r="AR43">
        <v>2731.6972655086101</v>
      </c>
      <c r="AS43">
        <v>-6125.9585329859701</v>
      </c>
      <c r="AT43" s="30">
        <f t="shared" si="1"/>
        <v>0.10941472023788618</v>
      </c>
    </row>
    <row r="44" spans="7:46" ht="13" x14ac:dyDescent="0.6">
      <c r="H44" s="22">
        <f t="shared" si="5"/>
        <v>6</v>
      </c>
      <c r="I44">
        <v>0.75</v>
      </c>
      <c r="J44">
        <v>7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23">
        <v>3.4720000000000001E-12</v>
      </c>
      <c r="U44" s="23">
        <v>6.3629999999999995E-8</v>
      </c>
      <c r="V44">
        <v>1.20774</v>
      </c>
      <c r="W44">
        <v>0.4</v>
      </c>
      <c r="X44">
        <v>95390873260.709595</v>
      </c>
      <c r="Y44">
        <v>-50</v>
      </c>
      <c r="Z44">
        <v>4</v>
      </c>
      <c r="AA44">
        <v>0.114</v>
      </c>
      <c r="AB44">
        <v>0.05</v>
      </c>
      <c r="AC44">
        <v>3.96836971735795</v>
      </c>
      <c r="AD44">
        <v>0.59468248113350997</v>
      </c>
      <c r="AE44">
        <v>5.7588959671409503</v>
      </c>
      <c r="AF44">
        <v>2.2094282202893001</v>
      </c>
      <c r="AG44">
        <v>4.02648842048922</v>
      </c>
      <c r="AH44">
        <v>4.0290062353587199</v>
      </c>
      <c r="AI44">
        <v>0.702203922377579</v>
      </c>
      <c r="AJ44">
        <v>3.96836971735795</v>
      </c>
      <c r="AK44">
        <v>0.59468248113350997</v>
      </c>
      <c r="AL44">
        <v>262.67350563717599</v>
      </c>
      <c r="AM44">
        <v>3.3736872286222299</v>
      </c>
      <c r="AN44">
        <v>41123.106535353501</v>
      </c>
      <c r="AO44">
        <v>1214.0562818861699</v>
      </c>
      <c r="AP44">
        <v>4109.3485543166898</v>
      </c>
      <c r="AQ44">
        <v>6126.2649374194898</v>
      </c>
      <c r="AR44">
        <v>2861.0687282804902</v>
      </c>
      <c r="AS44">
        <v>-6126.2649374194898</v>
      </c>
      <c r="AT44" s="30">
        <f t="shared" si="1"/>
        <v>0.14985561414107251</v>
      </c>
    </row>
    <row r="45" spans="7:46" ht="13" x14ac:dyDescent="0.6">
      <c r="H45" s="22">
        <f t="shared" si="5"/>
        <v>7</v>
      </c>
      <c r="I45">
        <v>0.75</v>
      </c>
      <c r="J45">
        <v>7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23">
        <v>3.4720000000000001E-12</v>
      </c>
      <c r="U45" s="23">
        <v>6.3629999999999995E-8</v>
      </c>
      <c r="V45">
        <v>1.20774</v>
      </c>
      <c r="W45">
        <v>0.5</v>
      </c>
      <c r="X45">
        <v>119238591575.88699</v>
      </c>
      <c r="Y45">
        <v>-50</v>
      </c>
      <c r="Z45">
        <v>4</v>
      </c>
      <c r="AA45">
        <v>0.114</v>
      </c>
      <c r="AB45">
        <v>0.05</v>
      </c>
      <c r="AC45">
        <v>3.4228403754933598</v>
      </c>
      <c r="AD45">
        <v>0.63775169409971</v>
      </c>
      <c r="AE45">
        <v>5.69345197038301</v>
      </c>
      <c r="AF45">
        <v>2.19680409591489</v>
      </c>
      <c r="AG45">
        <v>3.9965996984896099</v>
      </c>
      <c r="AH45">
        <v>3.9976342183130402</v>
      </c>
      <c r="AI45">
        <v>0.77173560339911396</v>
      </c>
      <c r="AJ45">
        <v>3.4228403754933598</v>
      </c>
      <c r="AK45">
        <v>0.63775169409971</v>
      </c>
      <c r="AL45">
        <v>250.00444390951199</v>
      </c>
      <c r="AM45">
        <v>2.7850886752288702</v>
      </c>
      <c r="AN45">
        <v>42957.254385471002</v>
      </c>
      <c r="AO45">
        <v>1283.2771271153999</v>
      </c>
      <c r="AP45">
        <v>4109.4389232172298</v>
      </c>
      <c r="AQ45">
        <v>6126.2789570479599</v>
      </c>
      <c r="AR45">
        <v>3033.3560831366799</v>
      </c>
      <c r="AS45">
        <v>-6126.2789570479599</v>
      </c>
      <c r="AT45" s="30">
        <f t="shared" si="1"/>
        <v>0.1863223592504766</v>
      </c>
    </row>
    <row r="46" spans="7:46" ht="13" x14ac:dyDescent="0.6">
      <c r="H46" s="22">
        <f t="shared" si="5"/>
        <v>8</v>
      </c>
      <c r="I46">
        <v>0.75</v>
      </c>
      <c r="J46">
        <v>7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23">
        <v>3.4720000000000001E-12</v>
      </c>
      <c r="U46" s="23">
        <v>6.3629999999999995E-8</v>
      </c>
      <c r="V46">
        <v>1.20774</v>
      </c>
      <c r="W46">
        <v>0.6</v>
      </c>
      <c r="X46">
        <v>143086309891.064</v>
      </c>
      <c r="Y46">
        <v>-50</v>
      </c>
      <c r="Z46">
        <v>4</v>
      </c>
      <c r="AA46">
        <v>0.114</v>
      </c>
      <c r="AB46">
        <v>0.05</v>
      </c>
      <c r="AC46">
        <v>3.0665628489116399</v>
      </c>
      <c r="AD46">
        <v>0.67821552814143005</v>
      </c>
      <c r="AE46">
        <v>5.7588959671409503</v>
      </c>
      <c r="AF46">
        <v>2.2561070448463698</v>
      </c>
      <c r="AG46">
        <v>3.9799280301724802</v>
      </c>
      <c r="AH46">
        <v>3.98090665488597</v>
      </c>
      <c r="AI46">
        <v>0.82227649252774204</v>
      </c>
      <c r="AJ46">
        <v>3.0665628489116399</v>
      </c>
      <c r="AK46">
        <v>0.67821552814143005</v>
      </c>
      <c r="AL46">
        <v>235.63837506622099</v>
      </c>
      <c r="AM46">
        <v>2.3883473179141901</v>
      </c>
      <c r="AN46">
        <v>44871.903793629899</v>
      </c>
      <c r="AO46">
        <v>1087.6670691736499</v>
      </c>
      <c r="AP46">
        <v>4109.4501830668296</v>
      </c>
      <c r="AQ46">
        <v>6126.3914945592396</v>
      </c>
      <c r="AR46">
        <v>2513.3858709995998</v>
      </c>
      <c r="AS46">
        <v>-6126.3914945592396</v>
      </c>
      <c r="AT46" s="30">
        <f t="shared" si="1"/>
        <v>0.22116472466303339</v>
      </c>
    </row>
    <row r="47" spans="7:46" ht="13" x14ac:dyDescent="0.6">
      <c r="H47" s="22">
        <f t="shared" si="5"/>
        <v>9</v>
      </c>
      <c r="I47">
        <v>0.75</v>
      </c>
      <c r="J47">
        <v>7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23">
        <v>3.4720000000000001E-12</v>
      </c>
      <c r="U47" s="23">
        <v>6.3629999999999995E-8</v>
      </c>
      <c r="V47">
        <v>1.20774</v>
      </c>
      <c r="W47">
        <v>0.7</v>
      </c>
      <c r="X47">
        <v>166934028206.242</v>
      </c>
      <c r="Y47">
        <v>-50</v>
      </c>
      <c r="Z47">
        <v>4</v>
      </c>
      <c r="AA47">
        <v>0.114</v>
      </c>
      <c r="AB47">
        <v>0.05</v>
      </c>
      <c r="AC47">
        <v>2.77919800806818</v>
      </c>
      <c r="AD47">
        <v>0.70037977625871795</v>
      </c>
      <c r="AE47">
        <v>5.6934499732516803</v>
      </c>
      <c r="AF47">
        <v>2.2736927478924698</v>
      </c>
      <c r="AG47">
        <v>4.0048923017718803</v>
      </c>
      <c r="AH47">
        <v>4.00172475163144</v>
      </c>
      <c r="AI47">
        <v>0.86026084965023797</v>
      </c>
      <c r="AJ47">
        <v>2.77919800806818</v>
      </c>
      <c r="AK47">
        <v>0.70037977625871795</v>
      </c>
      <c r="AL47">
        <v>228.41371469515599</v>
      </c>
      <c r="AM47">
        <v>2.0788182269653399</v>
      </c>
      <c r="AN47">
        <v>46714.889111811703</v>
      </c>
      <c r="AO47">
        <v>1307.30945872752</v>
      </c>
      <c r="AP47">
        <v>4109.47878038614</v>
      </c>
      <c r="AQ47">
        <v>6126.4898547360799</v>
      </c>
      <c r="AR47">
        <v>3099.1219610071398</v>
      </c>
      <c r="AS47">
        <v>-6126.4898547360799</v>
      </c>
      <c r="AT47" s="30">
        <f t="shared" si="1"/>
        <v>0.25200787213630443</v>
      </c>
    </row>
    <row r="48" spans="7:46" ht="13" x14ac:dyDescent="0.6">
      <c r="H48" s="22">
        <f t="shared" si="5"/>
        <v>10</v>
      </c>
      <c r="I48">
        <v>0.75</v>
      </c>
      <c r="J48">
        <v>7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23">
        <v>3.4720000000000001E-12</v>
      </c>
      <c r="U48" s="23">
        <v>6.3629999999999995E-8</v>
      </c>
      <c r="V48">
        <v>1.20774</v>
      </c>
      <c r="W48">
        <v>0.8</v>
      </c>
      <c r="X48">
        <v>190781746521.41901</v>
      </c>
      <c r="Y48">
        <v>-50</v>
      </c>
      <c r="Z48">
        <v>4</v>
      </c>
      <c r="AA48">
        <v>0.114</v>
      </c>
      <c r="AB48">
        <v>0.05</v>
      </c>
      <c r="AC48">
        <v>2.59523958732809</v>
      </c>
      <c r="AD48">
        <v>0.73411027898203596</v>
      </c>
      <c r="AE48">
        <v>5.7588959671409503</v>
      </c>
      <c r="AF48">
        <v>2.4165773664546202</v>
      </c>
      <c r="AG48">
        <v>4.0105304626948799</v>
      </c>
      <c r="AH48">
        <v>4.0091115236655801</v>
      </c>
      <c r="AI48">
        <v>0.88995098734598899</v>
      </c>
      <c r="AJ48">
        <v>2.59523958732809</v>
      </c>
      <c r="AK48">
        <v>0.73411027898203596</v>
      </c>
      <c r="AL48">
        <v>218.09491066043799</v>
      </c>
      <c r="AM48">
        <v>1.8611293052923701</v>
      </c>
      <c r="AN48">
        <v>48719.396647671099</v>
      </c>
      <c r="AO48">
        <v>1371.54539507749</v>
      </c>
      <c r="AP48">
        <v>4109.4895582792296</v>
      </c>
      <c r="AQ48">
        <v>6126.3530669976499</v>
      </c>
      <c r="AR48">
        <v>3216.8983043574699</v>
      </c>
      <c r="AS48">
        <v>-6126.3530669976499</v>
      </c>
      <c r="AT48" s="30">
        <f t="shared" si="1"/>
        <v>0.28286801826178748</v>
      </c>
    </row>
    <row r="49" spans="7:46" ht="13.75" thickBot="1" x14ac:dyDescent="0.75">
      <c r="H49" s="24">
        <f t="shared" si="5"/>
        <v>11</v>
      </c>
      <c r="I49" s="25">
        <v>0.75</v>
      </c>
      <c r="J49" s="25">
        <v>7</v>
      </c>
      <c r="K49" s="25">
        <v>0.48244140000000002</v>
      </c>
      <c r="L49" s="25">
        <v>1.946567E-3</v>
      </c>
      <c r="M49" s="25">
        <v>9.7328349999999998E-4</v>
      </c>
      <c r="N49" s="25">
        <v>7</v>
      </c>
      <c r="O49" s="25">
        <v>2.8260000000000001</v>
      </c>
      <c r="P49" s="25">
        <v>1.946567E-3</v>
      </c>
      <c r="Q49" s="25">
        <v>9.7328349999999998E-4</v>
      </c>
      <c r="R49" s="25">
        <v>7</v>
      </c>
      <c r="S49" s="25">
        <v>2.8260000000000001</v>
      </c>
      <c r="T49" s="26">
        <v>3.4720000000000001E-12</v>
      </c>
      <c r="U49" s="26">
        <v>6.3629999999999995E-8</v>
      </c>
      <c r="V49" s="25">
        <v>1.20774</v>
      </c>
      <c r="W49" s="25">
        <v>0.9</v>
      </c>
      <c r="X49" s="25">
        <v>214629464836.59698</v>
      </c>
      <c r="Y49" s="25">
        <v>-50</v>
      </c>
      <c r="Z49" s="25">
        <v>4</v>
      </c>
      <c r="AA49" s="25">
        <v>0.114</v>
      </c>
      <c r="AB49" s="25">
        <v>0.05</v>
      </c>
      <c r="AC49" s="25">
        <v>2.4338253375639098</v>
      </c>
      <c r="AD49" s="25">
        <v>0.75560501037523098</v>
      </c>
      <c r="AE49" s="25">
        <v>5.6934459789889997</v>
      </c>
      <c r="AF49" s="25">
        <v>2.4845651873265799</v>
      </c>
      <c r="AG49" s="25">
        <v>4.0252382929211397</v>
      </c>
      <c r="AH49" s="25">
        <v>4.0205813930304597</v>
      </c>
      <c r="AI49" s="25">
        <v>0.91408829857902696</v>
      </c>
      <c r="AJ49" s="25">
        <v>2.4338253375639098</v>
      </c>
      <c r="AK49" s="25">
        <v>0.75560501037523098</v>
      </c>
      <c r="AL49" s="25">
        <v>212.00048316353599</v>
      </c>
      <c r="AM49" s="25">
        <v>1.6782203244593901</v>
      </c>
      <c r="AN49" s="25">
        <v>50662.910027894402</v>
      </c>
      <c r="AO49" s="25">
        <v>1416.0465621431499</v>
      </c>
      <c r="AP49" s="25">
        <v>4109.5209205151596</v>
      </c>
      <c r="AQ49" s="25">
        <v>6126.5140501236201</v>
      </c>
      <c r="AR49" s="25">
        <v>3329.2636055787102</v>
      </c>
      <c r="AS49" s="25">
        <v>-6126.5140501236201</v>
      </c>
      <c r="AT49" s="31">
        <f t="shared" si="1"/>
        <v>0.31045983403703864</v>
      </c>
    </row>
    <row r="50" spans="7:46" ht="22.75" x14ac:dyDescent="0.95">
      <c r="G50" s="18">
        <f>AB50</f>
        <v>0.06</v>
      </c>
      <c r="H50" s="19">
        <v>1</v>
      </c>
      <c r="I50" s="20">
        <v>0.75</v>
      </c>
      <c r="J50" s="20">
        <v>7</v>
      </c>
      <c r="K50" s="20">
        <v>0.48244140000000002</v>
      </c>
      <c r="L50" s="20">
        <v>1.946567E-3</v>
      </c>
      <c r="M50" s="20">
        <v>9.7328349999999998E-4</v>
      </c>
      <c r="N50" s="20">
        <v>7</v>
      </c>
      <c r="O50" s="20">
        <v>2.8260000000000001</v>
      </c>
      <c r="P50" s="20">
        <v>1.946567E-3</v>
      </c>
      <c r="Q50" s="20">
        <v>9.7328349999999998E-4</v>
      </c>
      <c r="R50" s="20">
        <v>7</v>
      </c>
      <c r="S50" s="20">
        <v>2.8260000000000001</v>
      </c>
      <c r="T50" s="21">
        <v>3.4720000000000001E-12</v>
      </c>
      <c r="U50" s="21">
        <v>6.3629999999999995E-8</v>
      </c>
      <c r="V50" s="20">
        <v>1.20774</v>
      </c>
      <c r="W50" s="20">
        <v>0.01</v>
      </c>
      <c r="X50" s="20">
        <v>2384771831.5177398</v>
      </c>
      <c r="Y50" s="20">
        <v>-50</v>
      </c>
      <c r="Z50" s="20">
        <v>4</v>
      </c>
      <c r="AA50" s="20">
        <v>0.114</v>
      </c>
      <c r="AB50" s="20">
        <v>0.06</v>
      </c>
      <c r="AC50" s="20">
        <v>13.1724100770339</v>
      </c>
      <c r="AD50" s="20">
        <v>8.0764545582535895E-3</v>
      </c>
      <c r="AE50" s="20">
        <v>5.7588959671409503</v>
      </c>
      <c r="AF50" s="20">
        <v>2.5868886028906002</v>
      </c>
      <c r="AG50" s="20">
        <v>4.8178320067032896</v>
      </c>
      <c r="AH50" s="20">
        <v>4.8046037234735604</v>
      </c>
      <c r="AI50" s="20">
        <v>8.8318863023657595E-4</v>
      </c>
      <c r="AJ50" s="20">
        <v>13.1724100770339</v>
      </c>
      <c r="AK50" s="20">
        <v>8.0764545582535895E-3</v>
      </c>
      <c r="AL50" s="20">
        <v>194.334219545953</v>
      </c>
      <c r="AM50" s="20">
        <v>13.1643336229469</v>
      </c>
      <c r="AN50" s="20">
        <v>35021.252347465197</v>
      </c>
      <c r="AO50" s="20">
        <v>259.93003425734003</v>
      </c>
      <c r="AP50" s="20">
        <v>4454.7616415636603</v>
      </c>
      <c r="AQ50" s="20">
        <v>6618.2638339156201</v>
      </c>
      <c r="AR50" s="20">
        <v>534.61725111683597</v>
      </c>
      <c r="AS50" s="20">
        <v>-6618.2638339156201</v>
      </c>
      <c r="AT50" s="32">
        <f t="shared" si="1"/>
        <v>6.1313415776015736E-4</v>
      </c>
    </row>
    <row r="51" spans="7:46" ht="13" x14ac:dyDescent="0.6">
      <c r="H51" s="22">
        <f t="shared" ref="H51:H60" si="6">H50+1</f>
        <v>2</v>
      </c>
      <c r="I51" s="1">
        <v>0.75</v>
      </c>
      <c r="J51" s="1">
        <v>7</v>
      </c>
      <c r="K51" s="1">
        <v>0.48244140000000002</v>
      </c>
      <c r="L51" s="1">
        <v>1.946567E-3</v>
      </c>
      <c r="M51" s="1">
        <v>9.7328349999999998E-4</v>
      </c>
      <c r="N51" s="1">
        <v>7</v>
      </c>
      <c r="O51" s="1">
        <v>2.8260000000000001</v>
      </c>
      <c r="P51" s="1">
        <v>1.946567E-3</v>
      </c>
      <c r="Q51" s="1">
        <v>9.7328349999999998E-4</v>
      </c>
      <c r="R51" s="1">
        <v>7</v>
      </c>
      <c r="S51" s="1">
        <v>2.8260000000000001</v>
      </c>
      <c r="T51" s="23">
        <v>3.4720000000000001E-12</v>
      </c>
      <c r="U51" s="23">
        <v>6.3629999999999995E-8</v>
      </c>
      <c r="V51" s="1">
        <v>1.20774</v>
      </c>
      <c r="W51" s="1">
        <v>0.05</v>
      </c>
      <c r="X51" s="1">
        <v>11923859157.588699</v>
      </c>
      <c r="Y51" s="1">
        <v>-50</v>
      </c>
      <c r="Z51" s="1">
        <v>4</v>
      </c>
      <c r="AA51" s="1">
        <v>0.114</v>
      </c>
      <c r="AB51" s="1">
        <v>0.06</v>
      </c>
      <c r="AC51" s="1">
        <v>10.1654566365997</v>
      </c>
      <c r="AD51" s="1">
        <v>8.3043682650265904E-2</v>
      </c>
      <c r="AE51" s="1">
        <v>5.6934499732516803</v>
      </c>
      <c r="AF51" s="1">
        <v>2.1657575017276902</v>
      </c>
      <c r="AG51" s="1">
        <v>4.8581809960284597</v>
      </c>
      <c r="AH51" s="1">
        <v>4.8448619005940596</v>
      </c>
      <c r="AI51" s="1">
        <v>8.8799679147390703E-2</v>
      </c>
      <c r="AJ51" s="1">
        <v>10.1654566365997</v>
      </c>
      <c r="AK51" s="1">
        <v>8.3043682650265904E-2</v>
      </c>
      <c r="AL51" s="1">
        <v>633.016425837312</v>
      </c>
      <c r="AM51" s="1">
        <v>10.0824129551336</v>
      </c>
      <c r="AN51" s="1">
        <v>35282.982069486199</v>
      </c>
      <c r="AO51" s="1">
        <v>616.94786845520605</v>
      </c>
      <c r="AP51" s="1">
        <v>4906.3366895294703</v>
      </c>
      <c r="AQ51" s="1">
        <v>7289.1230621042296</v>
      </c>
      <c r="AR51" s="1">
        <v>1360.2577591728</v>
      </c>
      <c r="AS51" s="1">
        <v>-7289.1230621042296</v>
      </c>
      <c r="AT51" s="30">
        <f t="shared" si="1"/>
        <v>8.1692033736365088E-3</v>
      </c>
    </row>
    <row r="52" spans="7:46" ht="13" x14ac:dyDescent="0.6">
      <c r="H52" s="22">
        <f t="shared" si="6"/>
        <v>3</v>
      </c>
      <c r="I52" s="1">
        <v>0.75</v>
      </c>
      <c r="J52" s="1">
        <v>7</v>
      </c>
      <c r="K52" s="1">
        <v>0.48244140000000002</v>
      </c>
      <c r="L52" s="1">
        <v>1.946567E-3</v>
      </c>
      <c r="M52" s="1">
        <v>9.7328349999999998E-4</v>
      </c>
      <c r="N52" s="1">
        <v>7</v>
      </c>
      <c r="O52" s="1">
        <v>2.8260000000000001</v>
      </c>
      <c r="P52" s="1">
        <v>1.946567E-3</v>
      </c>
      <c r="Q52" s="1">
        <v>9.7328349999999998E-4</v>
      </c>
      <c r="R52" s="1">
        <v>7</v>
      </c>
      <c r="S52" s="1">
        <v>2.8260000000000001</v>
      </c>
      <c r="T52" s="23">
        <v>3.4720000000000001E-12</v>
      </c>
      <c r="U52" s="23">
        <v>6.3629999999999995E-8</v>
      </c>
      <c r="V52" s="1">
        <v>1.20774</v>
      </c>
      <c r="W52" s="1">
        <v>0.1</v>
      </c>
      <c r="X52" s="1">
        <v>23847718315.177399</v>
      </c>
      <c r="Y52" s="1">
        <v>-50</v>
      </c>
      <c r="Z52" s="1">
        <v>4</v>
      </c>
      <c r="AA52" s="1">
        <v>0.114</v>
      </c>
      <c r="AB52" s="1">
        <v>0.06</v>
      </c>
      <c r="AC52" s="1">
        <v>9.5502776380247205</v>
      </c>
      <c r="AD52" s="1">
        <v>0.33326712655198698</v>
      </c>
      <c r="AE52" s="1">
        <v>5.6709582801426999</v>
      </c>
      <c r="AF52" s="1">
        <v>2.4517214495531099</v>
      </c>
      <c r="AG52" s="1">
        <v>4.8077912687553104</v>
      </c>
      <c r="AH52" s="1">
        <v>4.8084254098236903</v>
      </c>
      <c r="AI52" s="1">
        <v>0.329107749385877</v>
      </c>
      <c r="AJ52" s="1">
        <v>9.5502776380247205</v>
      </c>
      <c r="AK52" s="1">
        <v>0.33326712655198698</v>
      </c>
      <c r="AL52" s="1">
        <v>273.81195422075001</v>
      </c>
      <c r="AM52" s="1">
        <v>9.2170105090433498</v>
      </c>
      <c r="AN52" s="1">
        <v>36255.589879202802</v>
      </c>
      <c r="AO52" s="1">
        <v>1089.79123498948</v>
      </c>
      <c r="AP52" s="1">
        <v>4907.7778233266699</v>
      </c>
      <c r="AQ52" s="1">
        <v>7306.1810387360601</v>
      </c>
      <c r="AR52" s="1">
        <v>2464.7932387286401</v>
      </c>
      <c r="AS52" s="1">
        <v>-7306.1810387360601</v>
      </c>
      <c r="AT52" s="30">
        <f t="shared" si="1"/>
        <v>3.4896066814337816E-2</v>
      </c>
    </row>
    <row r="53" spans="7:46" ht="13" x14ac:dyDescent="0.6">
      <c r="H53" s="22">
        <f t="shared" si="6"/>
        <v>4</v>
      </c>
      <c r="I53" s="1">
        <v>0.75</v>
      </c>
      <c r="J53" s="1">
        <v>7</v>
      </c>
      <c r="K53" s="1">
        <v>0.48244140000000002</v>
      </c>
      <c r="L53" s="1">
        <v>1.946567E-3</v>
      </c>
      <c r="M53" s="1">
        <v>9.7328349999999998E-4</v>
      </c>
      <c r="N53" s="1">
        <v>7</v>
      </c>
      <c r="O53" s="1">
        <v>2.8260000000000001</v>
      </c>
      <c r="P53" s="1">
        <v>1.946567E-3</v>
      </c>
      <c r="Q53" s="1">
        <v>9.7328349999999998E-4</v>
      </c>
      <c r="R53" s="1">
        <v>7</v>
      </c>
      <c r="S53" s="1">
        <v>2.8260000000000001</v>
      </c>
      <c r="T53" s="23">
        <v>3.4720000000000001E-12</v>
      </c>
      <c r="U53" s="23">
        <v>6.3629999999999995E-8</v>
      </c>
      <c r="V53" s="1">
        <v>1.20774</v>
      </c>
      <c r="W53" s="1">
        <v>0.2</v>
      </c>
      <c r="X53" s="1">
        <v>47695436630.354797</v>
      </c>
      <c r="Y53" s="1">
        <v>-50</v>
      </c>
      <c r="Z53" s="1">
        <v>4</v>
      </c>
      <c r="AA53" s="1">
        <v>0.114</v>
      </c>
      <c r="AB53" s="1">
        <v>0.06</v>
      </c>
      <c r="AC53" s="1">
        <v>6.4135813781993702</v>
      </c>
      <c r="AD53" s="1">
        <v>0.48085585459278402</v>
      </c>
      <c r="AE53" s="1">
        <v>5.69345197038301</v>
      </c>
      <c r="AF53" s="1">
        <v>2.2514439236839698</v>
      </c>
      <c r="AG53" s="1">
        <v>4.8167285643907896</v>
      </c>
      <c r="AH53" s="1">
        <v>4.8471228946006697</v>
      </c>
      <c r="AI53" s="1">
        <v>0.51683452963199195</v>
      </c>
      <c r="AJ53" s="1">
        <v>6.4135813781993702</v>
      </c>
      <c r="AK53" s="1">
        <v>0.48085585459278402</v>
      </c>
      <c r="AL53" s="1">
        <v>240.942138532174</v>
      </c>
      <c r="AM53" s="1">
        <v>5.9327255190816999</v>
      </c>
      <c r="AN53" s="1">
        <v>37817.2348793739</v>
      </c>
      <c r="AO53" s="1">
        <v>1404.6705408165701</v>
      </c>
      <c r="AP53" s="1">
        <v>4908.5008565888602</v>
      </c>
      <c r="AQ53" s="1">
        <v>7307.2764825088298</v>
      </c>
      <c r="AR53" s="1">
        <v>3268.65908560446</v>
      </c>
      <c r="AS53" s="1">
        <v>-7307.2764825088298</v>
      </c>
      <c r="AT53" s="30">
        <f t="shared" si="1"/>
        <v>7.4974624353762481E-2</v>
      </c>
    </row>
    <row r="54" spans="7:46" ht="13" x14ac:dyDescent="0.6">
      <c r="H54" s="22">
        <f t="shared" si="6"/>
        <v>5</v>
      </c>
      <c r="I54" s="1">
        <v>0.75</v>
      </c>
      <c r="J54" s="1">
        <v>7</v>
      </c>
      <c r="K54" s="1">
        <v>0.48244140000000002</v>
      </c>
      <c r="L54" s="1">
        <v>1.946567E-3</v>
      </c>
      <c r="M54" s="1">
        <v>9.7328349999999998E-4</v>
      </c>
      <c r="N54" s="1">
        <v>7</v>
      </c>
      <c r="O54" s="1">
        <v>2.8260000000000001</v>
      </c>
      <c r="P54" s="1">
        <v>1.946567E-3</v>
      </c>
      <c r="Q54" s="1">
        <v>9.7328349999999998E-4</v>
      </c>
      <c r="R54" s="1">
        <v>7</v>
      </c>
      <c r="S54" s="1">
        <v>2.8260000000000001</v>
      </c>
      <c r="T54" s="23">
        <v>3.4720000000000001E-12</v>
      </c>
      <c r="U54" s="23">
        <v>6.3629999999999995E-8</v>
      </c>
      <c r="V54" s="1">
        <v>1.20774</v>
      </c>
      <c r="W54" s="1">
        <v>0.3</v>
      </c>
      <c r="X54" s="1">
        <v>71543154945.532196</v>
      </c>
      <c r="Y54" s="1">
        <v>-50</v>
      </c>
      <c r="Z54" s="1">
        <v>4</v>
      </c>
      <c r="AA54" s="1">
        <v>0.114</v>
      </c>
      <c r="AB54" s="1">
        <v>0.06</v>
      </c>
      <c r="AC54" s="1">
        <v>4.9035363123372298</v>
      </c>
      <c r="AD54" s="1">
        <v>0.55547023970565501</v>
      </c>
      <c r="AE54" s="1">
        <v>5.7588959671409503</v>
      </c>
      <c r="AF54" s="1">
        <v>2.3168624939198299</v>
      </c>
      <c r="AG54" s="1">
        <v>4.7890065594463396</v>
      </c>
      <c r="AH54" s="1">
        <v>4.7867159150291396</v>
      </c>
      <c r="AI54" s="1">
        <v>0.63387611505076602</v>
      </c>
      <c r="AJ54" s="1">
        <v>4.9035363123372298</v>
      </c>
      <c r="AK54" s="1">
        <v>0.55547023970565501</v>
      </c>
      <c r="AL54" s="1">
        <v>242.27642442332501</v>
      </c>
      <c r="AM54" s="1">
        <v>4.3480660703416802</v>
      </c>
      <c r="AN54" s="1">
        <v>39440.285123351801</v>
      </c>
      <c r="AO54" s="1">
        <v>1358.4334962303999</v>
      </c>
      <c r="AP54" s="1">
        <v>4908.74443327671</v>
      </c>
      <c r="AQ54" s="1">
        <v>7307.6410260647099</v>
      </c>
      <c r="AR54" s="1">
        <v>3158.8996617789899</v>
      </c>
      <c r="AS54" s="1">
        <v>-7307.6410260647099</v>
      </c>
      <c r="AT54" s="30">
        <f t="shared" si="1"/>
        <v>0.11327951998807463</v>
      </c>
    </row>
    <row r="55" spans="7:46" ht="13" x14ac:dyDescent="0.6">
      <c r="H55" s="22">
        <f t="shared" si="6"/>
        <v>6</v>
      </c>
      <c r="I55" s="1">
        <v>0.75</v>
      </c>
      <c r="J55" s="1">
        <v>7</v>
      </c>
      <c r="K55" s="1">
        <v>0.48244140000000002</v>
      </c>
      <c r="L55" s="1">
        <v>1.946567E-3</v>
      </c>
      <c r="M55" s="1">
        <v>9.7328349999999998E-4</v>
      </c>
      <c r="N55" s="1">
        <v>7</v>
      </c>
      <c r="O55" s="1">
        <v>2.8260000000000001</v>
      </c>
      <c r="P55" s="1">
        <v>1.946567E-3</v>
      </c>
      <c r="Q55" s="1">
        <v>9.7328349999999998E-4</v>
      </c>
      <c r="R55" s="1">
        <v>7</v>
      </c>
      <c r="S55" s="1">
        <v>2.8260000000000001</v>
      </c>
      <c r="T55" s="23">
        <v>3.4720000000000001E-12</v>
      </c>
      <c r="U55" s="23">
        <v>6.3629999999999995E-8</v>
      </c>
      <c r="V55" s="1">
        <v>1.20774</v>
      </c>
      <c r="W55" s="1">
        <v>0.4</v>
      </c>
      <c r="X55" s="1">
        <v>95390873260.709595</v>
      </c>
      <c r="Y55" s="1">
        <v>-50</v>
      </c>
      <c r="Z55" s="1">
        <v>4</v>
      </c>
      <c r="AA55" s="1">
        <v>0.114</v>
      </c>
      <c r="AB55" s="1">
        <v>0.06</v>
      </c>
      <c r="AC55" s="1">
        <v>4.0370825111639297</v>
      </c>
      <c r="AD55" s="1">
        <v>0.61431463288107102</v>
      </c>
      <c r="AE55" s="1">
        <v>5.6930705182977901</v>
      </c>
      <c r="AF55" s="1">
        <v>2.2429411883602199</v>
      </c>
      <c r="AG55" s="1">
        <v>4.7866195912379403</v>
      </c>
      <c r="AH55" s="1">
        <v>4.8038991759542604</v>
      </c>
      <c r="AI55" s="1">
        <v>0.72628415902420096</v>
      </c>
      <c r="AJ55" s="1">
        <v>4.0370825111639297</v>
      </c>
      <c r="AK55" s="1">
        <v>0.61431463288107102</v>
      </c>
      <c r="AL55" s="1">
        <v>255.84935866048801</v>
      </c>
      <c r="AM55" s="1">
        <v>3.42276787373611</v>
      </c>
      <c r="AN55" s="1">
        <v>41235.7801813361</v>
      </c>
      <c r="AO55" s="1">
        <v>1426.3996069345501</v>
      </c>
      <c r="AP55" s="1">
        <v>4908.8782214515704</v>
      </c>
      <c r="AQ55" s="1">
        <v>7307.8252382229302</v>
      </c>
      <c r="AR55" s="1">
        <v>3338.7362501656598</v>
      </c>
      <c r="AS55" s="1">
        <v>-7307.8252382229302</v>
      </c>
      <c r="AT55" s="30">
        <f t="shared" si="1"/>
        <v>0.15216796564902466</v>
      </c>
    </row>
    <row r="56" spans="7:46" ht="13" x14ac:dyDescent="0.6">
      <c r="H56" s="22">
        <f t="shared" si="6"/>
        <v>7</v>
      </c>
      <c r="I56" s="1">
        <v>0.75</v>
      </c>
      <c r="J56" s="1">
        <v>7</v>
      </c>
      <c r="K56" s="1">
        <v>0.48244140000000002</v>
      </c>
      <c r="L56" s="1">
        <v>1.946567E-3</v>
      </c>
      <c r="M56" s="1">
        <v>9.7328349999999998E-4</v>
      </c>
      <c r="N56" s="1">
        <v>7</v>
      </c>
      <c r="O56" s="1">
        <v>2.8260000000000001</v>
      </c>
      <c r="P56" s="1">
        <v>1.946567E-3</v>
      </c>
      <c r="Q56" s="1">
        <v>9.7328349999999998E-4</v>
      </c>
      <c r="R56" s="1">
        <v>7</v>
      </c>
      <c r="S56" s="1">
        <v>2.8260000000000001</v>
      </c>
      <c r="T56" s="23">
        <v>3.4720000000000001E-12</v>
      </c>
      <c r="U56" s="23">
        <v>6.3629999999999995E-8</v>
      </c>
      <c r="V56" s="1">
        <v>1.20774</v>
      </c>
      <c r="W56" s="1">
        <v>0.5</v>
      </c>
      <c r="X56" s="1">
        <v>119238591575.88699</v>
      </c>
      <c r="Y56" s="1">
        <v>-50</v>
      </c>
      <c r="Z56" s="1">
        <v>4</v>
      </c>
      <c r="AA56" s="1">
        <v>0.114</v>
      </c>
      <c r="AB56" s="1">
        <v>0.06</v>
      </c>
      <c r="AC56" s="1">
        <v>3.5377029723862501</v>
      </c>
      <c r="AD56" s="1">
        <v>0.67603908779198796</v>
      </c>
      <c r="AE56" s="1">
        <v>5.6904502819846101</v>
      </c>
      <c r="AF56" s="1">
        <v>2.3597272962037099</v>
      </c>
      <c r="AG56" s="1">
        <v>4.7944579779843997</v>
      </c>
      <c r="AH56" s="1">
        <v>4.79531850887264</v>
      </c>
      <c r="AI56" s="1">
        <v>0.79145486788973196</v>
      </c>
      <c r="AJ56" s="1">
        <v>3.5377029723862501</v>
      </c>
      <c r="AK56" s="1">
        <v>0.67603908779198796</v>
      </c>
      <c r="AL56" s="1">
        <v>236.03588306718399</v>
      </c>
      <c r="AM56" s="1">
        <v>2.8616638772304599</v>
      </c>
      <c r="AN56" s="1">
        <v>43212.569770934002</v>
      </c>
      <c r="AO56" s="1">
        <v>1550.51307830563</v>
      </c>
      <c r="AP56" s="1">
        <v>4908.8950283853701</v>
      </c>
      <c r="AQ56" s="1">
        <v>7307.8836500718098</v>
      </c>
      <c r="AR56" s="1">
        <v>3659.0594836277301</v>
      </c>
      <c r="AS56" s="1">
        <v>-7307.8836500718098</v>
      </c>
      <c r="AT56" s="30">
        <f t="shared" si="1"/>
        <v>0.19109549135946433</v>
      </c>
    </row>
    <row r="57" spans="7:46" ht="13" x14ac:dyDescent="0.6">
      <c r="H57" s="22">
        <f t="shared" si="6"/>
        <v>8</v>
      </c>
      <c r="I57" s="1">
        <v>0.75</v>
      </c>
      <c r="J57" s="1">
        <v>7</v>
      </c>
      <c r="K57" s="1">
        <v>0.48244140000000002</v>
      </c>
      <c r="L57" s="1">
        <v>1.946567E-3</v>
      </c>
      <c r="M57" s="1">
        <v>9.7328349999999998E-4</v>
      </c>
      <c r="N57" s="1">
        <v>7</v>
      </c>
      <c r="O57" s="1">
        <v>2.8260000000000001</v>
      </c>
      <c r="P57" s="1">
        <v>1.946567E-3</v>
      </c>
      <c r="Q57" s="1">
        <v>9.7328349999999998E-4</v>
      </c>
      <c r="R57" s="1">
        <v>7</v>
      </c>
      <c r="S57" s="1">
        <v>2.8260000000000001</v>
      </c>
      <c r="T57" s="23">
        <v>3.4720000000000001E-12</v>
      </c>
      <c r="U57" s="23">
        <v>6.3629999999999995E-8</v>
      </c>
      <c r="V57" s="1">
        <v>1.20774</v>
      </c>
      <c r="W57" s="1">
        <v>0.6</v>
      </c>
      <c r="X57" s="1">
        <v>143086309891.064</v>
      </c>
      <c r="Y57" s="1">
        <v>-50</v>
      </c>
      <c r="Z57" s="1">
        <v>4</v>
      </c>
      <c r="AA57" s="1">
        <v>0.114</v>
      </c>
      <c r="AB57" s="1">
        <v>0.06</v>
      </c>
      <c r="AC57" s="1">
        <v>3.1387690553030998</v>
      </c>
      <c r="AD57" s="1">
        <v>0.70529276227561999</v>
      </c>
      <c r="AE57" s="1">
        <v>5.6934539675143503</v>
      </c>
      <c r="AF57" s="1">
        <v>2.3753131831989802</v>
      </c>
      <c r="AG57" s="1">
        <v>4.7921900058499496</v>
      </c>
      <c r="AH57" s="1">
        <v>4.7957422093215403</v>
      </c>
      <c r="AI57" s="1">
        <v>0.83810991112514499</v>
      </c>
      <c r="AJ57" s="1">
        <v>3.1387690553030998</v>
      </c>
      <c r="AK57" s="1">
        <v>0.70529276227561999</v>
      </c>
      <c r="AL57" s="1">
        <v>226.68969250500299</v>
      </c>
      <c r="AM57" s="1">
        <v>2.4334762858265302</v>
      </c>
      <c r="AN57" s="1">
        <v>45078.252541859903</v>
      </c>
      <c r="AO57" s="1">
        <v>1613.0753140515701</v>
      </c>
      <c r="AP57" s="1">
        <v>4909.0013161879397</v>
      </c>
      <c r="AQ57" s="1">
        <v>7308.0088559087699</v>
      </c>
      <c r="AR57" s="1">
        <v>3794.2893849799498</v>
      </c>
      <c r="AS57" s="1">
        <v>-7308.0088559087699</v>
      </c>
      <c r="AT57" s="30">
        <f t="shared" si="1"/>
        <v>0.22470361783514919</v>
      </c>
    </row>
    <row r="58" spans="7:46" ht="13" x14ac:dyDescent="0.6">
      <c r="H58" s="22">
        <f t="shared" si="6"/>
        <v>9</v>
      </c>
      <c r="I58" s="1">
        <v>0.75</v>
      </c>
      <c r="J58" s="1">
        <v>7</v>
      </c>
      <c r="K58" s="1">
        <v>0.48244140000000002</v>
      </c>
      <c r="L58" s="1">
        <v>1.946567E-3</v>
      </c>
      <c r="M58" s="1">
        <v>9.7328349999999998E-4</v>
      </c>
      <c r="N58" s="1">
        <v>7</v>
      </c>
      <c r="O58" s="1">
        <v>2.8260000000000001</v>
      </c>
      <c r="P58" s="1">
        <v>1.946567E-3</v>
      </c>
      <c r="Q58" s="1">
        <v>9.7328349999999998E-4</v>
      </c>
      <c r="R58" s="1">
        <v>7</v>
      </c>
      <c r="S58" s="1">
        <v>2.8260000000000001</v>
      </c>
      <c r="T58" s="23">
        <v>3.4720000000000001E-12</v>
      </c>
      <c r="U58" s="23">
        <v>6.3629999999999995E-8</v>
      </c>
      <c r="V58" s="1">
        <v>1.20774</v>
      </c>
      <c r="W58" s="1">
        <v>0.7</v>
      </c>
      <c r="X58" s="1">
        <v>166934028206.242</v>
      </c>
      <c r="Y58" s="1">
        <v>-50</v>
      </c>
      <c r="Z58" s="1">
        <v>4</v>
      </c>
      <c r="AA58" s="1">
        <v>0.114</v>
      </c>
      <c r="AB58" s="1">
        <v>0.06</v>
      </c>
      <c r="AC58" s="1">
        <v>2.8082121706393601</v>
      </c>
      <c r="AD58" s="1">
        <v>0.71232674510215299</v>
      </c>
      <c r="AE58" s="1">
        <v>5.7588959671409503</v>
      </c>
      <c r="AF58" s="1">
        <v>2.2771034512141499</v>
      </c>
      <c r="AG58" s="1">
        <v>4.8029806298768003</v>
      </c>
      <c r="AH58" s="1">
        <v>4.7846224496094001</v>
      </c>
      <c r="AI58" s="1">
        <v>0.87394509890587702</v>
      </c>
      <c r="AJ58" s="1">
        <v>2.8082121706393601</v>
      </c>
      <c r="AK58" s="1">
        <v>0.71232674510215299</v>
      </c>
      <c r="AL58" s="1">
        <v>224.631438898178</v>
      </c>
      <c r="AM58" s="1">
        <v>2.0958854177242499</v>
      </c>
      <c r="AN58" s="1">
        <v>46818.993809652799</v>
      </c>
      <c r="AO58" s="1">
        <v>1618.21558874422</v>
      </c>
      <c r="AP58" s="1">
        <v>4909.0260356508097</v>
      </c>
      <c r="AQ58" s="1">
        <v>7308.0329496429504</v>
      </c>
      <c r="AR58" s="1">
        <v>3781.51799008939</v>
      </c>
      <c r="AS58" s="1">
        <v>-7308.0329496429504</v>
      </c>
      <c r="AT58" s="30">
        <f t="shared" si="1"/>
        <v>0.25365844951094768</v>
      </c>
    </row>
    <row r="59" spans="7:46" ht="13" x14ac:dyDescent="0.6">
      <c r="H59" s="22">
        <f t="shared" si="6"/>
        <v>10</v>
      </c>
      <c r="I59" s="1">
        <v>0.75</v>
      </c>
      <c r="J59" s="1">
        <v>7</v>
      </c>
      <c r="K59" s="1">
        <v>0.48244140000000002</v>
      </c>
      <c r="L59" s="1">
        <v>1.946567E-3</v>
      </c>
      <c r="M59" s="1">
        <v>9.7328349999999998E-4</v>
      </c>
      <c r="N59" s="1">
        <v>7</v>
      </c>
      <c r="O59" s="1">
        <v>2.8260000000000001</v>
      </c>
      <c r="P59" s="1">
        <v>1.946567E-3</v>
      </c>
      <c r="Q59" s="1">
        <v>9.7328349999999998E-4</v>
      </c>
      <c r="R59" s="1">
        <v>7</v>
      </c>
      <c r="S59" s="1">
        <v>2.8260000000000001</v>
      </c>
      <c r="T59" s="23">
        <v>3.4720000000000001E-12</v>
      </c>
      <c r="U59" s="23">
        <v>6.3629999999999995E-8</v>
      </c>
      <c r="V59" s="1">
        <v>1.20774</v>
      </c>
      <c r="W59" s="1">
        <v>0.8</v>
      </c>
      <c r="X59" s="1">
        <v>190781746521.41901</v>
      </c>
      <c r="Y59" s="1">
        <v>-50</v>
      </c>
      <c r="Z59" s="1">
        <v>4</v>
      </c>
      <c r="AA59" s="1">
        <v>0.114</v>
      </c>
      <c r="AB59" s="1">
        <v>0.06</v>
      </c>
      <c r="AC59" s="1">
        <v>2.61122750975712</v>
      </c>
      <c r="AD59" s="1">
        <v>0.74121599946764305</v>
      </c>
      <c r="AE59" s="1">
        <v>5.7588959671409503</v>
      </c>
      <c r="AF59" s="1">
        <v>2.3623034395020999</v>
      </c>
      <c r="AG59" s="1">
        <v>4.7997185060561796</v>
      </c>
      <c r="AH59" s="1">
        <v>4.7931413025609499</v>
      </c>
      <c r="AI59" s="1">
        <v>0.90232450077814397</v>
      </c>
      <c r="AJ59" s="1">
        <v>2.61122750975712</v>
      </c>
      <c r="AK59" s="1">
        <v>0.74121599946764305</v>
      </c>
      <c r="AL59" s="1">
        <v>216.031930582456</v>
      </c>
      <c r="AM59" s="1">
        <v>1.8700115039935099</v>
      </c>
      <c r="AN59" s="1">
        <v>48787.222351008597</v>
      </c>
      <c r="AO59" s="1">
        <v>1610.4151132525401</v>
      </c>
      <c r="AP59" s="1">
        <v>4909.0058137589203</v>
      </c>
      <c r="AQ59" s="1">
        <v>7308.0742632823903</v>
      </c>
      <c r="AR59" s="1">
        <v>3826.1760134337601</v>
      </c>
      <c r="AS59" s="1">
        <v>-7308.0742632823903</v>
      </c>
      <c r="AT59" s="30">
        <f t="shared" si="1"/>
        <v>0.28385730339390697</v>
      </c>
    </row>
    <row r="60" spans="7:46" ht="13.75" thickBot="1" x14ac:dyDescent="0.75">
      <c r="H60" s="24">
        <f t="shared" si="6"/>
        <v>11</v>
      </c>
      <c r="I60" s="25">
        <v>0.75</v>
      </c>
      <c r="J60" s="25">
        <v>7</v>
      </c>
      <c r="K60" s="25">
        <v>0.48244140000000002</v>
      </c>
      <c r="L60" s="25">
        <v>1.946567E-3</v>
      </c>
      <c r="M60" s="25">
        <v>9.7328349999999998E-4</v>
      </c>
      <c r="N60" s="25">
        <v>7</v>
      </c>
      <c r="O60" s="25">
        <v>2.8260000000000001</v>
      </c>
      <c r="P60" s="25">
        <v>1.946567E-3</v>
      </c>
      <c r="Q60" s="25">
        <v>9.7328349999999998E-4</v>
      </c>
      <c r="R60" s="25">
        <v>7</v>
      </c>
      <c r="S60" s="25">
        <v>2.8260000000000001</v>
      </c>
      <c r="T60" s="26">
        <v>3.4720000000000001E-12</v>
      </c>
      <c r="U60" s="26">
        <v>6.3629999999999995E-8</v>
      </c>
      <c r="V60" s="25">
        <v>1.20774</v>
      </c>
      <c r="W60" s="25">
        <v>0.9</v>
      </c>
      <c r="X60" s="25">
        <v>214629464836.59698</v>
      </c>
      <c r="Y60" s="25">
        <v>-50</v>
      </c>
      <c r="Z60" s="25">
        <v>4</v>
      </c>
      <c r="AA60" s="25">
        <v>0.114</v>
      </c>
      <c r="AB60" s="25">
        <v>0.06</v>
      </c>
      <c r="AC60" s="25">
        <v>2.43418361853813</v>
      </c>
      <c r="AD60" s="25">
        <v>0.75577472064245699</v>
      </c>
      <c r="AE60" s="25">
        <v>5.6934419847263298</v>
      </c>
      <c r="AF60" s="25">
        <v>2.4190189762217398</v>
      </c>
      <c r="AG60" s="25">
        <v>4.7987578221497902</v>
      </c>
      <c r="AH60" s="25">
        <v>4.7809238255647504</v>
      </c>
      <c r="AI60" s="25">
        <v>0.92538670466115502</v>
      </c>
      <c r="AJ60" s="25">
        <v>2.43418361853813</v>
      </c>
      <c r="AK60" s="25">
        <v>0.75577472064245699</v>
      </c>
      <c r="AL60" s="25">
        <v>211.959277289509</v>
      </c>
      <c r="AM60" s="25">
        <v>1.67840889244388</v>
      </c>
      <c r="AN60" s="25">
        <v>50664.689077372299</v>
      </c>
      <c r="AO60" s="25">
        <v>1664.15094562438</v>
      </c>
      <c r="AP60" s="25">
        <v>4909.0322523550803</v>
      </c>
      <c r="AQ60" s="25">
        <v>7308.1146400709304</v>
      </c>
      <c r="AR60" s="25">
        <v>3939.74362710894</v>
      </c>
      <c r="AS60" s="25">
        <v>-7308.1146400709304</v>
      </c>
      <c r="AT60" s="31">
        <f t="shared" si="1"/>
        <v>0.31048385786785632</v>
      </c>
    </row>
    <row r="61" spans="7:46" ht="22.75" x14ac:dyDescent="0.95">
      <c r="G61" s="18">
        <f>AB61</f>
        <v>7.0000000000000007E-2</v>
      </c>
      <c r="H61" s="19">
        <v>1</v>
      </c>
      <c r="I61" s="20">
        <v>0.75</v>
      </c>
      <c r="J61" s="20">
        <v>7</v>
      </c>
      <c r="K61" s="20">
        <v>0.48244140000000002</v>
      </c>
      <c r="L61" s="20">
        <v>1.946567E-3</v>
      </c>
      <c r="M61" s="20">
        <v>9.7328349999999998E-4</v>
      </c>
      <c r="N61" s="20">
        <v>7</v>
      </c>
      <c r="O61" s="20">
        <v>2.8260000000000001</v>
      </c>
      <c r="P61" s="20">
        <v>1.946567E-3</v>
      </c>
      <c r="Q61" s="20">
        <v>9.7328349999999998E-4</v>
      </c>
      <c r="R61" s="20">
        <v>7</v>
      </c>
      <c r="S61" s="20">
        <v>2.8260000000000001</v>
      </c>
      <c r="T61" s="21">
        <v>3.4720000000000001E-12</v>
      </c>
      <c r="U61" s="21">
        <v>6.3629999999999995E-8</v>
      </c>
      <c r="V61" s="20">
        <v>1.20774</v>
      </c>
      <c r="W61" s="20">
        <v>0.01</v>
      </c>
      <c r="X61" s="20">
        <v>2384771831.5177398</v>
      </c>
      <c r="Y61" s="20">
        <v>-50</v>
      </c>
      <c r="Z61" s="20">
        <v>4</v>
      </c>
      <c r="AA61" s="20">
        <v>0.114</v>
      </c>
      <c r="AB61" s="20">
        <v>7.0000000000000007E-2</v>
      </c>
      <c r="AC61" s="20">
        <v>15.207365725729501</v>
      </c>
      <c r="AD61" s="20">
        <v>8.9198329623721897E-3</v>
      </c>
      <c r="AE61" s="20">
        <v>5.7588959671409503</v>
      </c>
      <c r="AF61" s="20">
        <v>2.6091361917859599</v>
      </c>
      <c r="AG61" s="20">
        <v>5.6293289267198601</v>
      </c>
      <c r="AH61" s="20">
        <v>5.6182897302585797</v>
      </c>
      <c r="AI61" s="20">
        <v>9.2711750011149202E-4</v>
      </c>
      <c r="AJ61" s="20">
        <v>15.207365725729501</v>
      </c>
      <c r="AK61" s="20">
        <v>8.9198329623721897E-3</v>
      </c>
      <c r="AL61" s="20">
        <v>180.17999197101099</v>
      </c>
      <c r="AM61" s="20">
        <v>15.198445893386101</v>
      </c>
      <c r="AN61" s="20">
        <v>35020.348299559497</v>
      </c>
      <c r="AO61" s="20">
        <v>324.93453155741003</v>
      </c>
      <c r="AP61" s="20">
        <v>5200.5394974813698</v>
      </c>
      <c r="AQ61" s="20">
        <v>7726.1847325537501</v>
      </c>
      <c r="AR61" s="20">
        <v>657.79072629449297</v>
      </c>
      <c r="AS61" s="20">
        <v>-7726.1847325537501</v>
      </c>
      <c r="AT61" s="32">
        <f t="shared" si="1"/>
        <v>5.8654688282275161E-4</v>
      </c>
    </row>
    <row r="62" spans="7:46" ht="13" x14ac:dyDescent="0.6">
      <c r="H62" s="22">
        <f t="shared" ref="H62:H71" si="7">H61+1</f>
        <v>2</v>
      </c>
      <c r="I62">
        <v>0.75</v>
      </c>
      <c r="J62">
        <v>7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23">
        <v>3.4720000000000001E-12</v>
      </c>
      <c r="U62" s="23">
        <v>6.3629999999999995E-8</v>
      </c>
      <c r="V62">
        <v>1.20774</v>
      </c>
      <c r="W62">
        <v>0.05</v>
      </c>
      <c r="X62">
        <v>11923859157.588699</v>
      </c>
      <c r="Y62">
        <v>-50</v>
      </c>
      <c r="Z62">
        <v>4</v>
      </c>
      <c r="AA62">
        <v>0.114</v>
      </c>
      <c r="AB62">
        <v>7.0000000000000007E-2</v>
      </c>
      <c r="AC62">
        <v>11.110287537525</v>
      </c>
      <c r="AD62">
        <v>0.122867161826794</v>
      </c>
      <c r="AE62">
        <v>5.67834459357712</v>
      </c>
      <c r="AF62">
        <v>1.99336799291014</v>
      </c>
      <c r="AG62">
        <v>5.6329911774557999</v>
      </c>
      <c r="AH62">
        <v>5.6132883412513204</v>
      </c>
      <c r="AI62">
        <v>0.15146881187575101</v>
      </c>
      <c r="AJ62">
        <v>11.110287537525</v>
      </c>
      <c r="AK62">
        <v>0.122867161826794</v>
      </c>
      <c r="AL62">
        <v>448.43555749672601</v>
      </c>
      <c r="AM62">
        <v>10.9874203770365</v>
      </c>
      <c r="AN62">
        <v>35386.311968026799</v>
      </c>
      <c r="AO62">
        <v>747.22444221105604</v>
      </c>
      <c r="AP62">
        <v>5707.6928632281297</v>
      </c>
      <c r="AQ62">
        <v>8479.7027006531098</v>
      </c>
      <c r="AR62">
        <v>1706.9577559345601</v>
      </c>
      <c r="AS62">
        <v>-8479.7027006531098</v>
      </c>
      <c r="AT62" s="30">
        <f t="shared" si="1"/>
        <v>1.1058864265376582E-2</v>
      </c>
    </row>
    <row r="63" spans="7:46" ht="13" x14ac:dyDescent="0.6">
      <c r="H63" s="22">
        <f t="shared" si="7"/>
        <v>3</v>
      </c>
      <c r="I63">
        <v>0.75</v>
      </c>
      <c r="J63">
        <v>7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23">
        <v>3.4720000000000001E-12</v>
      </c>
      <c r="U63" s="23">
        <v>6.3629999999999995E-8</v>
      </c>
      <c r="V63">
        <v>1.20774</v>
      </c>
      <c r="W63">
        <v>0.1</v>
      </c>
      <c r="X63">
        <v>23847718315.177399</v>
      </c>
      <c r="Y63">
        <v>-50</v>
      </c>
      <c r="Z63">
        <v>4</v>
      </c>
      <c r="AA63">
        <v>0.114</v>
      </c>
      <c r="AB63">
        <v>7.0000000000000007E-2</v>
      </c>
      <c r="AC63">
        <v>10.0876743232762</v>
      </c>
      <c r="AD63">
        <v>0.37739812127475603</v>
      </c>
      <c r="AE63">
        <v>5.69013074097081</v>
      </c>
      <c r="AF63">
        <v>2.4087615639961699</v>
      </c>
      <c r="AG63">
        <v>5.6214715587052799</v>
      </c>
      <c r="AH63">
        <v>5.6148317494785704</v>
      </c>
      <c r="AI63">
        <v>0.37786713675269101</v>
      </c>
      <c r="AJ63">
        <v>10.0876743232762</v>
      </c>
      <c r="AK63">
        <v>0.37739812127475603</v>
      </c>
      <c r="AL63">
        <v>251.67747279572001</v>
      </c>
      <c r="AM63">
        <v>9.7102761912003697</v>
      </c>
      <c r="AN63">
        <v>36350.499224738101</v>
      </c>
      <c r="AO63">
        <v>1249.9522290469499</v>
      </c>
      <c r="AP63">
        <v>5709.36636399484</v>
      </c>
      <c r="AQ63">
        <v>8492.1938474957497</v>
      </c>
      <c r="AR63">
        <v>2785.3081738523401</v>
      </c>
      <c r="AS63">
        <v>-8492.1938474957497</v>
      </c>
      <c r="AT63" s="30">
        <f t="shared" si="1"/>
        <v>3.7411806644466236E-2</v>
      </c>
    </row>
    <row r="64" spans="7:46" ht="13" x14ac:dyDescent="0.6">
      <c r="H64" s="22">
        <f t="shared" si="7"/>
        <v>4</v>
      </c>
      <c r="I64">
        <v>0.75</v>
      </c>
      <c r="J64">
        <v>7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23">
        <v>3.4720000000000001E-12</v>
      </c>
      <c r="U64" s="23">
        <v>6.3629999999999995E-8</v>
      </c>
      <c r="V64">
        <v>1.20774</v>
      </c>
      <c r="W64">
        <v>0.2</v>
      </c>
      <c r="X64">
        <v>47695436630.354797</v>
      </c>
      <c r="Y64">
        <v>-50</v>
      </c>
      <c r="Z64">
        <v>4</v>
      </c>
      <c r="AA64">
        <v>0.114</v>
      </c>
      <c r="AB64">
        <v>7.0000000000000007E-2</v>
      </c>
      <c r="AC64">
        <v>6.7809227580639702</v>
      </c>
      <c r="AD64">
        <v>0.53596166804935697</v>
      </c>
      <c r="AE64">
        <v>5.6934459789889997</v>
      </c>
      <c r="AF64">
        <v>2.4814933632477798</v>
      </c>
      <c r="AG64">
        <v>5.6375007712657297</v>
      </c>
      <c r="AH64">
        <v>5.6593497860918598</v>
      </c>
      <c r="AI64">
        <v>0.54528309661940699</v>
      </c>
      <c r="AJ64">
        <v>6.7809227580639702</v>
      </c>
      <c r="AK64">
        <v>0.53596166804935697</v>
      </c>
      <c r="AL64">
        <v>227.30282500421399</v>
      </c>
      <c r="AM64">
        <v>6.2449610808437104</v>
      </c>
      <c r="AN64">
        <v>37984.2736046012</v>
      </c>
      <c r="AO64">
        <v>1697.67638652852</v>
      </c>
      <c r="AP64">
        <v>5710.2330267779798</v>
      </c>
      <c r="AQ64">
        <v>8493.2990971342497</v>
      </c>
      <c r="AR64">
        <v>3905.31872021663</v>
      </c>
      <c r="AS64">
        <v>-8493.2990971342497</v>
      </c>
      <c r="AT64" s="30">
        <f t="shared" si="1"/>
        <v>7.9039636222368662E-2</v>
      </c>
    </row>
    <row r="65" spans="7:46" ht="13" x14ac:dyDescent="0.6">
      <c r="H65" s="22">
        <f t="shared" si="7"/>
        <v>5</v>
      </c>
      <c r="I65">
        <v>0.75</v>
      </c>
      <c r="J65">
        <v>7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23">
        <v>3.4720000000000001E-12</v>
      </c>
      <c r="U65" s="23">
        <v>6.3629999999999995E-8</v>
      </c>
      <c r="V65">
        <v>1.20774</v>
      </c>
      <c r="W65">
        <v>0.3</v>
      </c>
      <c r="X65">
        <v>71543154945.532196</v>
      </c>
      <c r="Y65">
        <v>-50</v>
      </c>
      <c r="Z65">
        <v>4</v>
      </c>
      <c r="AA65">
        <v>0.114</v>
      </c>
      <c r="AB65">
        <v>7.0000000000000007E-2</v>
      </c>
      <c r="AC65">
        <v>4.9407848464976203</v>
      </c>
      <c r="AD65">
        <v>0.56367622104175596</v>
      </c>
      <c r="AE65">
        <v>5.6934499732516803</v>
      </c>
      <c r="AF65">
        <v>2.2138106601726899</v>
      </c>
      <c r="AG65">
        <v>5.6138272097120998</v>
      </c>
      <c r="AH65">
        <v>5.6010559263350501</v>
      </c>
      <c r="AI65">
        <v>0.65621221772778704</v>
      </c>
      <c r="AJ65">
        <v>4.9407848464976203</v>
      </c>
      <c r="AK65">
        <v>0.56367622104175596</v>
      </c>
      <c r="AL65">
        <v>238.98645431243301</v>
      </c>
      <c r="AM65">
        <v>4.3771086214817601</v>
      </c>
      <c r="AN65">
        <v>39476.409915038603</v>
      </c>
      <c r="AO65">
        <v>1676.08467249106</v>
      </c>
      <c r="AP65">
        <v>5710.51287630556</v>
      </c>
      <c r="AQ65">
        <v>8493.7962299359297</v>
      </c>
      <c r="AR65">
        <v>3926.5279671031599</v>
      </c>
      <c r="AS65">
        <v>-8493.7962299359297</v>
      </c>
      <c r="AT65" s="30">
        <f t="shared" si="1"/>
        <v>0.11408637262181731</v>
      </c>
    </row>
    <row r="66" spans="7:46" ht="13" x14ac:dyDescent="0.6">
      <c r="H66" s="22">
        <f t="shared" si="7"/>
        <v>6</v>
      </c>
      <c r="I66">
        <v>0.75</v>
      </c>
      <c r="J66">
        <v>7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23">
        <v>3.4720000000000001E-12</v>
      </c>
      <c r="U66" s="23">
        <v>6.3629999999999995E-8</v>
      </c>
      <c r="V66">
        <v>1.20774</v>
      </c>
      <c r="W66">
        <v>0.4</v>
      </c>
      <c r="X66">
        <v>95390873260.709595</v>
      </c>
      <c r="Y66">
        <v>-50</v>
      </c>
      <c r="Z66">
        <v>4</v>
      </c>
      <c r="AA66">
        <v>0.114</v>
      </c>
      <c r="AB66">
        <v>7.0000000000000007E-2</v>
      </c>
      <c r="AC66">
        <v>4.07447518177975</v>
      </c>
      <c r="AD66">
        <v>0.62499821208170803</v>
      </c>
      <c r="AE66">
        <v>5.7588959671409503</v>
      </c>
      <c r="AF66">
        <v>2.1944999798601499</v>
      </c>
      <c r="AG66">
        <v>5.6421048435743302</v>
      </c>
      <c r="AH66">
        <v>5.59638104197467</v>
      </c>
      <c r="AI66">
        <v>0.74356012417198503</v>
      </c>
      <c r="AJ66">
        <v>4.07447518177975</v>
      </c>
      <c r="AK66">
        <v>0.62499821208170803</v>
      </c>
      <c r="AL66">
        <v>252.18994672317999</v>
      </c>
      <c r="AM66">
        <v>3.4494769663590801</v>
      </c>
      <c r="AN66">
        <v>41295.772432248799</v>
      </c>
      <c r="AO66">
        <v>1751.15889888367</v>
      </c>
      <c r="AP66">
        <v>5710.6313115224102</v>
      </c>
      <c r="AQ66">
        <v>8494.0905632695794</v>
      </c>
      <c r="AR66">
        <v>4115.7759771597403</v>
      </c>
      <c r="AS66">
        <v>-8494.0905632695794</v>
      </c>
      <c r="AT66" s="30">
        <f t="shared" si="1"/>
        <v>0.15339354989240747</v>
      </c>
    </row>
    <row r="67" spans="7:46" ht="13" x14ac:dyDescent="0.6">
      <c r="H67" s="22">
        <f t="shared" si="7"/>
        <v>7</v>
      </c>
      <c r="I67">
        <v>0.75</v>
      </c>
      <c r="J67">
        <v>7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23">
        <v>3.4720000000000001E-12</v>
      </c>
      <c r="U67" s="23">
        <v>6.3629999999999995E-8</v>
      </c>
      <c r="V67">
        <v>1.20774</v>
      </c>
      <c r="W67">
        <v>0.5</v>
      </c>
      <c r="X67">
        <v>119238591575.88699</v>
      </c>
      <c r="Y67">
        <v>-50</v>
      </c>
      <c r="Z67">
        <v>4</v>
      </c>
      <c r="AA67">
        <v>0.114</v>
      </c>
      <c r="AB67">
        <v>7.0000000000000007E-2</v>
      </c>
      <c r="AC67">
        <v>3.4687013126494102</v>
      </c>
      <c r="AD67">
        <v>0.653038616682031</v>
      </c>
      <c r="AE67">
        <v>5.6934539675143503</v>
      </c>
      <c r="AF67">
        <v>2.1530659631970401</v>
      </c>
      <c r="AG67">
        <v>5.5777548788599498</v>
      </c>
      <c r="AH67">
        <v>5.5790806412592904</v>
      </c>
      <c r="AI67">
        <v>0.80461593012459898</v>
      </c>
      <c r="AJ67">
        <v>3.4687013126494102</v>
      </c>
      <c r="AK67">
        <v>0.653038616682031</v>
      </c>
      <c r="AL67">
        <v>244.261438436291</v>
      </c>
      <c r="AM67">
        <v>2.81566268594168</v>
      </c>
      <c r="AN67">
        <v>43060.854666352301</v>
      </c>
      <c r="AO67">
        <v>1847.6068714472301</v>
      </c>
      <c r="AP67">
        <v>5710.7156696729498</v>
      </c>
      <c r="AQ67">
        <v>8494.0687381286498</v>
      </c>
      <c r="AR67">
        <v>4330.2385629733399</v>
      </c>
      <c r="AS67">
        <v>-8494.0687381286498</v>
      </c>
      <c r="AT67" s="30">
        <f t="shared" si="1"/>
        <v>0.18826602749005134</v>
      </c>
    </row>
    <row r="68" spans="7:46" ht="13" x14ac:dyDescent="0.6">
      <c r="H68" s="22">
        <f t="shared" si="7"/>
        <v>8</v>
      </c>
      <c r="I68">
        <v>0.75</v>
      </c>
      <c r="J68">
        <v>7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23">
        <v>3.4720000000000001E-12</v>
      </c>
      <c r="U68" s="23">
        <v>6.3629999999999995E-8</v>
      </c>
      <c r="V68">
        <v>1.20774</v>
      </c>
      <c r="W68">
        <v>0.6</v>
      </c>
      <c r="X68">
        <v>143086309891.064</v>
      </c>
      <c r="Y68">
        <v>-50</v>
      </c>
      <c r="Z68">
        <v>4</v>
      </c>
      <c r="AA68">
        <v>0.114</v>
      </c>
      <c r="AB68">
        <v>7.0000000000000007E-2</v>
      </c>
      <c r="AC68">
        <v>3.0917165836874001</v>
      </c>
      <c r="AD68">
        <v>0.68764814468896995</v>
      </c>
      <c r="AE68">
        <v>5.6933581052102102</v>
      </c>
      <c r="AF68">
        <v>2.1373566433368199</v>
      </c>
      <c r="AG68">
        <v>5.6083303259840598</v>
      </c>
      <c r="AH68">
        <v>5.5719189558923699</v>
      </c>
      <c r="AI68">
        <v>0.84955569562789002</v>
      </c>
      <c r="AJ68">
        <v>3.0917165836874001</v>
      </c>
      <c r="AK68">
        <v>0.68764814468896995</v>
      </c>
      <c r="AL68">
        <v>232.451274087564</v>
      </c>
      <c r="AM68">
        <v>2.4040684306199802</v>
      </c>
      <c r="AN68">
        <v>44944.6650836013</v>
      </c>
      <c r="AO68">
        <v>1698.60118010925</v>
      </c>
      <c r="AP68">
        <v>5710.7752141409001</v>
      </c>
      <c r="AQ68">
        <v>8494.2196989745808</v>
      </c>
      <c r="AR68">
        <v>4056.33634174383</v>
      </c>
      <c r="AS68">
        <v>-8494.2196989745808</v>
      </c>
      <c r="AT68" s="30">
        <f t="shared" si="1"/>
        <v>0.2224162940151623</v>
      </c>
    </row>
    <row r="69" spans="7:46" ht="13" x14ac:dyDescent="0.6">
      <c r="H69" s="22">
        <f t="shared" si="7"/>
        <v>9</v>
      </c>
      <c r="I69">
        <v>0.75</v>
      </c>
      <c r="J69">
        <v>7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23">
        <v>3.4720000000000001E-12</v>
      </c>
      <c r="U69" s="23">
        <v>6.3629999999999995E-8</v>
      </c>
      <c r="V69">
        <v>1.20774</v>
      </c>
      <c r="W69">
        <v>0.7</v>
      </c>
      <c r="X69">
        <v>166934028206.242</v>
      </c>
      <c r="Y69">
        <v>-50</v>
      </c>
      <c r="Z69">
        <v>4</v>
      </c>
      <c r="AA69">
        <v>0.114</v>
      </c>
      <c r="AB69">
        <v>7.0000000000000007E-2</v>
      </c>
      <c r="AC69">
        <v>2.8192922288607201</v>
      </c>
      <c r="AD69">
        <v>0.71688910738998601</v>
      </c>
      <c r="AE69">
        <v>5.6934499732516803</v>
      </c>
      <c r="AF69">
        <v>2.2529459136265801</v>
      </c>
      <c r="AG69">
        <v>5.6352677974729497</v>
      </c>
      <c r="AH69">
        <v>5.6072926244472603</v>
      </c>
      <c r="AI69">
        <v>0.88406525609868103</v>
      </c>
      <c r="AJ69">
        <v>2.8192922288607201</v>
      </c>
      <c r="AK69">
        <v>0.71688910738998601</v>
      </c>
      <c r="AL69">
        <v>223.21139780089399</v>
      </c>
      <c r="AM69">
        <v>2.1024031134254901</v>
      </c>
      <c r="AN69">
        <v>46858.301793989398</v>
      </c>
      <c r="AO69">
        <v>1856.72021401089</v>
      </c>
      <c r="AP69">
        <v>5710.7934123382502</v>
      </c>
      <c r="AQ69">
        <v>8494.4236935881509</v>
      </c>
      <c r="AR69">
        <v>4350.7979868512602</v>
      </c>
      <c r="AS69">
        <v>-8494.4236935881509</v>
      </c>
      <c r="AT69" s="30">
        <f t="shared" si="1"/>
        <v>0.25427981535623995</v>
      </c>
    </row>
    <row r="70" spans="7:46" ht="13" x14ac:dyDescent="0.6">
      <c r="H70" s="22">
        <f t="shared" si="7"/>
        <v>10</v>
      </c>
      <c r="I70">
        <v>0.75</v>
      </c>
      <c r="J70">
        <v>7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23">
        <v>3.4720000000000001E-12</v>
      </c>
      <c r="U70" s="23">
        <v>6.3629999999999995E-8</v>
      </c>
      <c r="V70">
        <v>1.20774</v>
      </c>
      <c r="W70">
        <v>0.8</v>
      </c>
      <c r="X70">
        <v>190781746521.41901</v>
      </c>
      <c r="Y70">
        <v>-50</v>
      </c>
      <c r="Z70">
        <v>4</v>
      </c>
      <c r="AA70">
        <v>0.114</v>
      </c>
      <c r="AB70">
        <v>7.0000000000000007E-2</v>
      </c>
      <c r="AC70">
        <v>2.6056526517206402</v>
      </c>
      <c r="AD70">
        <v>0.73873829246087697</v>
      </c>
      <c r="AE70">
        <v>5.7113017855943298</v>
      </c>
      <c r="AF70">
        <v>2.2553385724964201</v>
      </c>
      <c r="AG70">
        <v>5.6194282369107604</v>
      </c>
      <c r="AH70">
        <v>5.6376269860137702</v>
      </c>
      <c r="AI70">
        <v>0.91121733937819005</v>
      </c>
      <c r="AJ70">
        <v>2.6056526517206402</v>
      </c>
      <c r="AK70">
        <v>0.73873829246087697</v>
      </c>
      <c r="AL70">
        <v>216.75577915629799</v>
      </c>
      <c r="AM70">
        <v>1.8669143534659201</v>
      </c>
      <c r="AN70">
        <v>48763.6455884963</v>
      </c>
      <c r="AO70">
        <v>1939.2246347018499</v>
      </c>
      <c r="AP70">
        <v>5710.9161475526698</v>
      </c>
      <c r="AQ70">
        <v>8494.42000640271</v>
      </c>
      <c r="AR70">
        <v>4637.37100494489</v>
      </c>
      <c r="AS70">
        <v>-8494.42000640271</v>
      </c>
      <c r="AT70" s="30">
        <f t="shared" si="1"/>
        <v>0.28351372619564308</v>
      </c>
    </row>
    <row r="71" spans="7:46" ht="13.75" thickBot="1" x14ac:dyDescent="0.75">
      <c r="H71" s="24">
        <f t="shared" si="7"/>
        <v>11</v>
      </c>
      <c r="I71" s="25">
        <v>0.75</v>
      </c>
      <c r="J71" s="25">
        <v>7</v>
      </c>
      <c r="K71" s="25">
        <v>0.48244140000000002</v>
      </c>
      <c r="L71" s="25">
        <v>1.946567E-3</v>
      </c>
      <c r="M71" s="25">
        <v>9.7328349999999998E-4</v>
      </c>
      <c r="N71" s="25">
        <v>7</v>
      </c>
      <c r="O71" s="25">
        <v>2.8260000000000001</v>
      </c>
      <c r="P71" s="25">
        <v>1.946567E-3</v>
      </c>
      <c r="Q71" s="25">
        <v>9.7328349999999998E-4</v>
      </c>
      <c r="R71" s="25">
        <v>7</v>
      </c>
      <c r="S71" s="25">
        <v>2.8260000000000001</v>
      </c>
      <c r="T71" s="26">
        <v>3.4720000000000001E-12</v>
      </c>
      <c r="U71" s="26">
        <v>6.3629999999999995E-8</v>
      </c>
      <c r="V71" s="25">
        <v>1.20774</v>
      </c>
      <c r="W71" s="25">
        <v>0.9</v>
      </c>
      <c r="X71" s="25">
        <v>214629464836.59698</v>
      </c>
      <c r="Y71" s="25">
        <v>-50</v>
      </c>
      <c r="Z71" s="25">
        <v>4</v>
      </c>
      <c r="AA71" s="25">
        <v>0.114</v>
      </c>
      <c r="AB71" s="25">
        <v>7.0000000000000007E-2</v>
      </c>
      <c r="AC71" s="25">
        <v>2.4514453677199901</v>
      </c>
      <c r="AD71" s="25">
        <v>0.76395131492312796</v>
      </c>
      <c r="AE71" s="25">
        <v>5.7588959671409503</v>
      </c>
      <c r="AF71" s="25">
        <v>2.4086018087343199</v>
      </c>
      <c r="AG71" s="25">
        <v>5.6075254492027096</v>
      </c>
      <c r="AH71" s="25">
        <v>5.6479137538985196</v>
      </c>
      <c r="AI71" s="25">
        <v>0.93320543762333097</v>
      </c>
      <c r="AJ71" s="25">
        <v>2.4514453677199901</v>
      </c>
      <c r="AK71" s="25">
        <v>0.76395131492312796</v>
      </c>
      <c r="AL71" s="25">
        <v>209.71434312258799</v>
      </c>
      <c r="AM71" s="25">
        <v>1.6874940463924799</v>
      </c>
      <c r="AN71" s="25">
        <v>50749.939185014897</v>
      </c>
      <c r="AO71" s="25">
        <v>2003.80512090402</v>
      </c>
      <c r="AP71" s="25">
        <v>5710.8439065734801</v>
      </c>
      <c r="AQ71" s="25">
        <v>8494.2382962252705</v>
      </c>
      <c r="AR71" s="25">
        <v>4692.7345994386196</v>
      </c>
      <c r="AS71" s="25">
        <v>-8494.2382962252705</v>
      </c>
      <c r="AT71" s="31">
        <f t="shared" si="1"/>
        <v>0.31163301657978792</v>
      </c>
    </row>
    <row r="72" spans="7:46" ht="22.75" x14ac:dyDescent="0.95">
      <c r="G72" s="18">
        <f>AB72</f>
        <v>0.08</v>
      </c>
      <c r="H72" s="19">
        <v>1</v>
      </c>
      <c r="I72" s="20">
        <v>0.75</v>
      </c>
      <c r="J72" s="20">
        <v>7</v>
      </c>
      <c r="K72" s="20">
        <v>0.48244140000000002</v>
      </c>
      <c r="L72" s="20">
        <v>1.946567E-3</v>
      </c>
      <c r="M72" s="20">
        <v>9.7328349999999998E-4</v>
      </c>
      <c r="N72" s="20">
        <v>7</v>
      </c>
      <c r="O72" s="20">
        <v>2.8260000000000001</v>
      </c>
      <c r="P72" s="20">
        <v>1.946567E-3</v>
      </c>
      <c r="Q72" s="20">
        <v>9.7328349999999998E-4</v>
      </c>
      <c r="R72" s="20">
        <v>7</v>
      </c>
      <c r="S72" s="20">
        <v>2.8260000000000001</v>
      </c>
      <c r="T72" s="21">
        <v>3.4720000000000001E-12</v>
      </c>
      <c r="U72" s="21">
        <v>6.3629999999999995E-8</v>
      </c>
      <c r="V72" s="20">
        <v>1.20774</v>
      </c>
      <c r="W72" s="20">
        <v>0.01</v>
      </c>
      <c r="X72" s="20">
        <v>2384771831.5177398</v>
      </c>
      <c r="Y72" s="20">
        <v>-50</v>
      </c>
      <c r="Z72" s="20">
        <v>4</v>
      </c>
      <c r="AA72" s="20">
        <v>0.114</v>
      </c>
      <c r="AB72" s="20">
        <v>0.08</v>
      </c>
      <c r="AC72" s="20">
        <v>17.1290609267534</v>
      </c>
      <c r="AD72" s="20">
        <v>9.4708519936247699E-3</v>
      </c>
      <c r="AE72" s="20">
        <v>5.6910254558094602</v>
      </c>
      <c r="AF72" s="20">
        <v>2.5810675131384402</v>
      </c>
      <c r="AG72" s="20">
        <v>6.4046721291924102</v>
      </c>
      <c r="AH72" s="20">
        <v>6.4175188238878702</v>
      </c>
      <c r="AI72" s="20">
        <v>9.7171334693437503E-4</v>
      </c>
      <c r="AJ72" s="20">
        <v>17.1290609267534</v>
      </c>
      <c r="AK72" s="20">
        <v>9.4708519936247699E-3</v>
      </c>
      <c r="AL72" s="20">
        <v>197.34125236777899</v>
      </c>
      <c r="AM72" s="20">
        <v>17.1195900753623</v>
      </c>
      <c r="AN72" s="20">
        <v>35019.1755282226</v>
      </c>
      <c r="AO72" s="20">
        <v>392.14353168252097</v>
      </c>
      <c r="AP72" s="20">
        <v>5955.3780675667003</v>
      </c>
      <c r="AQ72" s="20">
        <v>8847.6839677466305</v>
      </c>
      <c r="AR72" s="20">
        <v>796.51010207072898</v>
      </c>
      <c r="AS72" s="20">
        <v>-8847.6839677466305</v>
      </c>
      <c r="AT72" s="32">
        <f t="shared" si="1"/>
        <v>5.5291133787915435E-4</v>
      </c>
    </row>
    <row r="73" spans="7:46" ht="13" x14ac:dyDescent="0.6">
      <c r="H73" s="22">
        <f t="shared" ref="H73:H82" si="8">H72+1</f>
        <v>2</v>
      </c>
      <c r="I73" s="1">
        <v>0.75</v>
      </c>
      <c r="J73" s="1">
        <v>7</v>
      </c>
      <c r="K73" s="1">
        <v>0.48244140000000002</v>
      </c>
      <c r="L73" s="1">
        <v>1.946567E-3</v>
      </c>
      <c r="M73" s="1">
        <v>9.7328349999999998E-4</v>
      </c>
      <c r="N73" s="1">
        <v>7</v>
      </c>
      <c r="O73" s="1">
        <v>2.8260000000000001</v>
      </c>
      <c r="P73" s="1">
        <v>1.946567E-3</v>
      </c>
      <c r="Q73" s="1">
        <v>9.7328349999999998E-4</v>
      </c>
      <c r="R73" s="1">
        <v>7</v>
      </c>
      <c r="S73" s="1">
        <v>2.8260000000000001</v>
      </c>
      <c r="T73" s="23">
        <v>3.4720000000000001E-12</v>
      </c>
      <c r="U73" s="23">
        <v>6.3629999999999995E-8</v>
      </c>
      <c r="V73" s="1">
        <v>1.20774</v>
      </c>
      <c r="W73" s="1">
        <v>0.05</v>
      </c>
      <c r="X73" s="1">
        <v>11923859157.588699</v>
      </c>
      <c r="Y73" s="1">
        <v>-50</v>
      </c>
      <c r="Z73" s="1">
        <v>4</v>
      </c>
      <c r="AA73" s="1">
        <v>0.114</v>
      </c>
      <c r="AB73" s="1">
        <v>0.08</v>
      </c>
      <c r="AC73" s="1">
        <v>14.074612347991</v>
      </c>
      <c r="AD73" s="1">
        <v>0.21360748866600399</v>
      </c>
      <c r="AE73" s="1">
        <v>5.6934539675143503</v>
      </c>
      <c r="AF73" s="1">
        <v>2.2971296416655602</v>
      </c>
      <c r="AG73" s="1">
        <v>6.4193528971748002</v>
      </c>
      <c r="AH73" s="1">
        <v>6.4006212204704296</v>
      </c>
      <c r="AI73" s="1">
        <v>0.22058454852933501</v>
      </c>
      <c r="AJ73" s="1">
        <v>14.074612347991</v>
      </c>
      <c r="AK73" s="1">
        <v>0.21360748866600399</v>
      </c>
      <c r="AL73" s="1">
        <v>332.20325257845798</v>
      </c>
      <c r="AM73" s="1">
        <v>13.8610048611901</v>
      </c>
      <c r="AN73" s="1">
        <v>35534.214637850797</v>
      </c>
      <c r="AO73" s="1">
        <v>1162.93772798858</v>
      </c>
      <c r="AP73" s="1">
        <v>6511.7309237032996</v>
      </c>
      <c r="AQ73" s="1">
        <v>9677.5362023661201</v>
      </c>
      <c r="AR73" s="1">
        <v>2555.7108184970102</v>
      </c>
      <c r="AS73" s="1">
        <v>-9677.5362023661201</v>
      </c>
      <c r="AT73" s="30">
        <f t="shared" si="1"/>
        <v>1.5176793746400708E-2</v>
      </c>
    </row>
    <row r="74" spans="7:46" ht="13" x14ac:dyDescent="0.6">
      <c r="H74" s="22">
        <f t="shared" si="8"/>
        <v>3</v>
      </c>
      <c r="I74" s="1">
        <v>0.75</v>
      </c>
      <c r="J74" s="1">
        <v>7</v>
      </c>
      <c r="K74" s="1">
        <v>0.48244140000000002</v>
      </c>
      <c r="L74" s="1">
        <v>1.946567E-3</v>
      </c>
      <c r="M74" s="1">
        <v>9.7328349999999998E-4</v>
      </c>
      <c r="N74" s="1">
        <v>7</v>
      </c>
      <c r="O74" s="1">
        <v>2.8260000000000001</v>
      </c>
      <c r="P74" s="1">
        <v>1.946567E-3</v>
      </c>
      <c r="Q74" s="1">
        <v>9.7328349999999998E-4</v>
      </c>
      <c r="R74" s="1">
        <v>7</v>
      </c>
      <c r="S74" s="1">
        <v>2.8260000000000001</v>
      </c>
      <c r="T74" s="23">
        <v>3.4720000000000001E-12</v>
      </c>
      <c r="U74" s="23">
        <v>6.3629999999999995E-8</v>
      </c>
      <c r="V74" s="1">
        <v>1.20774</v>
      </c>
      <c r="W74" s="1">
        <v>0.1</v>
      </c>
      <c r="X74" s="1">
        <v>23847718315.177399</v>
      </c>
      <c r="Y74" s="1">
        <v>-50</v>
      </c>
      <c r="Z74" s="1">
        <v>4</v>
      </c>
      <c r="AA74" s="1">
        <v>0.114</v>
      </c>
      <c r="AB74" s="1">
        <v>0.08</v>
      </c>
      <c r="AC74" s="1">
        <v>10.701592043109599</v>
      </c>
      <c r="AD74" s="1">
        <v>0.42247123932779201</v>
      </c>
      <c r="AE74" s="1">
        <v>5.6932941970074502</v>
      </c>
      <c r="AF74" s="1">
        <v>2.4536861907908301</v>
      </c>
      <c r="AG74" s="1">
        <v>6.4514690293636896</v>
      </c>
      <c r="AH74" s="1">
        <v>6.4722967633307604</v>
      </c>
      <c r="AI74" s="1">
        <v>0.41080389282962498</v>
      </c>
      <c r="AJ74" s="1">
        <v>10.701592043109599</v>
      </c>
      <c r="AK74" s="1">
        <v>0.42247123932779201</v>
      </c>
      <c r="AL74" s="1">
        <v>235.06549663113699</v>
      </c>
      <c r="AM74" s="1">
        <v>10.279120786733801</v>
      </c>
      <c r="AN74" s="1">
        <v>36428.819608955702</v>
      </c>
      <c r="AO74" s="1">
        <v>1674.6140870750701</v>
      </c>
      <c r="AP74" s="1">
        <v>6513.6920556434197</v>
      </c>
      <c r="AQ74" s="1">
        <v>9683.8603041286206</v>
      </c>
      <c r="AR74" s="1">
        <v>3693.78993205694</v>
      </c>
      <c r="AS74" s="1">
        <v>-9683.8603041286206</v>
      </c>
      <c r="AT74" s="30">
        <f t="shared" si="1"/>
        <v>3.9477419586350919E-2</v>
      </c>
    </row>
    <row r="75" spans="7:46" ht="13" x14ac:dyDescent="0.6">
      <c r="H75" s="22">
        <f t="shared" si="8"/>
        <v>4</v>
      </c>
      <c r="I75" s="1">
        <v>0.75</v>
      </c>
      <c r="J75" s="1">
        <v>7</v>
      </c>
      <c r="K75" s="1">
        <v>0.48244140000000002</v>
      </c>
      <c r="L75" s="1">
        <v>1.946567E-3</v>
      </c>
      <c r="M75" s="1">
        <v>9.7328349999999998E-4</v>
      </c>
      <c r="N75" s="1">
        <v>7</v>
      </c>
      <c r="O75" s="1">
        <v>2.8260000000000001</v>
      </c>
      <c r="P75" s="1">
        <v>1.946567E-3</v>
      </c>
      <c r="Q75" s="1">
        <v>9.7328349999999998E-4</v>
      </c>
      <c r="R75" s="1">
        <v>7</v>
      </c>
      <c r="S75" s="1">
        <v>2.8260000000000001</v>
      </c>
      <c r="T75" s="23">
        <v>3.4720000000000001E-12</v>
      </c>
      <c r="U75" s="23">
        <v>6.3629999999999995E-8</v>
      </c>
      <c r="V75" s="1">
        <v>1.20774</v>
      </c>
      <c r="W75" s="1">
        <v>0.2</v>
      </c>
      <c r="X75" s="1">
        <v>47695436630.354797</v>
      </c>
      <c r="Y75" s="1">
        <v>-50</v>
      </c>
      <c r="Z75" s="1">
        <v>4</v>
      </c>
      <c r="AA75" s="1">
        <v>0.114</v>
      </c>
      <c r="AB75" s="1">
        <v>0.08</v>
      </c>
      <c r="AC75" s="1">
        <v>6.65614678800649</v>
      </c>
      <c r="AD75" s="1">
        <v>0.51844051101363398</v>
      </c>
      <c r="AE75" s="1">
        <v>5.6934419847263298</v>
      </c>
      <c r="AF75" s="1">
        <v>2.3001382892716302</v>
      </c>
      <c r="AG75" s="1">
        <v>6.4149246643014104</v>
      </c>
      <c r="AH75" s="1">
        <v>6.3890000706394598</v>
      </c>
      <c r="AI75" s="1">
        <v>0.56723225488266804</v>
      </c>
      <c r="AJ75" s="1">
        <v>6.65614678800649</v>
      </c>
      <c r="AK75" s="1">
        <v>0.51844051101363398</v>
      </c>
      <c r="AL75" s="1">
        <v>226.42548353659399</v>
      </c>
      <c r="AM75" s="1">
        <v>6.1377062712577901</v>
      </c>
      <c r="AN75" s="1">
        <v>37937.231566062401</v>
      </c>
      <c r="AO75" s="1">
        <v>1848.94362457791</v>
      </c>
      <c r="AP75" s="1">
        <v>6514.6766932158398</v>
      </c>
      <c r="AQ75" s="1">
        <v>9685.1702177131501</v>
      </c>
      <c r="AR75" s="1">
        <v>4246.2864444956704</v>
      </c>
      <c r="AS75" s="1">
        <v>-9685.1702177131501</v>
      </c>
      <c r="AT75" s="30">
        <f t="shared" si="1"/>
        <v>7.788898405122259E-2</v>
      </c>
    </row>
    <row r="76" spans="7:46" ht="13" x14ac:dyDescent="0.6">
      <c r="H76" s="22">
        <f t="shared" si="8"/>
        <v>5</v>
      </c>
      <c r="I76" s="1">
        <v>0.75</v>
      </c>
      <c r="J76" s="1">
        <v>7</v>
      </c>
      <c r="K76" s="1">
        <v>0.48244140000000002</v>
      </c>
      <c r="L76" s="1">
        <v>1.946567E-3</v>
      </c>
      <c r="M76" s="1">
        <v>9.7328349999999998E-4</v>
      </c>
      <c r="N76" s="1">
        <v>7</v>
      </c>
      <c r="O76" s="1">
        <v>2.8260000000000001</v>
      </c>
      <c r="P76" s="1">
        <v>1.946567E-3</v>
      </c>
      <c r="Q76" s="1">
        <v>9.7328349999999998E-4</v>
      </c>
      <c r="R76" s="1">
        <v>7</v>
      </c>
      <c r="S76" s="1">
        <v>2.8260000000000001</v>
      </c>
      <c r="T76" s="23">
        <v>3.4720000000000001E-12</v>
      </c>
      <c r="U76" s="23">
        <v>6.3629999999999995E-8</v>
      </c>
      <c r="V76" s="1">
        <v>1.20774</v>
      </c>
      <c r="W76" s="1">
        <v>0.3</v>
      </c>
      <c r="X76" s="1">
        <v>71543154945.532196</v>
      </c>
      <c r="Y76" s="1">
        <v>-50</v>
      </c>
      <c r="Z76" s="1">
        <v>4</v>
      </c>
      <c r="AA76" s="1">
        <v>0.114</v>
      </c>
      <c r="AB76" s="1">
        <v>0.08</v>
      </c>
      <c r="AC76" s="1">
        <v>5.0171594754597999</v>
      </c>
      <c r="AD76" s="1">
        <v>0.58092319657527902</v>
      </c>
      <c r="AE76" s="1">
        <v>5.6933261511088302</v>
      </c>
      <c r="AF76" s="1">
        <v>2.2594976331789201</v>
      </c>
      <c r="AG76" s="1">
        <v>6.4298294563459599</v>
      </c>
      <c r="AH76" s="1">
        <v>6.4255246901217502</v>
      </c>
      <c r="AI76" s="1">
        <v>0.67307953861251302</v>
      </c>
      <c r="AJ76" s="1">
        <v>5.0171594754597999</v>
      </c>
      <c r="AK76" s="1">
        <v>0.58092319657527902</v>
      </c>
      <c r="AL76" s="1">
        <v>234.264845924361</v>
      </c>
      <c r="AM76" s="1">
        <v>4.43623627639281</v>
      </c>
      <c r="AN76" s="1">
        <v>39552.512517228897</v>
      </c>
      <c r="AO76" s="1">
        <v>1884.5207704411</v>
      </c>
      <c r="AP76" s="1">
        <v>6515.1064415082501</v>
      </c>
      <c r="AQ76" s="1">
        <v>9685.6621358214597</v>
      </c>
      <c r="AR76" s="1">
        <v>4393.1243679137197</v>
      </c>
      <c r="AS76" s="1">
        <v>-9685.6621358214597</v>
      </c>
      <c r="AT76" s="30">
        <f t="shared" si="1"/>
        <v>0.11578726955296553</v>
      </c>
    </row>
    <row r="77" spans="7:46" ht="13" x14ac:dyDescent="0.6">
      <c r="H77" s="22">
        <f t="shared" si="8"/>
        <v>6</v>
      </c>
      <c r="I77" s="1">
        <v>0.75</v>
      </c>
      <c r="J77" s="1">
        <v>7</v>
      </c>
      <c r="K77" s="1">
        <v>0.48244140000000002</v>
      </c>
      <c r="L77" s="1">
        <v>1.946567E-3</v>
      </c>
      <c r="M77" s="1">
        <v>9.7328349999999998E-4</v>
      </c>
      <c r="N77" s="1">
        <v>7</v>
      </c>
      <c r="O77" s="1">
        <v>2.8260000000000001</v>
      </c>
      <c r="P77" s="1">
        <v>1.946567E-3</v>
      </c>
      <c r="Q77" s="1">
        <v>9.7328349999999998E-4</v>
      </c>
      <c r="R77" s="1">
        <v>7</v>
      </c>
      <c r="S77" s="1">
        <v>2.8260000000000001</v>
      </c>
      <c r="T77" s="23">
        <v>3.4720000000000001E-12</v>
      </c>
      <c r="U77" s="23">
        <v>6.3629999999999995E-8</v>
      </c>
      <c r="V77" s="1">
        <v>1.20774</v>
      </c>
      <c r="W77" s="1">
        <v>0.4</v>
      </c>
      <c r="X77" s="1">
        <v>95390873260.709595</v>
      </c>
      <c r="Y77" s="1">
        <v>-50</v>
      </c>
      <c r="Z77" s="1">
        <v>4</v>
      </c>
      <c r="AA77" s="1">
        <v>0.114</v>
      </c>
      <c r="AB77" s="1">
        <v>0.08</v>
      </c>
      <c r="AC77" s="1">
        <v>4.1084503860525201</v>
      </c>
      <c r="AD77" s="1">
        <v>0.63470537534962002</v>
      </c>
      <c r="AE77" s="1">
        <v>5.6934539675143503</v>
      </c>
      <c r="AF77" s="1">
        <v>2.2077765797723101</v>
      </c>
      <c r="AG77" s="1">
        <v>6.4244334666230296</v>
      </c>
      <c r="AH77" s="1">
        <v>6.38614312927605</v>
      </c>
      <c r="AI77" s="1">
        <v>0.75560526308348896</v>
      </c>
      <c r="AJ77" s="1">
        <v>4.1084503860525201</v>
      </c>
      <c r="AK77" s="1">
        <v>0.63470537534962002</v>
      </c>
      <c r="AL77" s="1">
        <v>248.745997897661</v>
      </c>
      <c r="AM77" s="1">
        <v>3.47374500592825</v>
      </c>
      <c r="AN77" s="1">
        <v>41349.520601219599</v>
      </c>
      <c r="AO77" s="1">
        <v>1871.3808446046</v>
      </c>
      <c r="AP77" s="1">
        <v>6515.0864021065399</v>
      </c>
      <c r="AQ77" s="1">
        <v>9686.0632898180902</v>
      </c>
      <c r="AR77" s="1">
        <v>4479.2996523144402</v>
      </c>
      <c r="AS77" s="1">
        <v>-9686.0632898180902</v>
      </c>
      <c r="AT77" s="30">
        <f t="shared" si="1"/>
        <v>0.15448777901866242</v>
      </c>
    </row>
    <row r="78" spans="7:46" ht="13" x14ac:dyDescent="0.6">
      <c r="H78" s="22">
        <f t="shared" si="8"/>
        <v>7</v>
      </c>
      <c r="I78" s="1">
        <v>0.75</v>
      </c>
      <c r="J78" s="1">
        <v>7</v>
      </c>
      <c r="K78" s="1">
        <v>0.48244140000000002</v>
      </c>
      <c r="L78" s="1">
        <v>1.946567E-3</v>
      </c>
      <c r="M78" s="1">
        <v>9.7328349999999998E-4</v>
      </c>
      <c r="N78" s="1">
        <v>7</v>
      </c>
      <c r="O78" s="1">
        <v>2.8260000000000001</v>
      </c>
      <c r="P78" s="1">
        <v>1.946567E-3</v>
      </c>
      <c r="Q78" s="1">
        <v>9.7328349999999998E-4</v>
      </c>
      <c r="R78" s="1">
        <v>7</v>
      </c>
      <c r="S78" s="1">
        <v>2.8260000000000001</v>
      </c>
      <c r="T78" s="23">
        <v>3.4720000000000001E-12</v>
      </c>
      <c r="U78" s="23">
        <v>6.3629999999999995E-8</v>
      </c>
      <c r="V78" s="1">
        <v>1.20774</v>
      </c>
      <c r="W78" s="1">
        <v>0.5</v>
      </c>
      <c r="X78" s="1">
        <v>119238591575.88699</v>
      </c>
      <c r="Y78" s="1">
        <v>-50</v>
      </c>
      <c r="Z78" s="1">
        <v>4</v>
      </c>
      <c r="AA78" s="1">
        <v>0.114</v>
      </c>
      <c r="AB78" s="1">
        <v>0.08</v>
      </c>
      <c r="AC78" s="1">
        <v>3.5370920430048902</v>
      </c>
      <c r="AD78" s="1">
        <v>0.67583544497327397</v>
      </c>
      <c r="AE78" s="1">
        <v>5.7588959671409503</v>
      </c>
      <c r="AF78" s="1">
        <v>2.2257019803776101</v>
      </c>
      <c r="AG78" s="1">
        <v>6.3681764965327998</v>
      </c>
      <c r="AH78" s="1">
        <v>6.3991239994492499</v>
      </c>
      <c r="AI78" s="1">
        <v>0.81480682259468695</v>
      </c>
      <c r="AJ78" s="1">
        <v>3.5370920430048902</v>
      </c>
      <c r="AK78" s="1">
        <v>0.67583544497327397</v>
      </c>
      <c r="AL78" s="1">
        <v>236.16925012274899</v>
      </c>
      <c r="AM78" s="1">
        <v>2.8612565893948698</v>
      </c>
      <c r="AN78" s="1">
        <v>43211.236113637897</v>
      </c>
      <c r="AO78" s="1">
        <v>2064.2120313558098</v>
      </c>
      <c r="AP78" s="1">
        <v>6515.2708484656196</v>
      </c>
      <c r="AQ78" s="1">
        <v>9686.1042700946291</v>
      </c>
      <c r="AR78" s="1">
        <v>4799.7924980294401</v>
      </c>
      <c r="AS78" s="1">
        <v>-9686.1042700946291</v>
      </c>
      <c r="AT78" s="30">
        <f t="shared" si="1"/>
        <v>0.19107092401223658</v>
      </c>
    </row>
    <row r="79" spans="7:46" ht="13" x14ac:dyDescent="0.6">
      <c r="H79" s="22">
        <f t="shared" si="8"/>
        <v>8</v>
      </c>
      <c r="I79" s="1">
        <v>0.75</v>
      </c>
      <c r="J79" s="1">
        <v>7</v>
      </c>
      <c r="K79" s="1">
        <v>0.48244140000000002</v>
      </c>
      <c r="L79" s="1">
        <v>1.946567E-3</v>
      </c>
      <c r="M79" s="1">
        <v>9.7328349999999998E-4</v>
      </c>
      <c r="N79" s="1">
        <v>7</v>
      </c>
      <c r="O79" s="1">
        <v>2.8260000000000001</v>
      </c>
      <c r="P79" s="1">
        <v>1.946567E-3</v>
      </c>
      <c r="Q79" s="1">
        <v>9.7328349999999998E-4</v>
      </c>
      <c r="R79" s="1">
        <v>7</v>
      </c>
      <c r="S79" s="1">
        <v>2.8260000000000001</v>
      </c>
      <c r="T79" s="23">
        <v>3.4720000000000001E-12</v>
      </c>
      <c r="U79" s="23">
        <v>6.3629999999999995E-8</v>
      </c>
      <c r="V79" s="1">
        <v>1.20774</v>
      </c>
      <c r="W79" s="1">
        <v>0.6</v>
      </c>
      <c r="X79" s="1">
        <v>143086309891.064</v>
      </c>
      <c r="Y79" s="1">
        <v>-50</v>
      </c>
      <c r="Z79" s="1">
        <v>4</v>
      </c>
      <c r="AA79" s="1">
        <v>0.114</v>
      </c>
      <c r="AB79" s="1">
        <v>0.08</v>
      </c>
      <c r="AC79" s="1">
        <v>3.1412084406346401</v>
      </c>
      <c r="AD79" s="1">
        <v>0.70620752900726802</v>
      </c>
      <c r="AE79" s="1">
        <v>5.7588959671409503</v>
      </c>
      <c r="AF79" s="1">
        <v>2.2747988544478499</v>
      </c>
      <c r="AG79" s="1">
        <v>6.4226830655168099</v>
      </c>
      <c r="AH79" s="1">
        <v>6.3888173058473203</v>
      </c>
      <c r="AI79" s="1">
        <v>0.85836810356745197</v>
      </c>
      <c r="AJ79" s="1">
        <v>3.1412084406346401</v>
      </c>
      <c r="AK79" s="1">
        <v>0.70620752900726802</v>
      </c>
      <c r="AL79" s="1">
        <v>226.41465224418801</v>
      </c>
      <c r="AM79" s="1">
        <v>2.4350009053017501</v>
      </c>
      <c r="AN79" s="1">
        <v>45085.089079876401</v>
      </c>
      <c r="AO79" s="1">
        <v>1918.1050404535099</v>
      </c>
      <c r="AP79" s="1">
        <v>6515.2508708065598</v>
      </c>
      <c r="AQ79" s="1">
        <v>9686.3147908415904</v>
      </c>
      <c r="AR79" s="1">
        <v>4520.0357742426204</v>
      </c>
      <c r="AS79" s="1">
        <v>-9686.3147908415904</v>
      </c>
      <c r="AT79" s="30">
        <f t="shared" si="1"/>
        <v>0.22482033343339292</v>
      </c>
    </row>
    <row r="80" spans="7:46" ht="13" x14ac:dyDescent="0.6">
      <c r="H80" s="22">
        <f t="shared" si="8"/>
        <v>9</v>
      </c>
      <c r="I80" s="1">
        <v>0.75</v>
      </c>
      <c r="J80" s="1">
        <v>7</v>
      </c>
      <c r="K80" s="1">
        <v>0.48244140000000002</v>
      </c>
      <c r="L80" s="1">
        <v>1.946567E-3</v>
      </c>
      <c r="M80" s="1">
        <v>9.7328349999999998E-4</v>
      </c>
      <c r="N80" s="1">
        <v>7</v>
      </c>
      <c r="O80" s="1">
        <v>2.8260000000000001</v>
      </c>
      <c r="P80" s="1">
        <v>1.946567E-3</v>
      </c>
      <c r="Q80" s="1">
        <v>9.7328349999999998E-4</v>
      </c>
      <c r="R80" s="1">
        <v>7</v>
      </c>
      <c r="S80" s="1">
        <v>2.8260000000000001</v>
      </c>
      <c r="T80" s="23">
        <v>3.4720000000000001E-12</v>
      </c>
      <c r="U80" s="23">
        <v>6.3629999999999995E-8</v>
      </c>
      <c r="V80" s="1">
        <v>1.20774</v>
      </c>
      <c r="W80" s="1">
        <v>0.7</v>
      </c>
      <c r="X80" s="1">
        <v>166934028206.242</v>
      </c>
      <c r="Y80" s="1">
        <v>-50</v>
      </c>
      <c r="Z80" s="1">
        <v>4</v>
      </c>
      <c r="AA80" s="1">
        <v>0.114</v>
      </c>
      <c r="AB80" s="1">
        <v>0.08</v>
      </c>
      <c r="AC80" s="1">
        <v>2.82566176489687</v>
      </c>
      <c r="AD80" s="1">
        <v>0.719511849719357</v>
      </c>
      <c r="AE80" s="1">
        <v>5.6934459789889997</v>
      </c>
      <c r="AF80" s="1">
        <v>2.2304553329957302</v>
      </c>
      <c r="AG80" s="1">
        <v>6.4080253342820503</v>
      </c>
      <c r="AH80" s="1">
        <v>6.4461443869790704</v>
      </c>
      <c r="AI80" s="1">
        <v>0.89131609776842702</v>
      </c>
      <c r="AJ80" s="1">
        <v>2.82566176489687</v>
      </c>
      <c r="AK80" s="1">
        <v>0.719511849719357</v>
      </c>
      <c r="AL80" s="1">
        <v>222.40770737520401</v>
      </c>
      <c r="AM80" s="1">
        <v>2.1061499084725201</v>
      </c>
      <c r="AN80" s="1">
        <v>46880.788399678699</v>
      </c>
      <c r="AO80" s="1">
        <v>2144.0396015156698</v>
      </c>
      <c r="AP80" s="1">
        <v>6515.5165754183899</v>
      </c>
      <c r="AQ80" s="1">
        <v>9686.3152850999904</v>
      </c>
      <c r="AR80" s="1">
        <v>5069.7934166089099</v>
      </c>
      <c r="AS80" s="1">
        <v>-9686.3152850999904</v>
      </c>
      <c r="AT80" s="30">
        <f t="shared" si="1"/>
        <v>0.25463481109375363</v>
      </c>
    </row>
    <row r="81" spans="7:46" ht="13" x14ac:dyDescent="0.6">
      <c r="H81" s="22">
        <f t="shared" si="8"/>
        <v>10</v>
      </c>
      <c r="I81" s="1">
        <v>0.75</v>
      </c>
      <c r="J81" s="1">
        <v>7</v>
      </c>
      <c r="K81" s="1">
        <v>0.48244140000000002</v>
      </c>
      <c r="L81" s="1">
        <v>1.946567E-3</v>
      </c>
      <c r="M81" s="1">
        <v>9.7328349999999998E-4</v>
      </c>
      <c r="N81" s="1">
        <v>7</v>
      </c>
      <c r="O81" s="1">
        <v>2.8260000000000001</v>
      </c>
      <c r="P81" s="1">
        <v>1.946567E-3</v>
      </c>
      <c r="Q81" s="1">
        <v>9.7328349999999998E-4</v>
      </c>
      <c r="R81" s="1">
        <v>7</v>
      </c>
      <c r="S81" s="1">
        <v>2.8260000000000001</v>
      </c>
      <c r="T81" s="23">
        <v>3.4720000000000001E-12</v>
      </c>
      <c r="U81" s="23">
        <v>6.3629999999999995E-8</v>
      </c>
      <c r="V81" s="1">
        <v>1.20774</v>
      </c>
      <c r="W81" s="1">
        <v>0.8</v>
      </c>
      <c r="X81" s="1">
        <v>190781746521.41901</v>
      </c>
      <c r="Y81" s="1">
        <v>-50</v>
      </c>
      <c r="Z81" s="1">
        <v>4</v>
      </c>
      <c r="AA81" s="1">
        <v>0.114</v>
      </c>
      <c r="AB81" s="1">
        <v>0.08</v>
      </c>
      <c r="AC81" s="1">
        <v>2.6104096350588399</v>
      </c>
      <c r="AD81" s="1">
        <v>0.740852499944607</v>
      </c>
      <c r="AE81" s="1">
        <v>5.69294270189227</v>
      </c>
      <c r="AF81" s="1">
        <v>2.2629937773868698</v>
      </c>
      <c r="AG81" s="1">
        <v>6.4022856501472196</v>
      </c>
      <c r="AH81" s="1">
        <v>6.3997062845466601</v>
      </c>
      <c r="AI81" s="1">
        <v>0.91766490229048903</v>
      </c>
      <c r="AJ81" s="1">
        <v>2.6104096350588399</v>
      </c>
      <c r="AK81" s="1">
        <v>0.740852499944607</v>
      </c>
      <c r="AL81" s="1">
        <v>216.156176721138</v>
      </c>
      <c r="AM81" s="1">
        <v>1.86955712713</v>
      </c>
      <c r="AN81" s="1">
        <v>48783.765903471904</v>
      </c>
      <c r="AO81" s="1">
        <v>1673.4214949099701</v>
      </c>
      <c r="AP81" s="1">
        <v>6515.3654842624401</v>
      </c>
      <c r="AQ81" s="1">
        <v>9686.2613249175502</v>
      </c>
      <c r="AR81" s="1">
        <v>3898.4921306718602</v>
      </c>
      <c r="AS81" s="1">
        <v>-9686.2613249175502</v>
      </c>
      <c r="AT81" s="30">
        <f t="shared" si="1"/>
        <v>0.28380698952174521</v>
      </c>
    </row>
    <row r="82" spans="7:46" ht="13.75" thickBot="1" x14ac:dyDescent="0.75">
      <c r="H82" s="24">
        <f t="shared" si="8"/>
        <v>11</v>
      </c>
      <c r="I82" s="25">
        <v>0.75</v>
      </c>
      <c r="J82" s="25">
        <v>7</v>
      </c>
      <c r="K82" s="25">
        <v>0.48244140000000002</v>
      </c>
      <c r="L82" s="25">
        <v>1.946567E-3</v>
      </c>
      <c r="M82" s="25">
        <v>9.7328349999999998E-4</v>
      </c>
      <c r="N82" s="25">
        <v>7</v>
      </c>
      <c r="O82" s="25">
        <v>2.8260000000000001</v>
      </c>
      <c r="P82" s="25">
        <v>1.946567E-3</v>
      </c>
      <c r="Q82" s="25">
        <v>9.7328349999999998E-4</v>
      </c>
      <c r="R82" s="25">
        <v>7</v>
      </c>
      <c r="S82" s="25">
        <v>2.8260000000000001</v>
      </c>
      <c r="T82" s="26">
        <v>3.4720000000000001E-12</v>
      </c>
      <c r="U82" s="26">
        <v>6.3629999999999995E-8</v>
      </c>
      <c r="V82" s="25">
        <v>1.20774</v>
      </c>
      <c r="W82" s="25">
        <v>0.9</v>
      </c>
      <c r="X82" s="25">
        <v>214629464836.59698</v>
      </c>
      <c r="Y82" s="25">
        <v>-50</v>
      </c>
      <c r="Z82" s="25">
        <v>4</v>
      </c>
      <c r="AA82" s="25">
        <v>0.114</v>
      </c>
      <c r="AB82" s="25">
        <v>0.08</v>
      </c>
      <c r="AC82" s="25">
        <v>2.45877308397765</v>
      </c>
      <c r="AD82" s="25">
        <v>0.76742232831199297</v>
      </c>
      <c r="AE82" s="25">
        <v>5.7588959671409503</v>
      </c>
      <c r="AF82" s="25">
        <v>2.4012626624441098</v>
      </c>
      <c r="AG82" s="25">
        <v>6.3737640463345997</v>
      </c>
      <c r="AH82" s="25">
        <v>6.3628627956492299</v>
      </c>
      <c r="AI82" s="25">
        <v>0.93924878039013504</v>
      </c>
      <c r="AJ82" s="25">
        <v>2.45877308397765</v>
      </c>
      <c r="AK82" s="25">
        <v>0.76742232831199297</v>
      </c>
      <c r="AL82" s="25">
        <v>208.778828234592</v>
      </c>
      <c r="AM82" s="25">
        <v>1.6913507488189199</v>
      </c>
      <c r="AN82" s="25">
        <v>50785.8468153211</v>
      </c>
      <c r="AO82" s="25">
        <v>2251.1303777244302</v>
      </c>
      <c r="AP82" s="25">
        <v>6515.3861669214102</v>
      </c>
      <c r="AQ82" s="25">
        <v>9686.1514987288301</v>
      </c>
      <c r="AR82" s="25">
        <v>5274.1990976831103</v>
      </c>
      <c r="AS82" s="25">
        <v>-9686.1514987288301</v>
      </c>
      <c r="AT82" s="31">
        <f t="shared" si="1"/>
        <v>0.31211596275915993</v>
      </c>
    </row>
    <row r="83" spans="7:46" ht="22.75" x14ac:dyDescent="0.95">
      <c r="G83" s="18">
        <f>AB83</f>
        <v>0</v>
      </c>
      <c r="H83" s="19">
        <v>1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1"/>
      <c r="U83" s="21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32" t="e">
        <f t="shared" si="1"/>
        <v>#DIV/0!</v>
      </c>
    </row>
    <row r="84" spans="7:46" ht="13" x14ac:dyDescent="0.6">
      <c r="H84" s="22">
        <f t="shared" ref="H84:H93" si="9">H83+1</f>
        <v>2</v>
      </c>
      <c r="T84" s="23"/>
      <c r="U84" s="23"/>
      <c r="AT84" s="30" t="e">
        <f t="shared" si="1"/>
        <v>#DIV/0!</v>
      </c>
    </row>
    <row r="85" spans="7:46" ht="13" x14ac:dyDescent="0.6">
      <c r="H85" s="22">
        <f t="shared" si="9"/>
        <v>3</v>
      </c>
      <c r="T85" s="23"/>
      <c r="U85" s="23"/>
      <c r="AT85" s="30" t="e">
        <f t="shared" si="1"/>
        <v>#DIV/0!</v>
      </c>
    </row>
    <row r="86" spans="7:46" ht="13" x14ac:dyDescent="0.6">
      <c r="H86" s="22">
        <f t="shared" si="9"/>
        <v>4</v>
      </c>
      <c r="T86" s="23"/>
      <c r="U86" s="23"/>
      <c r="AT86" s="30" t="e">
        <f t="shared" si="1"/>
        <v>#DIV/0!</v>
      </c>
    </row>
    <row r="87" spans="7:46" ht="13" x14ac:dyDescent="0.6">
      <c r="H87" s="22">
        <f t="shared" si="9"/>
        <v>5</v>
      </c>
      <c r="T87" s="23"/>
      <c r="U87" s="23"/>
      <c r="AT87" s="30" t="e">
        <f t="shared" si="1"/>
        <v>#DIV/0!</v>
      </c>
    </row>
    <row r="88" spans="7:46" ht="13" x14ac:dyDescent="0.6">
      <c r="H88" s="22">
        <f t="shared" si="9"/>
        <v>6</v>
      </c>
      <c r="T88" s="23"/>
      <c r="U88" s="23"/>
      <c r="AT88" s="30" t="e">
        <f t="shared" si="1"/>
        <v>#DIV/0!</v>
      </c>
    </row>
    <row r="89" spans="7:46" ht="13" x14ac:dyDescent="0.6">
      <c r="H89" s="22">
        <f t="shared" si="9"/>
        <v>7</v>
      </c>
      <c r="T89" s="23"/>
      <c r="U89" s="23"/>
      <c r="AT89" s="30" t="e">
        <f t="shared" si="1"/>
        <v>#DIV/0!</v>
      </c>
    </row>
    <row r="90" spans="7:46" ht="13" x14ac:dyDescent="0.6">
      <c r="H90" s="22">
        <f t="shared" si="9"/>
        <v>8</v>
      </c>
      <c r="T90" s="23"/>
      <c r="U90" s="23"/>
      <c r="AT90" s="30" t="e">
        <f t="shared" si="1"/>
        <v>#DIV/0!</v>
      </c>
    </row>
    <row r="91" spans="7:46" ht="13" x14ac:dyDescent="0.6">
      <c r="H91" s="22">
        <f t="shared" si="9"/>
        <v>9</v>
      </c>
      <c r="T91" s="23"/>
      <c r="U91" s="23"/>
      <c r="AT91" s="30" t="e">
        <f t="shared" si="1"/>
        <v>#DIV/0!</v>
      </c>
    </row>
    <row r="92" spans="7:46" ht="13" x14ac:dyDescent="0.6">
      <c r="H92" s="22">
        <f t="shared" si="9"/>
        <v>10</v>
      </c>
      <c r="T92" s="23"/>
      <c r="U92" s="23"/>
      <c r="AT92" s="30" t="e">
        <f t="shared" si="1"/>
        <v>#DIV/0!</v>
      </c>
    </row>
    <row r="93" spans="7:46" ht="13.75" thickBot="1" x14ac:dyDescent="0.75">
      <c r="H93" s="24">
        <f t="shared" si="9"/>
        <v>11</v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6"/>
      <c r="U93" s="26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31" t="e">
        <f t="shared" si="1"/>
        <v>#DIV/0!</v>
      </c>
    </row>
    <row r="94" spans="7:46" ht="22.75" x14ac:dyDescent="0.95">
      <c r="G94" s="18">
        <f>AB94</f>
        <v>0</v>
      </c>
      <c r="H94" s="19">
        <v>1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1"/>
      <c r="U94" s="21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32" t="e">
        <f t="shared" si="1"/>
        <v>#DIV/0!</v>
      </c>
    </row>
    <row r="95" spans="7:46" ht="13" x14ac:dyDescent="0.6">
      <c r="H95" s="22">
        <f t="shared" ref="H95:H104" si="10">H94+1</f>
        <v>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3"/>
      <c r="U95" s="23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30" t="e">
        <f t="shared" si="1"/>
        <v>#DIV/0!</v>
      </c>
    </row>
    <row r="96" spans="7:46" ht="13" x14ac:dyDescent="0.6">
      <c r="H96" s="22">
        <f t="shared" si="10"/>
        <v>3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3"/>
      <c r="U96" s="23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30" t="e">
        <f t="shared" si="1"/>
        <v>#DIV/0!</v>
      </c>
    </row>
    <row r="97" spans="8:46" ht="13" x14ac:dyDescent="0.6">
      <c r="H97" s="22">
        <f t="shared" si="10"/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3"/>
      <c r="U97" s="23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30" t="e">
        <f t="shared" si="1"/>
        <v>#DIV/0!</v>
      </c>
    </row>
    <row r="98" spans="8:46" ht="13" x14ac:dyDescent="0.6">
      <c r="H98" s="22">
        <f t="shared" si="10"/>
        <v>5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3"/>
      <c r="U98" s="23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30" t="e">
        <f t="shared" si="1"/>
        <v>#DIV/0!</v>
      </c>
    </row>
    <row r="99" spans="8:46" ht="13" x14ac:dyDescent="0.6">
      <c r="H99" s="22">
        <f t="shared" si="10"/>
        <v>6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3"/>
      <c r="U99" s="23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30" t="e">
        <f t="shared" si="1"/>
        <v>#DIV/0!</v>
      </c>
    </row>
    <row r="100" spans="8:46" ht="13" x14ac:dyDescent="0.6">
      <c r="H100" s="22">
        <f t="shared" si="10"/>
        <v>7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3"/>
      <c r="U100" s="23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30" t="e">
        <f t="shared" si="1"/>
        <v>#DIV/0!</v>
      </c>
    </row>
    <row r="101" spans="8:46" ht="13" x14ac:dyDescent="0.6">
      <c r="H101" s="22">
        <f t="shared" si="10"/>
        <v>8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3"/>
      <c r="U101" s="23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30" t="e">
        <f t="shared" si="1"/>
        <v>#DIV/0!</v>
      </c>
    </row>
    <row r="102" spans="8:46" ht="13" x14ac:dyDescent="0.6">
      <c r="H102" s="22">
        <f t="shared" si="10"/>
        <v>9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3"/>
      <c r="U102" s="23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30" t="e">
        <f t="shared" si="1"/>
        <v>#DIV/0!</v>
      </c>
    </row>
    <row r="103" spans="8:46" ht="13" x14ac:dyDescent="0.6">
      <c r="H103" s="22">
        <f t="shared" si="10"/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3"/>
      <c r="U103" s="23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30" t="e">
        <f t="shared" si="1"/>
        <v>#DIV/0!</v>
      </c>
    </row>
    <row r="104" spans="8:46" ht="13.75" thickBot="1" x14ac:dyDescent="0.75">
      <c r="H104" s="24">
        <f t="shared" si="10"/>
        <v>11</v>
      </c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6"/>
      <c r="U104" s="26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34"/>
      <c r="AT104" s="33" t="e">
        <f t="shared" si="1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FF2FF-1DC9-4310-AC46-DFDA6564D626}">
  <sheetPr>
    <outlinePr summaryBelow="0" summaryRight="0"/>
  </sheetPr>
  <dimension ref="A2:AU104"/>
  <sheetViews>
    <sheetView topLeftCell="BD1" workbookViewId="0">
      <pane ySplit="5" topLeftCell="A21" activePane="bottomLeft" state="frozen"/>
      <selection pane="bottomLeft" activeCell="I6" sqref="I6:AS82"/>
    </sheetView>
  </sheetViews>
  <sheetFormatPr defaultColWidth="14.40625" defaultRowHeight="15.75" customHeight="1" x14ac:dyDescent="0.6"/>
  <sheetData>
    <row r="2" spans="1:47" ht="15.75" customHeight="1" x14ac:dyDescent="0.6">
      <c r="J2" s="1" t="s">
        <v>0</v>
      </c>
      <c r="AJ2" s="1" t="s">
        <v>1</v>
      </c>
      <c r="AO2" s="1" t="s">
        <v>2</v>
      </c>
    </row>
    <row r="3" spans="1:47" ht="15.75" customHeight="1" thickBot="1" x14ac:dyDescent="0.75">
      <c r="I3" s="1">
        <v>1</v>
      </c>
      <c r="J3" s="2">
        <f t="shared" ref="J3:AH3" si="0">I3+1</f>
        <v>2</v>
      </c>
      <c r="K3" s="2">
        <f t="shared" si="0"/>
        <v>3</v>
      </c>
      <c r="L3" s="2">
        <f t="shared" si="0"/>
        <v>4</v>
      </c>
      <c r="M3" s="2">
        <f t="shared" si="0"/>
        <v>5</v>
      </c>
      <c r="N3" s="2">
        <f t="shared" si="0"/>
        <v>6</v>
      </c>
      <c r="O3" s="2">
        <f t="shared" si="0"/>
        <v>7</v>
      </c>
      <c r="P3" s="2">
        <f t="shared" si="0"/>
        <v>8</v>
      </c>
      <c r="Q3" s="2">
        <f t="shared" si="0"/>
        <v>9</v>
      </c>
      <c r="R3" s="2">
        <f t="shared" si="0"/>
        <v>10</v>
      </c>
      <c r="S3" s="2">
        <f t="shared" si="0"/>
        <v>11</v>
      </c>
      <c r="T3" s="2">
        <f t="shared" si="0"/>
        <v>12</v>
      </c>
      <c r="U3" s="2">
        <f t="shared" si="0"/>
        <v>13</v>
      </c>
      <c r="V3" s="2">
        <f t="shared" si="0"/>
        <v>14</v>
      </c>
      <c r="W3" s="2">
        <f t="shared" si="0"/>
        <v>15</v>
      </c>
      <c r="X3" s="2">
        <f t="shared" si="0"/>
        <v>16</v>
      </c>
      <c r="Y3" s="2">
        <f t="shared" si="0"/>
        <v>17</v>
      </c>
      <c r="Z3" s="2">
        <f t="shared" si="0"/>
        <v>18</v>
      </c>
      <c r="AA3" s="2">
        <f t="shared" si="0"/>
        <v>19</v>
      </c>
      <c r="AB3" s="2">
        <f t="shared" si="0"/>
        <v>20</v>
      </c>
      <c r="AC3" s="2">
        <f t="shared" si="0"/>
        <v>21</v>
      </c>
      <c r="AD3" s="2">
        <f t="shared" si="0"/>
        <v>22</v>
      </c>
      <c r="AE3" s="2">
        <f t="shared" si="0"/>
        <v>23</v>
      </c>
      <c r="AF3" s="2">
        <f t="shared" si="0"/>
        <v>24</v>
      </c>
      <c r="AG3" s="2">
        <f t="shared" si="0"/>
        <v>25</v>
      </c>
      <c r="AH3" s="2">
        <f t="shared" si="0"/>
        <v>26</v>
      </c>
      <c r="AI3" s="1">
        <v>27</v>
      </c>
    </row>
    <row r="4" spans="1:47" s="27" customFormat="1" ht="50" customHeight="1" thickTop="1" x14ac:dyDescent="0.6">
      <c r="A4" s="12"/>
      <c r="B4" s="12"/>
      <c r="C4" s="12"/>
      <c r="D4" s="12"/>
      <c r="E4" s="12"/>
      <c r="F4" s="12"/>
      <c r="G4" s="12"/>
      <c r="H4" s="12"/>
      <c r="I4" s="3" t="s">
        <v>3</v>
      </c>
      <c r="J4" s="4" t="s">
        <v>4</v>
      </c>
      <c r="K4" s="5" t="s">
        <v>5</v>
      </c>
      <c r="L4" s="3" t="s">
        <v>6</v>
      </c>
      <c r="M4" s="5" t="s">
        <v>7</v>
      </c>
      <c r="N4" s="5" t="s">
        <v>8</v>
      </c>
      <c r="O4" s="4" t="s">
        <v>9</v>
      </c>
      <c r="P4" s="3" t="s">
        <v>10</v>
      </c>
      <c r="Q4" s="5" t="s">
        <v>11</v>
      </c>
      <c r="R4" s="5" t="s">
        <v>12</v>
      </c>
      <c r="S4" s="4" t="s">
        <v>13</v>
      </c>
      <c r="T4" s="6" t="s">
        <v>14</v>
      </c>
      <c r="U4" s="6" t="s">
        <v>15</v>
      </c>
      <c r="V4" s="6" t="s">
        <v>16</v>
      </c>
      <c r="W4" s="6" t="s">
        <v>17</v>
      </c>
      <c r="X4" s="6" t="s">
        <v>18</v>
      </c>
      <c r="Y4" s="6" t="s">
        <v>19</v>
      </c>
      <c r="Z4" s="6" t="s">
        <v>20</v>
      </c>
      <c r="AA4" s="6" t="s">
        <v>21</v>
      </c>
      <c r="AB4" s="7" t="s">
        <v>22</v>
      </c>
      <c r="AC4" s="8" t="s">
        <v>23</v>
      </c>
      <c r="AD4" s="8" t="s">
        <v>24</v>
      </c>
      <c r="AE4" s="6" t="s">
        <v>25</v>
      </c>
      <c r="AF4" s="6" t="s">
        <v>26</v>
      </c>
      <c r="AG4" s="6" t="s">
        <v>27</v>
      </c>
      <c r="AH4" s="6" t="s">
        <v>28</v>
      </c>
      <c r="AI4" s="6" t="s">
        <v>29</v>
      </c>
      <c r="AJ4" s="8" t="s">
        <v>30</v>
      </c>
      <c r="AK4" s="6" t="s">
        <v>31</v>
      </c>
      <c r="AL4" s="6" t="s">
        <v>32</v>
      </c>
      <c r="AM4" s="6" t="s">
        <v>33</v>
      </c>
      <c r="AN4" s="7" t="s">
        <v>34</v>
      </c>
      <c r="AO4" s="9" t="s">
        <v>35</v>
      </c>
      <c r="AP4" s="9" t="s">
        <v>36</v>
      </c>
      <c r="AQ4" s="9" t="s">
        <v>57</v>
      </c>
      <c r="AR4" s="10" t="s">
        <v>38</v>
      </c>
      <c r="AS4" s="9" t="s">
        <v>56</v>
      </c>
      <c r="AT4" s="11" t="s">
        <v>39</v>
      </c>
      <c r="AU4" s="12"/>
    </row>
    <row r="5" spans="1:47" ht="15.75" customHeight="1" thickBot="1" x14ac:dyDescent="0.75">
      <c r="G5" s="12" t="s">
        <v>40</v>
      </c>
      <c r="I5" s="13" t="s">
        <v>41</v>
      </c>
      <c r="J5" s="1" t="s">
        <v>42</v>
      </c>
      <c r="K5" s="1" t="s">
        <v>43</v>
      </c>
      <c r="L5" s="1" t="s">
        <v>44</v>
      </c>
      <c r="M5" s="1" t="s">
        <v>44</v>
      </c>
      <c r="N5" s="1" t="s">
        <v>41</v>
      </c>
      <c r="O5" s="1" t="s">
        <v>41</v>
      </c>
      <c r="P5" s="1" t="s">
        <v>44</v>
      </c>
      <c r="Q5" s="1" t="s">
        <v>44</v>
      </c>
      <c r="R5" s="1" t="s">
        <v>41</v>
      </c>
      <c r="S5" s="1" t="s">
        <v>41</v>
      </c>
      <c r="T5" s="1" t="s">
        <v>45</v>
      </c>
      <c r="U5" s="1" t="s">
        <v>46</v>
      </c>
      <c r="V5" s="1" t="s">
        <v>44</v>
      </c>
      <c r="X5" s="1" t="s">
        <v>47</v>
      </c>
      <c r="Y5" s="1" t="s">
        <v>48</v>
      </c>
      <c r="Z5" s="1" t="s">
        <v>41</v>
      </c>
      <c r="AA5" s="1" t="s">
        <v>41</v>
      </c>
      <c r="AB5" s="1" t="s">
        <v>41</v>
      </c>
      <c r="AC5" s="13" t="s">
        <v>49</v>
      </c>
      <c r="AD5" s="13" t="s">
        <v>49</v>
      </c>
      <c r="AE5" s="1" t="s">
        <v>50</v>
      </c>
      <c r="AF5" s="1" t="s">
        <v>50</v>
      </c>
      <c r="AG5" s="28" t="s">
        <v>55</v>
      </c>
      <c r="AH5" s="28" t="s">
        <v>55</v>
      </c>
      <c r="AI5" s="1" t="s">
        <v>43</v>
      </c>
      <c r="AJ5" s="13" t="s">
        <v>49</v>
      </c>
      <c r="AK5" s="1" t="s">
        <v>49</v>
      </c>
      <c r="AL5" s="1" t="s">
        <v>51</v>
      </c>
      <c r="AM5" s="1" t="s">
        <v>49</v>
      </c>
      <c r="AN5" s="14" t="s">
        <v>51</v>
      </c>
      <c r="AO5" s="15" t="s">
        <v>52</v>
      </c>
      <c r="AP5" s="15" t="s">
        <v>52</v>
      </c>
      <c r="AQ5" s="15" t="s">
        <v>53</v>
      </c>
      <c r="AR5" s="16" t="s">
        <v>54</v>
      </c>
      <c r="AS5" s="15" t="s">
        <v>53</v>
      </c>
      <c r="AT5" s="17"/>
    </row>
    <row r="6" spans="1:47" ht="32" customHeight="1" x14ac:dyDescent="0.95">
      <c r="G6" s="18">
        <f>AB6</f>
        <v>0.02</v>
      </c>
      <c r="H6" s="19">
        <v>1</v>
      </c>
      <c r="I6" s="20">
        <v>0.5</v>
      </c>
      <c r="J6" s="20">
        <v>6</v>
      </c>
      <c r="K6" s="20">
        <v>0.48244140000000002</v>
      </c>
      <c r="L6" s="20">
        <v>1.946567E-3</v>
      </c>
      <c r="M6" s="20">
        <v>9.7328349999999998E-4</v>
      </c>
      <c r="N6" s="20">
        <v>7</v>
      </c>
      <c r="O6" s="20">
        <v>2.8260000000000001</v>
      </c>
      <c r="P6" s="20">
        <v>1.946567E-3</v>
      </c>
      <c r="Q6" s="20">
        <v>9.7328349999999998E-4</v>
      </c>
      <c r="R6" s="20">
        <v>7</v>
      </c>
      <c r="S6" s="20">
        <v>2.8260000000000001</v>
      </c>
      <c r="T6" s="21">
        <v>3.4720000000000001E-12</v>
      </c>
      <c r="U6" s="21">
        <v>6.3629999999999995E-8</v>
      </c>
      <c r="V6" s="20">
        <v>1.20774</v>
      </c>
      <c r="W6" s="20">
        <v>0.01</v>
      </c>
      <c r="X6" s="20">
        <v>2384771831.5177398</v>
      </c>
      <c r="Y6" s="20">
        <v>-50</v>
      </c>
      <c r="Z6" s="20">
        <v>4</v>
      </c>
      <c r="AA6" s="20">
        <v>0.114</v>
      </c>
      <c r="AB6" s="20">
        <v>0.02</v>
      </c>
      <c r="AC6" s="20">
        <v>4.6608382933328798</v>
      </c>
      <c r="AD6" s="20">
        <v>8.5815503966321094E-3</v>
      </c>
      <c r="AE6" s="20">
        <v>4.3859649122807198</v>
      </c>
      <c r="AF6" s="20">
        <v>1.9610512697309599</v>
      </c>
      <c r="AG6" s="20">
        <v>1.5843066155459</v>
      </c>
      <c r="AH6" s="20">
        <v>1.5853709500692501</v>
      </c>
      <c r="AI6" s="20">
        <v>6.9735524909891801E-4</v>
      </c>
      <c r="AJ6" s="20">
        <v>4.6608382933328798</v>
      </c>
      <c r="AK6" s="20">
        <v>8.5815503966321094E-3</v>
      </c>
      <c r="AL6" s="20">
        <v>172.588442212909</v>
      </c>
      <c r="AM6" s="20">
        <v>4.6522567429511898</v>
      </c>
      <c r="AN6" s="20">
        <v>35064.014203918698</v>
      </c>
      <c r="AO6" s="20">
        <v>76.631850436709797</v>
      </c>
      <c r="AP6" s="20">
        <v>1200.5633560823101</v>
      </c>
      <c r="AQ6" s="20">
        <v>2293.3705517888702</v>
      </c>
      <c r="AR6" s="20">
        <v>230.08424817834299</v>
      </c>
      <c r="AS6" s="34">
        <v>-2293.3705517888702</v>
      </c>
      <c r="AT6" s="29">
        <f t="shared" ref="AT6:AT104" si="1">AK6/AJ6</f>
        <v>1.8412032034897312E-3</v>
      </c>
    </row>
    <row r="7" spans="1:47" ht="15.75" customHeight="1" x14ac:dyDescent="0.6">
      <c r="H7" s="22">
        <f t="shared" ref="H7:H16" si="2">H6+1</f>
        <v>2</v>
      </c>
      <c r="I7">
        <v>0.5</v>
      </c>
      <c r="J7">
        <v>6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23">
        <v>3.4720000000000001E-12</v>
      </c>
      <c r="U7" s="23">
        <v>6.3629999999999995E-8</v>
      </c>
      <c r="V7">
        <v>1.20774</v>
      </c>
      <c r="W7">
        <v>0.05</v>
      </c>
      <c r="X7">
        <v>11923859157.588699</v>
      </c>
      <c r="Y7">
        <v>-50</v>
      </c>
      <c r="Z7">
        <v>4</v>
      </c>
      <c r="AA7">
        <v>0.114</v>
      </c>
      <c r="AB7">
        <v>0.02</v>
      </c>
      <c r="AC7">
        <v>3.3010996889641602</v>
      </c>
      <c r="AD7">
        <v>1.35636642661846E-2</v>
      </c>
      <c r="AE7">
        <v>4.3859649122807003</v>
      </c>
      <c r="AF7">
        <v>1.9668800877400401</v>
      </c>
      <c r="AG7">
        <v>1.5812918145645201</v>
      </c>
      <c r="AH7">
        <v>1.5821058953476199</v>
      </c>
      <c r="AI7">
        <v>4.1573122396924298E-3</v>
      </c>
      <c r="AJ7">
        <v>3.3010996889641602</v>
      </c>
      <c r="AK7">
        <v>1.35636642661846E-2</v>
      </c>
      <c r="AL7">
        <v>254.668014544095</v>
      </c>
      <c r="AM7">
        <v>3.2875360247981602</v>
      </c>
      <c r="AN7">
        <v>35142.958792545498</v>
      </c>
      <c r="AO7">
        <v>103.94136086586001</v>
      </c>
      <c r="AP7">
        <v>1314.1741147641701</v>
      </c>
      <c r="AQ7">
        <v>2510.4231688026998</v>
      </c>
      <c r="AR7">
        <v>306.09549525154603</v>
      </c>
      <c r="AS7">
        <v>-2510.4231688026998</v>
      </c>
      <c r="AT7" s="30">
        <f t="shared" si="1"/>
        <v>4.108832069364343E-3</v>
      </c>
    </row>
    <row r="8" spans="1:47" ht="15.75" customHeight="1" x14ac:dyDescent="0.6">
      <c r="H8" s="22">
        <f t="shared" si="2"/>
        <v>3</v>
      </c>
      <c r="I8">
        <v>0.5</v>
      </c>
      <c r="J8">
        <v>6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23">
        <v>3.4720000000000001E-12</v>
      </c>
      <c r="U8" s="23">
        <v>6.3629999999999995E-8</v>
      </c>
      <c r="V8">
        <v>1.20774</v>
      </c>
      <c r="W8">
        <v>0.1</v>
      </c>
      <c r="X8">
        <v>23847718315.177399</v>
      </c>
      <c r="Y8">
        <v>-50</v>
      </c>
      <c r="Z8">
        <v>4</v>
      </c>
      <c r="AA8">
        <v>0.114</v>
      </c>
      <c r="AB8">
        <v>0.02</v>
      </c>
      <c r="AC8">
        <v>2.82199294305485</v>
      </c>
      <c r="AD8">
        <v>1.85134288995214E-2</v>
      </c>
      <c r="AE8">
        <v>4.4423869902776696</v>
      </c>
      <c r="AF8">
        <v>1.96717218323799</v>
      </c>
      <c r="AG8">
        <v>1.58302997461864</v>
      </c>
      <c r="AH8">
        <v>1.5848562386916301</v>
      </c>
      <c r="AI8">
        <v>1.0194569370723199E-2</v>
      </c>
      <c r="AJ8">
        <v>2.82199294305485</v>
      </c>
      <c r="AK8">
        <v>1.85134288995214E-2</v>
      </c>
      <c r="AL8">
        <v>289.85943695868201</v>
      </c>
      <c r="AM8">
        <v>2.8034795142209101</v>
      </c>
      <c r="AN8">
        <v>35228.753706656498</v>
      </c>
      <c r="AO8">
        <v>127.64633402491999</v>
      </c>
      <c r="AP8">
        <v>1330.19301254681</v>
      </c>
      <c r="AQ8">
        <v>2541.0050272910999</v>
      </c>
      <c r="AR8">
        <v>388.59566157752698</v>
      </c>
      <c r="AS8">
        <v>-2541.0050272910999</v>
      </c>
      <c r="AT8" s="30">
        <f t="shared" si="1"/>
        <v>6.5604093536393944E-3</v>
      </c>
    </row>
    <row r="9" spans="1:47" ht="15.75" customHeight="1" x14ac:dyDescent="0.6">
      <c r="H9" s="22">
        <f t="shared" si="2"/>
        <v>4</v>
      </c>
      <c r="I9">
        <v>0.5</v>
      </c>
      <c r="J9">
        <v>6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23">
        <v>3.4720000000000001E-12</v>
      </c>
      <c r="U9" s="23">
        <v>6.3629999999999995E-8</v>
      </c>
      <c r="V9">
        <v>1.20774</v>
      </c>
      <c r="W9">
        <v>0.2</v>
      </c>
      <c r="X9">
        <v>47695436630.354797</v>
      </c>
      <c r="Y9">
        <v>-50</v>
      </c>
      <c r="Z9">
        <v>4</v>
      </c>
      <c r="AA9">
        <v>0.114</v>
      </c>
      <c r="AB9">
        <v>0.02</v>
      </c>
      <c r="AC9">
        <v>2.5366662979682499</v>
      </c>
      <c r="AD9">
        <v>2.8319832121888901E-2</v>
      </c>
      <c r="AE9">
        <v>4.3893257989554302</v>
      </c>
      <c r="AF9">
        <v>1.9849483303340401</v>
      </c>
      <c r="AG9">
        <v>1.5820630340350299</v>
      </c>
      <c r="AH9">
        <v>1.5809850840639601</v>
      </c>
      <c r="AI9">
        <v>2.2138616813177799E-2</v>
      </c>
      <c r="AJ9">
        <v>2.5366662979682499</v>
      </c>
      <c r="AK9">
        <v>2.8319832121888901E-2</v>
      </c>
      <c r="AL9">
        <v>243.46630926401301</v>
      </c>
      <c r="AM9">
        <v>2.5083464659432102</v>
      </c>
      <c r="AN9">
        <v>35391.897196310703</v>
      </c>
      <c r="AO9">
        <v>187.15612988299699</v>
      </c>
      <c r="AP9">
        <v>1338.2178223875801</v>
      </c>
      <c r="AQ9">
        <v>2556.2425620303902</v>
      </c>
      <c r="AR9">
        <v>578.35196507076</v>
      </c>
      <c r="AS9">
        <v>-2556.2425620303902</v>
      </c>
      <c r="AT9" s="30">
        <f t="shared" si="1"/>
        <v>1.1164192997940546E-2</v>
      </c>
    </row>
    <row r="10" spans="1:47" ht="15.75" customHeight="1" x14ac:dyDescent="0.6">
      <c r="H10" s="22">
        <f t="shared" si="2"/>
        <v>5</v>
      </c>
      <c r="I10">
        <v>0.5</v>
      </c>
      <c r="J10">
        <v>6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23">
        <v>3.4720000000000001E-12</v>
      </c>
      <c r="U10" s="23">
        <v>6.3629999999999995E-8</v>
      </c>
      <c r="V10">
        <v>1.20774</v>
      </c>
      <c r="W10">
        <v>0.3</v>
      </c>
      <c r="X10">
        <v>71543154945.532196</v>
      </c>
      <c r="Y10">
        <v>-50</v>
      </c>
      <c r="Z10">
        <v>4</v>
      </c>
      <c r="AA10">
        <v>0.114</v>
      </c>
      <c r="AB10">
        <v>0.02</v>
      </c>
      <c r="AC10">
        <v>2.4388473734707699</v>
      </c>
      <c r="AD10">
        <v>6.5641051133276104E-2</v>
      </c>
      <c r="AE10">
        <v>4.4184136890751802</v>
      </c>
      <c r="AF10">
        <v>1.95578162267717</v>
      </c>
      <c r="AG10">
        <v>1.5873488010132699</v>
      </c>
      <c r="AH10">
        <v>1.5850906379032501</v>
      </c>
      <c r="AI10">
        <v>6.4653689378582804E-2</v>
      </c>
      <c r="AJ10">
        <v>2.4388473734707699</v>
      </c>
      <c r="AK10">
        <v>6.5641051133276104E-2</v>
      </c>
      <c r="AL10">
        <v>872.10248884694101</v>
      </c>
      <c r="AM10">
        <v>2.3732063224462099</v>
      </c>
      <c r="AN10">
        <v>35943.464798157198</v>
      </c>
      <c r="AO10">
        <v>230.36311628383601</v>
      </c>
      <c r="AP10">
        <v>1338.2398097216901</v>
      </c>
      <c r="AQ10">
        <v>2556.3645433153401</v>
      </c>
      <c r="AR10">
        <v>722.71215435075203</v>
      </c>
      <c r="AS10">
        <v>-2556.3645433153401</v>
      </c>
      <c r="AT10" s="30">
        <f t="shared" si="1"/>
        <v>2.6914784355636441E-2</v>
      </c>
    </row>
    <row r="11" spans="1:47" ht="15.75" customHeight="1" x14ac:dyDescent="0.6">
      <c r="H11" s="22">
        <f t="shared" si="2"/>
        <v>6</v>
      </c>
      <c r="I11">
        <v>0.5</v>
      </c>
      <c r="J11">
        <v>6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23">
        <v>3.4720000000000001E-12</v>
      </c>
      <c r="U11" s="23">
        <v>6.3629999999999995E-8</v>
      </c>
      <c r="V11">
        <v>1.20774</v>
      </c>
      <c r="W11">
        <v>0.4</v>
      </c>
      <c r="X11">
        <v>95390873260.709595</v>
      </c>
      <c r="Y11">
        <v>-50</v>
      </c>
      <c r="Z11">
        <v>4</v>
      </c>
      <c r="AA11">
        <v>0.114</v>
      </c>
      <c r="AB11">
        <v>0.02</v>
      </c>
      <c r="AC11">
        <v>2.3583641099435799</v>
      </c>
      <c r="AD11">
        <v>0.14877917790734399</v>
      </c>
      <c r="AE11">
        <v>4.3859649122807003</v>
      </c>
      <c r="AF11">
        <v>1.9327413014686099</v>
      </c>
      <c r="AG11">
        <v>1.58235671374402</v>
      </c>
      <c r="AH11">
        <v>1.5809953953545499</v>
      </c>
      <c r="AI11">
        <v>0.17425081997741301</v>
      </c>
      <c r="AJ11">
        <v>2.3583641099435799</v>
      </c>
      <c r="AK11">
        <v>0.14877917790734399</v>
      </c>
      <c r="AL11">
        <v>681.92381259012404</v>
      </c>
      <c r="AM11">
        <v>2.2095849321667398</v>
      </c>
      <c r="AN11">
        <v>37310.286529753001</v>
      </c>
      <c r="AO11">
        <v>270.30375870125198</v>
      </c>
      <c r="AP11">
        <v>1338.28789648003</v>
      </c>
      <c r="AQ11">
        <v>2573.4372794829301</v>
      </c>
      <c r="AR11">
        <v>847.58644232749396</v>
      </c>
      <c r="AS11">
        <v>-2573.4372794829301</v>
      </c>
      <c r="AT11" s="30">
        <f t="shared" si="1"/>
        <v>6.308575392580211E-2</v>
      </c>
    </row>
    <row r="12" spans="1:47" ht="15.75" customHeight="1" x14ac:dyDescent="0.6">
      <c r="H12" s="22">
        <f t="shared" si="2"/>
        <v>7</v>
      </c>
      <c r="I12">
        <v>0.5</v>
      </c>
      <c r="J12">
        <v>6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23">
        <v>3.4720000000000001E-12</v>
      </c>
      <c r="U12" s="23">
        <v>6.3629999999999995E-8</v>
      </c>
      <c r="V12">
        <v>1.20774</v>
      </c>
      <c r="W12">
        <v>0.5</v>
      </c>
      <c r="X12">
        <v>119238591575.88699</v>
      </c>
      <c r="Y12">
        <v>-50</v>
      </c>
      <c r="Z12">
        <v>4</v>
      </c>
      <c r="AA12">
        <v>0.114</v>
      </c>
      <c r="AB12">
        <v>0.02</v>
      </c>
      <c r="AC12">
        <v>2.3278722536445899</v>
      </c>
      <c r="AD12">
        <v>0.272763639750642</v>
      </c>
      <c r="AE12">
        <v>4.3859649122807101</v>
      </c>
      <c r="AF12">
        <v>1.94437881267573</v>
      </c>
      <c r="AG12">
        <v>1.5834250886521599</v>
      </c>
      <c r="AH12">
        <v>1.58223301235685</v>
      </c>
      <c r="AI12">
        <v>0.33332149624471202</v>
      </c>
      <c r="AJ12">
        <v>2.3278722536445899</v>
      </c>
      <c r="AK12">
        <v>0.272763639750642</v>
      </c>
      <c r="AL12">
        <v>562.73318449893304</v>
      </c>
      <c r="AM12">
        <v>2.0551086140458001</v>
      </c>
      <c r="AN12">
        <v>39570.248451750304</v>
      </c>
      <c r="AO12">
        <v>323.59720884098601</v>
      </c>
      <c r="AP12">
        <v>1338.2970067179599</v>
      </c>
      <c r="AQ12">
        <v>2573.4737492577401</v>
      </c>
      <c r="AR12">
        <v>1026.3310206143699</v>
      </c>
      <c r="AS12">
        <v>-2573.4737492577401</v>
      </c>
      <c r="AT12" s="30">
        <f t="shared" si="1"/>
        <v>0.11717294165244449</v>
      </c>
    </row>
    <row r="13" spans="1:47" ht="15.75" customHeight="1" x14ac:dyDescent="0.6">
      <c r="H13" s="22">
        <f t="shared" si="2"/>
        <v>8</v>
      </c>
      <c r="I13">
        <v>0.5</v>
      </c>
      <c r="J13">
        <v>6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23">
        <v>3.4720000000000001E-12</v>
      </c>
      <c r="U13" s="23">
        <v>6.3629999999999995E-8</v>
      </c>
      <c r="V13">
        <v>1.20774</v>
      </c>
      <c r="W13">
        <v>0.6</v>
      </c>
      <c r="X13">
        <v>143086309891.064</v>
      </c>
      <c r="Y13">
        <v>-50</v>
      </c>
      <c r="Z13">
        <v>4</v>
      </c>
      <c r="AA13">
        <v>0.114</v>
      </c>
      <c r="AB13">
        <v>0.02</v>
      </c>
      <c r="AC13">
        <v>2.2682798668396602</v>
      </c>
      <c r="AD13">
        <v>0.37886042402429998</v>
      </c>
      <c r="AE13">
        <v>4.3859649122807003</v>
      </c>
      <c r="AF13">
        <v>1.8992135249626001</v>
      </c>
      <c r="AG13">
        <v>1.58898023613645</v>
      </c>
      <c r="AH13">
        <v>1.587584018119</v>
      </c>
      <c r="AI13">
        <v>0.48588922220203301</v>
      </c>
      <c r="AJ13">
        <v>2.2682798668396602</v>
      </c>
      <c r="AK13">
        <v>0.37886042402429998</v>
      </c>
      <c r="AL13">
        <v>418.83270691059698</v>
      </c>
      <c r="AM13">
        <v>1.88941944293887</v>
      </c>
      <c r="AN13">
        <v>41933.7261600661</v>
      </c>
      <c r="AO13">
        <v>350.56541700834498</v>
      </c>
      <c r="AP13">
        <v>1338.28395007116</v>
      </c>
      <c r="AQ13">
        <v>2573.5103620981399</v>
      </c>
      <c r="AR13">
        <v>1138.58164711567</v>
      </c>
      <c r="AS13">
        <v>-2573.5103620981399</v>
      </c>
      <c r="AT13" s="30">
        <f t="shared" si="1"/>
        <v>0.16702543172159665</v>
      </c>
    </row>
    <row r="14" spans="1:47" ht="15.75" customHeight="1" x14ac:dyDescent="0.6">
      <c r="H14" s="22">
        <f t="shared" si="2"/>
        <v>9</v>
      </c>
      <c r="I14">
        <v>0.5</v>
      </c>
      <c r="J14">
        <v>6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23">
        <v>3.4720000000000001E-12</v>
      </c>
      <c r="U14" s="23">
        <v>6.3629999999999995E-8</v>
      </c>
      <c r="V14">
        <v>1.20774</v>
      </c>
      <c r="W14">
        <v>0.7</v>
      </c>
      <c r="X14">
        <v>166934028206.242</v>
      </c>
      <c r="Y14">
        <v>-50</v>
      </c>
      <c r="Z14">
        <v>4</v>
      </c>
      <c r="AA14">
        <v>0.114</v>
      </c>
      <c r="AB14">
        <v>0.02</v>
      </c>
      <c r="AC14">
        <v>2.2724034063298699</v>
      </c>
      <c r="AD14">
        <v>0.49170031283375798</v>
      </c>
      <c r="AE14">
        <v>4.44801091212058</v>
      </c>
      <c r="AF14">
        <v>1.96378221346641</v>
      </c>
      <c r="AG14">
        <v>1.58294638514401</v>
      </c>
      <c r="AH14">
        <v>1.5832088732495</v>
      </c>
      <c r="AI14">
        <v>0.61981771223776805</v>
      </c>
      <c r="AJ14">
        <v>2.2724034063298699</v>
      </c>
      <c r="AK14">
        <v>0.49170031283375798</v>
      </c>
      <c r="AL14">
        <v>324.36359191962498</v>
      </c>
      <c r="AM14">
        <v>1.7807030936428001</v>
      </c>
      <c r="AN14">
        <v>44574.554228606597</v>
      </c>
      <c r="AO14">
        <v>363.93181369350299</v>
      </c>
      <c r="AP14">
        <v>1338.3291929490299</v>
      </c>
      <c r="AQ14">
        <v>2573.53363632418</v>
      </c>
      <c r="AR14">
        <v>1153.93988126712</v>
      </c>
      <c r="AS14">
        <v>-2573.53363632418</v>
      </c>
      <c r="AT14" s="30">
        <f t="shared" si="1"/>
        <v>0.2163789719132207</v>
      </c>
    </row>
    <row r="15" spans="1:47" ht="15.75" customHeight="1" x14ac:dyDescent="0.6">
      <c r="H15" s="22">
        <f t="shared" si="2"/>
        <v>10</v>
      </c>
      <c r="I15">
        <v>0.5</v>
      </c>
      <c r="J15">
        <v>6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23">
        <v>3.4720000000000001E-12</v>
      </c>
      <c r="U15" s="23">
        <v>6.3629999999999995E-8</v>
      </c>
      <c r="V15">
        <v>1.20774</v>
      </c>
      <c r="W15">
        <v>0.8</v>
      </c>
      <c r="X15">
        <v>190781746521.41901</v>
      </c>
      <c r="Y15">
        <v>-50</v>
      </c>
      <c r="Z15">
        <v>4</v>
      </c>
      <c r="AA15">
        <v>0.114</v>
      </c>
      <c r="AB15">
        <v>0.02</v>
      </c>
      <c r="AC15">
        <v>2.2491625608509902</v>
      </c>
      <c r="AD15">
        <v>0.58029873131933296</v>
      </c>
      <c r="AE15">
        <v>4.3859649122807296</v>
      </c>
      <c r="AF15">
        <v>1.9957516584944599</v>
      </c>
      <c r="AG15">
        <v>1.5790538702758301</v>
      </c>
      <c r="AH15">
        <v>1.58061702504114</v>
      </c>
      <c r="AI15">
        <v>0.73222131953721603</v>
      </c>
      <c r="AJ15">
        <v>2.2491625608509902</v>
      </c>
      <c r="AK15">
        <v>0.58029873131933296</v>
      </c>
      <c r="AL15">
        <v>275.43611660955099</v>
      </c>
      <c r="AM15">
        <v>1.6688638296998699</v>
      </c>
      <c r="AN15">
        <v>47074.161943425599</v>
      </c>
      <c r="AO15">
        <v>389.31103808518901</v>
      </c>
      <c r="AP15">
        <v>1338.3258175787801</v>
      </c>
      <c r="AQ15">
        <v>2573.5319154542699</v>
      </c>
      <c r="AR15">
        <v>1229.17333438282</v>
      </c>
      <c r="AS15">
        <v>-2573.5319154542699</v>
      </c>
      <c r="AT15" s="30">
        <f t="shared" si="1"/>
        <v>0.25800657605636645</v>
      </c>
    </row>
    <row r="16" spans="1:47" ht="15.75" customHeight="1" thickBot="1" x14ac:dyDescent="0.75">
      <c r="H16" s="24">
        <f t="shared" si="2"/>
        <v>11</v>
      </c>
      <c r="I16" s="25">
        <v>0.5</v>
      </c>
      <c r="J16" s="25">
        <v>6</v>
      </c>
      <c r="K16" s="25">
        <v>0.48244140000000002</v>
      </c>
      <c r="L16" s="25">
        <v>1.946567E-3</v>
      </c>
      <c r="M16" s="25">
        <v>9.7328349999999998E-4</v>
      </c>
      <c r="N16" s="25">
        <v>7</v>
      </c>
      <c r="O16" s="25">
        <v>2.8260000000000001</v>
      </c>
      <c r="P16" s="25">
        <v>1.946567E-3</v>
      </c>
      <c r="Q16" s="25">
        <v>9.7328349999999998E-4</v>
      </c>
      <c r="R16" s="25">
        <v>7</v>
      </c>
      <c r="S16" s="25">
        <v>2.8260000000000001</v>
      </c>
      <c r="T16" s="26">
        <v>3.4720000000000001E-12</v>
      </c>
      <c r="U16" s="26">
        <v>6.3629999999999995E-8</v>
      </c>
      <c r="V16" s="25">
        <v>1.20774</v>
      </c>
      <c r="W16" s="25">
        <v>0.9</v>
      </c>
      <c r="X16" s="25">
        <v>214629464836.59698</v>
      </c>
      <c r="Y16" s="25">
        <v>-50</v>
      </c>
      <c r="Z16" s="25">
        <v>4</v>
      </c>
      <c r="AA16" s="25">
        <v>0.114</v>
      </c>
      <c r="AB16" s="25">
        <v>0.02</v>
      </c>
      <c r="AC16" s="25">
        <v>2.1854698305865599</v>
      </c>
      <c r="AD16" s="25">
        <v>0.63796326450379603</v>
      </c>
      <c r="AE16" s="25">
        <v>4.3859649122807296</v>
      </c>
      <c r="AF16" s="25">
        <v>1.99942544390985</v>
      </c>
      <c r="AG16" s="25">
        <v>1.5860758392293901</v>
      </c>
      <c r="AH16" s="25">
        <v>1.585122085199</v>
      </c>
      <c r="AI16" s="25">
        <v>0.79476009054546404</v>
      </c>
      <c r="AJ16" s="25">
        <v>2.1854698305865599</v>
      </c>
      <c r="AK16" s="25">
        <v>0.63796326450379603</v>
      </c>
      <c r="AL16" s="25">
        <v>250.80629165772399</v>
      </c>
      <c r="AM16" s="25">
        <v>1.5475065657434499</v>
      </c>
      <c r="AN16" s="25">
        <v>49325.170037762</v>
      </c>
      <c r="AO16" s="25">
        <v>407.81819427479701</v>
      </c>
      <c r="AP16" s="25">
        <v>1338.31901300032</v>
      </c>
      <c r="AQ16" s="25">
        <v>2578.21551402553</v>
      </c>
      <c r="AR16" s="25">
        <v>1284.3106829932799</v>
      </c>
      <c r="AS16" s="25">
        <v>-2578.21551402553</v>
      </c>
      <c r="AT16" s="31">
        <f t="shared" si="1"/>
        <v>0.29191126574946707</v>
      </c>
    </row>
    <row r="17" spans="7:46" ht="32" customHeight="1" x14ac:dyDescent="0.95">
      <c r="G17" s="18">
        <f>AB17</f>
        <v>0.03</v>
      </c>
      <c r="H17" s="19">
        <v>1</v>
      </c>
      <c r="I17" s="20">
        <v>0.5</v>
      </c>
      <c r="J17" s="20">
        <v>6</v>
      </c>
      <c r="K17" s="20">
        <v>0.48244140000000002</v>
      </c>
      <c r="L17" s="20">
        <v>1.946567E-3</v>
      </c>
      <c r="M17" s="20">
        <v>9.7328349999999998E-4</v>
      </c>
      <c r="N17" s="20">
        <v>7</v>
      </c>
      <c r="O17" s="20">
        <v>2.8260000000000001</v>
      </c>
      <c r="P17" s="20">
        <v>1.946567E-3</v>
      </c>
      <c r="Q17" s="20">
        <v>9.7328349999999998E-4</v>
      </c>
      <c r="R17" s="20">
        <v>7</v>
      </c>
      <c r="S17" s="20">
        <v>2.8260000000000001</v>
      </c>
      <c r="T17" s="21">
        <v>3.4720000000000001E-12</v>
      </c>
      <c r="U17" s="21">
        <v>6.3629999999999995E-8</v>
      </c>
      <c r="V17" s="20">
        <v>1.20774</v>
      </c>
      <c r="W17" s="20">
        <v>0.01</v>
      </c>
      <c r="X17" s="20">
        <v>2384771831.5177398</v>
      </c>
      <c r="Y17" s="20">
        <v>-50</v>
      </c>
      <c r="Z17" s="20">
        <v>4</v>
      </c>
      <c r="AA17" s="20">
        <v>0.114</v>
      </c>
      <c r="AB17" s="20">
        <v>0.03</v>
      </c>
      <c r="AC17" s="20">
        <v>6.1417703026703201</v>
      </c>
      <c r="AD17" s="20">
        <v>9.0913452045810802E-3</v>
      </c>
      <c r="AE17" s="20">
        <v>4.3859649122807198</v>
      </c>
      <c r="AF17" s="20">
        <v>1.9033347049945</v>
      </c>
      <c r="AG17" s="20">
        <v>2.37009882110645</v>
      </c>
      <c r="AH17" s="20">
        <v>2.37458526939113</v>
      </c>
      <c r="AI17" s="20">
        <v>7.2848660358118197E-4</v>
      </c>
      <c r="AJ17" s="20">
        <v>6.1417703026703201</v>
      </c>
      <c r="AK17" s="20">
        <v>9.0913452045810802E-3</v>
      </c>
      <c r="AL17" s="20">
        <v>187.30648528113801</v>
      </c>
      <c r="AM17" s="20">
        <v>6.1326789577609198</v>
      </c>
      <c r="AN17" s="20">
        <v>35051.422073137903</v>
      </c>
      <c r="AO17" s="20">
        <v>90.247023892931693</v>
      </c>
      <c r="AP17" s="20">
        <v>1754.4355432775801</v>
      </c>
      <c r="AQ17" s="20">
        <v>3351.3797060387001</v>
      </c>
      <c r="AR17" s="20">
        <v>266.07837120095701</v>
      </c>
      <c r="AS17" s="20">
        <v>-3351.3797060387001</v>
      </c>
      <c r="AT17" s="32">
        <f t="shared" si="1"/>
        <v>1.4802483252472571E-3</v>
      </c>
    </row>
    <row r="18" spans="7:46" ht="15.75" customHeight="1" x14ac:dyDescent="0.6">
      <c r="H18" s="22">
        <f t="shared" ref="H18:H27" si="3">H17+1</f>
        <v>2</v>
      </c>
      <c r="I18">
        <v>0.5</v>
      </c>
      <c r="J18">
        <v>6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23">
        <v>3.4720000000000001E-12</v>
      </c>
      <c r="U18" s="23">
        <v>6.3629999999999995E-8</v>
      </c>
      <c r="V18">
        <v>1.20774</v>
      </c>
      <c r="W18">
        <v>0.05</v>
      </c>
      <c r="X18">
        <v>11923859157.588699</v>
      </c>
      <c r="Y18">
        <v>-50</v>
      </c>
      <c r="Z18">
        <v>4</v>
      </c>
      <c r="AA18">
        <v>0.114</v>
      </c>
      <c r="AB18">
        <v>0.03</v>
      </c>
      <c r="AC18">
        <v>4.67665347764805</v>
      </c>
      <c r="AD18">
        <v>1.3999891729253099E-2</v>
      </c>
      <c r="AE18">
        <v>4.3859649122807003</v>
      </c>
      <c r="AF18">
        <v>1.9587600498506601</v>
      </c>
      <c r="AG18">
        <v>2.37764153309972</v>
      </c>
      <c r="AH18">
        <v>2.37375318638624</v>
      </c>
      <c r="AI18">
        <v>4.9848336467310603E-3</v>
      </c>
      <c r="AJ18">
        <v>4.67665347764805</v>
      </c>
      <c r="AK18">
        <v>1.3999891729253099E-2</v>
      </c>
      <c r="AL18">
        <v>293.64865836121101</v>
      </c>
      <c r="AM18">
        <v>4.6626535863546996</v>
      </c>
      <c r="AN18">
        <v>35103.923534263398</v>
      </c>
      <c r="AO18">
        <v>155.52146739817499</v>
      </c>
      <c r="AP18">
        <v>1926.0237334972801</v>
      </c>
      <c r="AQ18">
        <v>3679.2066645023501</v>
      </c>
      <c r="AR18">
        <v>453.40707144213201</v>
      </c>
      <c r="AS18">
        <v>-3679.2066645023501</v>
      </c>
      <c r="AT18" s="30">
        <f t="shared" si="1"/>
        <v>2.9935704657540348E-3</v>
      </c>
    </row>
    <row r="19" spans="7:46" ht="15.75" customHeight="1" x14ac:dyDescent="0.6">
      <c r="H19" s="22">
        <f t="shared" si="3"/>
        <v>3</v>
      </c>
      <c r="I19">
        <v>0.5</v>
      </c>
      <c r="J19">
        <v>6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23">
        <v>3.4720000000000001E-12</v>
      </c>
      <c r="U19" s="23">
        <v>6.3629999999999995E-8</v>
      </c>
      <c r="V19">
        <v>1.20774</v>
      </c>
      <c r="W19">
        <v>0.1</v>
      </c>
      <c r="X19">
        <v>23847718315.177399</v>
      </c>
      <c r="Y19">
        <v>-50</v>
      </c>
      <c r="Z19">
        <v>4</v>
      </c>
      <c r="AA19">
        <v>0.114</v>
      </c>
      <c r="AB19">
        <v>0.03</v>
      </c>
      <c r="AC19">
        <v>4.0341563096155699</v>
      </c>
      <c r="AD19">
        <v>2.0547182498004499E-2</v>
      </c>
      <c r="AE19">
        <v>4.3956289650184797</v>
      </c>
      <c r="AF19">
        <v>1.9542798163408699</v>
      </c>
      <c r="AG19">
        <v>2.3712650788635599</v>
      </c>
      <c r="AH19">
        <v>2.3716270875610501</v>
      </c>
      <c r="AI19">
        <v>1.29744431828777E-2</v>
      </c>
      <c r="AJ19">
        <v>4.0341563096155699</v>
      </c>
      <c r="AK19">
        <v>2.0547182498004499E-2</v>
      </c>
      <c r="AL19">
        <v>276.25054423712601</v>
      </c>
      <c r="AM19">
        <v>4.0136091275146404</v>
      </c>
      <c r="AN19">
        <v>35177.438580879498</v>
      </c>
      <c r="AO19">
        <v>212.62005679738201</v>
      </c>
      <c r="AP19">
        <v>1950.1838008848399</v>
      </c>
      <c r="AQ19">
        <v>3725.3790983869198</v>
      </c>
      <c r="AR19">
        <v>650.79396314877602</v>
      </c>
      <c r="AS19">
        <v>-3725.3790983869198</v>
      </c>
      <c r="AT19" s="30">
        <f t="shared" si="1"/>
        <v>5.0933035115742747E-3</v>
      </c>
    </row>
    <row r="20" spans="7:46" ht="15.75" customHeight="1" x14ac:dyDescent="0.6">
      <c r="H20" s="22">
        <f t="shared" si="3"/>
        <v>4</v>
      </c>
      <c r="I20">
        <v>0.5</v>
      </c>
      <c r="J20">
        <v>6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23">
        <v>3.4720000000000001E-12</v>
      </c>
      <c r="U20" s="23">
        <v>6.3629999999999995E-8</v>
      </c>
      <c r="V20">
        <v>1.20774</v>
      </c>
      <c r="W20">
        <v>0.2</v>
      </c>
      <c r="X20">
        <v>47695436630.354797</v>
      </c>
      <c r="Y20">
        <v>-50</v>
      </c>
      <c r="Z20">
        <v>4</v>
      </c>
      <c r="AA20">
        <v>0.114</v>
      </c>
      <c r="AB20">
        <v>0.03</v>
      </c>
      <c r="AC20">
        <v>3.6076732685358301</v>
      </c>
      <c r="AD20">
        <v>8.7596860569833998E-2</v>
      </c>
      <c r="AE20">
        <v>4.4311391465918497</v>
      </c>
      <c r="AF20">
        <v>1.97211299172607</v>
      </c>
      <c r="AG20">
        <v>2.3738576294743399</v>
      </c>
      <c r="AH20">
        <v>2.37332570591989</v>
      </c>
      <c r="AI20">
        <v>8.6853055115252195E-2</v>
      </c>
      <c r="AJ20">
        <v>3.6076732685358301</v>
      </c>
      <c r="AK20">
        <v>8.7596860569833998E-2</v>
      </c>
      <c r="AL20">
        <v>746.12323274469395</v>
      </c>
      <c r="AM20">
        <v>3.5200764084451399</v>
      </c>
      <c r="AN20">
        <v>35852.105448362498</v>
      </c>
      <c r="AO20">
        <v>344.973058284562</v>
      </c>
      <c r="AP20">
        <v>1955.6796704881499</v>
      </c>
      <c r="AQ20">
        <v>3735.8174517697698</v>
      </c>
      <c r="AR20">
        <v>1060.5373696132699</v>
      </c>
      <c r="AS20">
        <v>-3735.8174517697698</v>
      </c>
      <c r="AT20" s="30">
        <f t="shared" si="1"/>
        <v>2.4280707827342988E-2</v>
      </c>
    </row>
    <row r="21" spans="7:46" ht="15.75" customHeight="1" x14ac:dyDescent="0.6">
      <c r="H21" s="22">
        <f t="shared" si="3"/>
        <v>5</v>
      </c>
      <c r="I21">
        <v>0.5</v>
      </c>
      <c r="J21">
        <v>6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23">
        <v>3.4720000000000001E-12</v>
      </c>
      <c r="U21" s="23">
        <v>6.3629999999999995E-8</v>
      </c>
      <c r="V21">
        <v>1.20774</v>
      </c>
      <c r="W21">
        <v>0.3</v>
      </c>
      <c r="X21">
        <v>71543154945.532196</v>
      </c>
      <c r="Y21">
        <v>-50</v>
      </c>
      <c r="Z21">
        <v>4</v>
      </c>
      <c r="AA21">
        <v>0.114</v>
      </c>
      <c r="AB21">
        <v>0.03</v>
      </c>
      <c r="AC21">
        <v>3.4471323240009601</v>
      </c>
      <c r="AD21">
        <v>0.23001758306513201</v>
      </c>
      <c r="AE21">
        <v>4.3859649122807003</v>
      </c>
      <c r="AF21">
        <v>1.9929157686638099</v>
      </c>
      <c r="AG21">
        <v>2.3859540745552201</v>
      </c>
      <c r="AH21">
        <v>2.3826171018323299</v>
      </c>
      <c r="AI21">
        <v>0.27492885555452801</v>
      </c>
      <c r="AJ21">
        <v>3.4471323240009601</v>
      </c>
      <c r="AK21">
        <v>0.23001758306513201</v>
      </c>
      <c r="AL21">
        <v>467.511815961335</v>
      </c>
      <c r="AM21">
        <v>3.2171147413879502</v>
      </c>
      <c r="AN21">
        <v>37468.725110136998</v>
      </c>
      <c r="AO21">
        <v>434.09599371059102</v>
      </c>
      <c r="AP21">
        <v>1955.78696063755</v>
      </c>
      <c r="AQ21">
        <v>3752.0714311414099</v>
      </c>
      <c r="AR21">
        <v>1359.2635018511701</v>
      </c>
      <c r="AS21">
        <v>-3752.0714311414099</v>
      </c>
      <c r="AT21" s="30">
        <f t="shared" si="1"/>
        <v>6.6727227575110612E-2</v>
      </c>
    </row>
    <row r="22" spans="7:46" ht="15.75" customHeight="1" x14ac:dyDescent="0.6">
      <c r="H22" s="22">
        <f t="shared" si="3"/>
        <v>6</v>
      </c>
      <c r="I22">
        <v>0.5</v>
      </c>
      <c r="J22">
        <v>6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23">
        <v>3.4720000000000001E-12</v>
      </c>
      <c r="U22" s="23">
        <v>6.3629999999999995E-8</v>
      </c>
      <c r="V22">
        <v>1.20774</v>
      </c>
      <c r="W22">
        <v>0.4</v>
      </c>
      <c r="X22">
        <v>95390873260.709595</v>
      </c>
      <c r="Y22">
        <v>-50</v>
      </c>
      <c r="Z22">
        <v>4</v>
      </c>
      <c r="AA22">
        <v>0.114</v>
      </c>
      <c r="AB22">
        <v>0.03</v>
      </c>
      <c r="AC22">
        <v>3.3983000527044598</v>
      </c>
      <c r="AD22">
        <v>0.43180606625173201</v>
      </c>
      <c r="AE22">
        <v>4.3859649122807003</v>
      </c>
      <c r="AF22">
        <v>1.6271684445791801</v>
      </c>
      <c r="AG22">
        <v>2.3746684822422202</v>
      </c>
      <c r="AH22">
        <v>2.3749742747834199</v>
      </c>
      <c r="AI22">
        <v>0.534612486578254</v>
      </c>
      <c r="AJ22">
        <v>3.3983000527044598</v>
      </c>
      <c r="AK22">
        <v>0.43180606625173201</v>
      </c>
      <c r="AL22">
        <v>366.103918298466</v>
      </c>
      <c r="AM22">
        <v>2.9664939866806201</v>
      </c>
      <c r="AN22">
        <v>40041.165602957299</v>
      </c>
      <c r="AO22">
        <v>490.58572084466698</v>
      </c>
      <c r="AP22">
        <v>1955.84174257375</v>
      </c>
      <c r="AQ22">
        <v>3752.1703385451901</v>
      </c>
      <c r="AR22">
        <v>1579.23825254183</v>
      </c>
      <c r="AS22">
        <v>-3752.1703385451901</v>
      </c>
      <c r="AT22" s="30">
        <f t="shared" si="1"/>
        <v>0.12706531487944656</v>
      </c>
    </row>
    <row r="23" spans="7:46" ht="15.75" customHeight="1" x14ac:dyDescent="0.6">
      <c r="H23" s="22">
        <f t="shared" si="3"/>
        <v>7</v>
      </c>
      <c r="I23">
        <v>0.5</v>
      </c>
      <c r="J23">
        <v>6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23">
        <v>3.4720000000000001E-12</v>
      </c>
      <c r="U23" s="23">
        <v>6.3629999999999995E-8</v>
      </c>
      <c r="V23">
        <v>1.20774</v>
      </c>
      <c r="W23">
        <v>0.5</v>
      </c>
      <c r="X23">
        <v>119238591575.88699</v>
      </c>
      <c r="Y23">
        <v>-50</v>
      </c>
      <c r="Z23">
        <v>4</v>
      </c>
      <c r="AA23">
        <v>0.114</v>
      </c>
      <c r="AB23">
        <v>0.03</v>
      </c>
      <c r="AC23">
        <v>3.1346526577574698</v>
      </c>
      <c r="AD23">
        <v>0.54168947038472404</v>
      </c>
      <c r="AE23">
        <v>4.3859649122807101</v>
      </c>
      <c r="AF23">
        <v>1.6112171333490199</v>
      </c>
      <c r="AG23">
        <v>2.3892773992370402</v>
      </c>
      <c r="AH23">
        <v>2.3825634183300002</v>
      </c>
      <c r="AI23">
        <v>0.67125735896588801</v>
      </c>
      <c r="AJ23">
        <v>3.1346526577574698</v>
      </c>
      <c r="AK23">
        <v>0.54168947038472404</v>
      </c>
      <c r="AL23">
        <v>294.11756974243099</v>
      </c>
      <c r="AM23">
        <v>2.5929631875396599</v>
      </c>
      <c r="AN23">
        <v>42250.164304659003</v>
      </c>
      <c r="AO23">
        <v>531.27021213363605</v>
      </c>
      <c r="AP23">
        <v>1955.86362274114</v>
      </c>
      <c r="AQ23">
        <v>3756.2416088877999</v>
      </c>
      <c r="AR23">
        <v>1709.0761365383</v>
      </c>
      <c r="AS23">
        <v>-3756.2416088877999</v>
      </c>
      <c r="AT23" s="30">
        <f t="shared" si="1"/>
        <v>0.17280685598264933</v>
      </c>
    </row>
    <row r="24" spans="7:46" ht="15.75" customHeight="1" x14ac:dyDescent="0.6">
      <c r="H24" s="22">
        <f t="shared" si="3"/>
        <v>8</v>
      </c>
      <c r="I24">
        <v>0.5</v>
      </c>
      <c r="J24">
        <v>6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23">
        <v>3.4720000000000001E-12</v>
      </c>
      <c r="U24" s="23">
        <v>6.3629999999999995E-8</v>
      </c>
      <c r="V24">
        <v>1.20774</v>
      </c>
      <c r="W24">
        <v>0.6</v>
      </c>
      <c r="X24">
        <v>143086309891.064</v>
      </c>
      <c r="Y24">
        <v>-50</v>
      </c>
      <c r="Z24">
        <v>4</v>
      </c>
      <c r="AA24">
        <v>0.114</v>
      </c>
      <c r="AB24">
        <v>0.03</v>
      </c>
      <c r="AC24">
        <v>2.85323770476526</v>
      </c>
      <c r="AD24">
        <v>0.59821887111172101</v>
      </c>
      <c r="AE24">
        <v>4.3859649122807003</v>
      </c>
      <c r="AF24">
        <v>1.6754729291263999</v>
      </c>
      <c r="AG24">
        <v>2.36896410916169</v>
      </c>
      <c r="AH24">
        <v>2.3736007208738599</v>
      </c>
      <c r="AI24">
        <v>0.74425160104775301</v>
      </c>
      <c r="AJ24">
        <v>2.85323770476526</v>
      </c>
      <c r="AK24">
        <v>0.59821887111172101</v>
      </c>
      <c r="AL24">
        <v>266.96589383768702</v>
      </c>
      <c r="AM24">
        <v>2.25501883429127</v>
      </c>
      <c r="AN24">
        <v>44213.931658842303</v>
      </c>
      <c r="AO24">
        <v>573.02898690055099</v>
      </c>
      <c r="AP24">
        <v>1955.8726776891499</v>
      </c>
      <c r="AQ24">
        <v>3756.1644866341899</v>
      </c>
      <c r="AR24">
        <v>1793.7525193184699</v>
      </c>
      <c r="AS24">
        <v>-3756.1644866341899</v>
      </c>
      <c r="AT24" s="30">
        <f t="shared" si="1"/>
        <v>0.20966317321288075</v>
      </c>
    </row>
    <row r="25" spans="7:46" ht="13" x14ac:dyDescent="0.6">
      <c r="H25" s="22">
        <f t="shared" si="3"/>
        <v>9</v>
      </c>
      <c r="I25">
        <v>0.5</v>
      </c>
      <c r="J25">
        <v>6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23">
        <v>3.4720000000000001E-12</v>
      </c>
      <c r="U25" s="23">
        <v>6.3629999999999995E-8</v>
      </c>
      <c r="V25">
        <v>1.20774</v>
      </c>
      <c r="W25">
        <v>0.7</v>
      </c>
      <c r="X25">
        <v>166934028206.242</v>
      </c>
      <c r="Y25">
        <v>-50</v>
      </c>
      <c r="Z25">
        <v>4</v>
      </c>
      <c r="AA25">
        <v>0.114</v>
      </c>
      <c r="AB25">
        <v>0.03</v>
      </c>
      <c r="AC25">
        <v>2.6268965020833499</v>
      </c>
      <c r="AD25">
        <v>0.63766759361623704</v>
      </c>
      <c r="AE25">
        <v>4.3859649122807003</v>
      </c>
      <c r="AF25">
        <v>1.77051375093328</v>
      </c>
      <c r="AG25">
        <v>2.3745272204282699</v>
      </c>
      <c r="AH25">
        <v>2.37516534346851</v>
      </c>
      <c r="AI25">
        <v>0.79634203929028302</v>
      </c>
      <c r="AJ25">
        <v>2.6268965020833499</v>
      </c>
      <c r="AK25">
        <v>0.63766759361623704</v>
      </c>
      <c r="AL25">
        <v>250.76158895781401</v>
      </c>
      <c r="AM25">
        <v>1.98922890953747</v>
      </c>
      <c r="AN25">
        <v>46139.058912893299</v>
      </c>
      <c r="AO25">
        <v>625.26196070220306</v>
      </c>
      <c r="AP25">
        <v>1955.90210207473</v>
      </c>
      <c r="AQ25">
        <v>3756.2492798703302</v>
      </c>
      <c r="AR25">
        <v>1933.0746892464899</v>
      </c>
      <c r="AS25">
        <v>-3756.2492798703302</v>
      </c>
      <c r="AT25" s="30">
        <f t="shared" si="1"/>
        <v>0.24274560992810831</v>
      </c>
    </row>
    <row r="26" spans="7:46" ht="13" x14ac:dyDescent="0.6">
      <c r="H26" s="22">
        <f t="shared" si="3"/>
        <v>10</v>
      </c>
      <c r="I26">
        <v>0.5</v>
      </c>
      <c r="J26">
        <v>6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23">
        <v>3.4720000000000001E-12</v>
      </c>
      <c r="U26" s="23">
        <v>6.3629999999999995E-8</v>
      </c>
      <c r="V26">
        <v>1.20774</v>
      </c>
      <c r="W26">
        <v>0.8</v>
      </c>
      <c r="X26">
        <v>190781746521.41901</v>
      </c>
      <c r="Y26">
        <v>-50</v>
      </c>
      <c r="Z26">
        <v>4</v>
      </c>
      <c r="AA26">
        <v>0.114</v>
      </c>
      <c r="AB26">
        <v>0.03</v>
      </c>
      <c r="AC26">
        <v>2.45914178049162</v>
      </c>
      <c r="AD26">
        <v>0.67362254854225401</v>
      </c>
      <c r="AE26">
        <v>4.4197634865005098</v>
      </c>
      <c r="AF26">
        <v>1.85745474447202</v>
      </c>
      <c r="AG26">
        <v>2.3776932220371698</v>
      </c>
      <c r="AH26">
        <v>2.3808225663988698</v>
      </c>
      <c r="AI26">
        <v>0.836494536682166</v>
      </c>
      <c r="AJ26">
        <v>2.45914178049162</v>
      </c>
      <c r="AK26">
        <v>0.67362254854225401</v>
      </c>
      <c r="AL26">
        <v>237.570645789743</v>
      </c>
      <c r="AM26">
        <v>1.78551923285063</v>
      </c>
      <c r="AN26">
        <v>48114.629015860002</v>
      </c>
      <c r="AO26">
        <v>577.80474745023196</v>
      </c>
      <c r="AP26">
        <v>1955.8940245628</v>
      </c>
      <c r="AQ26">
        <v>3756.26849623012</v>
      </c>
      <c r="AR26">
        <v>1790.9497488038701</v>
      </c>
      <c r="AS26">
        <v>-3756.26849623012</v>
      </c>
      <c r="AT26" s="30">
        <f t="shared" si="1"/>
        <v>0.27392586872627839</v>
      </c>
    </row>
    <row r="27" spans="7:46" ht="13.75" thickBot="1" x14ac:dyDescent="0.75">
      <c r="H27" s="24">
        <f t="shared" si="3"/>
        <v>11</v>
      </c>
      <c r="I27" s="25">
        <v>0.5</v>
      </c>
      <c r="J27" s="25">
        <v>6</v>
      </c>
      <c r="K27" s="25">
        <v>0.48244140000000002</v>
      </c>
      <c r="L27" s="25">
        <v>1.946567E-3</v>
      </c>
      <c r="M27" s="25">
        <v>9.7328349999999998E-4</v>
      </c>
      <c r="N27" s="25">
        <v>7</v>
      </c>
      <c r="O27" s="25">
        <v>2.8260000000000001</v>
      </c>
      <c r="P27" s="25">
        <v>1.946567E-3</v>
      </c>
      <c r="Q27" s="25">
        <v>9.7328349999999998E-4</v>
      </c>
      <c r="R27" s="25">
        <v>7</v>
      </c>
      <c r="S27" s="25">
        <v>2.8260000000000001</v>
      </c>
      <c r="T27" s="26">
        <v>3.4720000000000001E-12</v>
      </c>
      <c r="U27" s="26">
        <v>6.3629999999999995E-8</v>
      </c>
      <c r="V27" s="25">
        <v>1.20774</v>
      </c>
      <c r="W27" s="25">
        <v>0.9</v>
      </c>
      <c r="X27" s="25">
        <v>214629464836.59698</v>
      </c>
      <c r="Y27" s="25">
        <v>-50</v>
      </c>
      <c r="Z27" s="25">
        <v>4</v>
      </c>
      <c r="AA27" s="25">
        <v>0.114</v>
      </c>
      <c r="AB27" s="25">
        <v>0.03</v>
      </c>
      <c r="AC27" s="25">
        <v>2.3432960381444898</v>
      </c>
      <c r="AD27" s="25">
        <v>0.71272283491324195</v>
      </c>
      <c r="AE27" s="25">
        <v>4.3859649122807296</v>
      </c>
      <c r="AF27" s="25">
        <v>2.0353843251945301</v>
      </c>
      <c r="AG27" s="25">
        <v>2.3761495841176798</v>
      </c>
      <c r="AH27" s="25">
        <v>2.3740140522923601</v>
      </c>
      <c r="AI27" s="25">
        <v>0.86878050177215005</v>
      </c>
      <c r="AJ27" s="25">
        <v>2.3432960381444898</v>
      </c>
      <c r="AK27" s="25">
        <v>0.71272283491324195</v>
      </c>
      <c r="AL27" s="25">
        <v>224.689687436735</v>
      </c>
      <c r="AM27" s="25">
        <v>1.6305732048468999</v>
      </c>
      <c r="AN27" s="25">
        <v>50200.079217710401</v>
      </c>
      <c r="AO27" s="25">
        <v>648.89829616092402</v>
      </c>
      <c r="AP27" s="25">
        <v>1955.9020779193299</v>
      </c>
      <c r="AQ27" s="25">
        <v>3756.2470350364401</v>
      </c>
      <c r="AR27" s="25">
        <v>1983.62966410493</v>
      </c>
      <c r="AS27" s="25">
        <v>-3756.2470350364401</v>
      </c>
      <c r="AT27" s="31">
        <f t="shared" si="1"/>
        <v>0.30415398793470533</v>
      </c>
    </row>
    <row r="28" spans="7:46" ht="22.75" x14ac:dyDescent="0.95">
      <c r="G28" s="18">
        <f>AB28</f>
        <v>0.04</v>
      </c>
      <c r="H28" s="19">
        <v>1</v>
      </c>
      <c r="I28" s="20">
        <v>0.5</v>
      </c>
      <c r="J28" s="20">
        <v>6</v>
      </c>
      <c r="K28" s="20">
        <v>0.48244140000000002</v>
      </c>
      <c r="L28" s="20">
        <v>1.946567E-3</v>
      </c>
      <c r="M28" s="20">
        <v>9.7328349999999998E-4</v>
      </c>
      <c r="N28" s="20">
        <v>7</v>
      </c>
      <c r="O28" s="20">
        <v>2.8260000000000001</v>
      </c>
      <c r="P28" s="20">
        <v>1.946567E-3</v>
      </c>
      <c r="Q28" s="20">
        <v>9.7328349999999998E-4</v>
      </c>
      <c r="R28" s="20">
        <v>7</v>
      </c>
      <c r="S28" s="20">
        <v>2.8260000000000001</v>
      </c>
      <c r="T28" s="21">
        <v>3.4720000000000001E-12</v>
      </c>
      <c r="U28" s="21">
        <v>6.3629999999999995E-8</v>
      </c>
      <c r="V28" s="20">
        <v>1.20774</v>
      </c>
      <c r="W28" s="20">
        <v>0.01</v>
      </c>
      <c r="X28" s="21">
        <v>2384771831.5177398</v>
      </c>
      <c r="Y28" s="20">
        <v>-50</v>
      </c>
      <c r="Z28" s="20">
        <v>4</v>
      </c>
      <c r="AA28" s="20">
        <v>0.114</v>
      </c>
      <c r="AB28" s="20">
        <v>0.04</v>
      </c>
      <c r="AC28" s="20">
        <v>7.5307358591174403</v>
      </c>
      <c r="AD28" s="20">
        <v>9.0722842876916794E-3</v>
      </c>
      <c r="AE28" s="20">
        <v>4.3859649122807198</v>
      </c>
      <c r="AF28" s="20">
        <v>1.9106876312099701</v>
      </c>
      <c r="AG28" s="20">
        <v>3.1678514166415002</v>
      </c>
      <c r="AH28" s="20">
        <v>3.1597024312477702</v>
      </c>
      <c r="AI28" s="20">
        <v>7.6080124947964102E-4</v>
      </c>
      <c r="AJ28" s="20">
        <v>7.5307358591174403</v>
      </c>
      <c r="AK28" s="20">
        <v>9.0722842876916794E-3</v>
      </c>
      <c r="AL28" s="20">
        <v>187.778884431629</v>
      </c>
      <c r="AM28" s="20">
        <v>7.5216635752729104</v>
      </c>
      <c r="AN28" s="20">
        <v>35041.8253285225</v>
      </c>
      <c r="AO28" s="20">
        <v>110.856305239769</v>
      </c>
      <c r="AP28" s="20">
        <v>2312.4584620985202</v>
      </c>
      <c r="AQ28" s="20">
        <v>4417.2935449613396</v>
      </c>
      <c r="AR28" s="20">
        <v>316.32920530305603</v>
      </c>
      <c r="AS28" s="20">
        <v>-4417.2935449613396</v>
      </c>
      <c r="AT28" s="32">
        <f t="shared" si="1"/>
        <v>1.2047009027289001E-3</v>
      </c>
    </row>
    <row r="29" spans="7:46" ht="13" x14ac:dyDescent="0.6">
      <c r="H29" s="22">
        <f t="shared" ref="H29:H38" si="4">H28+1</f>
        <v>2</v>
      </c>
      <c r="I29" s="1">
        <v>0.5</v>
      </c>
      <c r="J29" s="1">
        <v>6</v>
      </c>
      <c r="K29" s="1">
        <v>0.48244140000000002</v>
      </c>
      <c r="L29" s="1">
        <v>1.946567E-3</v>
      </c>
      <c r="M29" s="1">
        <v>9.7328349999999998E-4</v>
      </c>
      <c r="N29" s="1">
        <v>7</v>
      </c>
      <c r="O29" s="1">
        <v>2.8260000000000001</v>
      </c>
      <c r="P29" s="1">
        <v>1.946567E-3</v>
      </c>
      <c r="Q29" s="1">
        <v>9.7328349999999998E-4</v>
      </c>
      <c r="R29" s="1">
        <v>7</v>
      </c>
      <c r="S29" s="1">
        <v>2.8260000000000001</v>
      </c>
      <c r="T29" s="23">
        <v>3.4720000000000001E-12</v>
      </c>
      <c r="U29" s="23">
        <v>6.3629999999999995E-8</v>
      </c>
      <c r="V29" s="1">
        <v>1.20774</v>
      </c>
      <c r="W29" s="1">
        <v>0.05</v>
      </c>
      <c r="X29" s="23">
        <v>11923859157.588699</v>
      </c>
      <c r="Y29" s="1">
        <v>-50</v>
      </c>
      <c r="Z29" s="1">
        <v>4</v>
      </c>
      <c r="AA29" s="1">
        <v>0.114</v>
      </c>
      <c r="AB29" s="1">
        <v>0.04</v>
      </c>
      <c r="AC29" s="1">
        <v>5.8547123613178798</v>
      </c>
      <c r="AD29" s="1">
        <v>1.4028690163120401E-2</v>
      </c>
      <c r="AE29" s="1">
        <v>4.3896479749535899</v>
      </c>
      <c r="AF29" s="1">
        <v>1.9354773714606901</v>
      </c>
      <c r="AG29" s="1">
        <v>3.1612706081295499</v>
      </c>
      <c r="AH29" s="1">
        <v>3.159396402474</v>
      </c>
      <c r="AI29" s="1">
        <v>6.0777412670541802E-3</v>
      </c>
      <c r="AJ29" s="1">
        <v>5.8547123613178798</v>
      </c>
      <c r="AK29" s="1">
        <v>1.4028690163120401E-2</v>
      </c>
      <c r="AL29" s="1">
        <v>287.76713648471798</v>
      </c>
      <c r="AM29" s="1">
        <v>5.8406836716208801</v>
      </c>
      <c r="AN29" s="1">
        <v>35083.145884498103</v>
      </c>
      <c r="AO29" s="1">
        <v>230.12636107782399</v>
      </c>
      <c r="AP29" s="1">
        <v>2542.8261566247902</v>
      </c>
      <c r="AQ29" s="1">
        <v>4857.4840957004499</v>
      </c>
      <c r="AR29" s="1">
        <v>670.32468768134004</v>
      </c>
      <c r="AS29" s="1">
        <v>-4857.4840957004499</v>
      </c>
      <c r="AT29" s="30">
        <f t="shared" si="1"/>
        <v>2.3961365302603149E-3</v>
      </c>
    </row>
    <row r="30" spans="7:46" ht="13" x14ac:dyDescent="0.6">
      <c r="H30" s="22">
        <f t="shared" si="4"/>
        <v>3</v>
      </c>
      <c r="I30" s="1">
        <v>0.5</v>
      </c>
      <c r="J30" s="1">
        <v>6</v>
      </c>
      <c r="K30" s="1">
        <v>0.48244140000000002</v>
      </c>
      <c r="L30" s="1">
        <v>1.946567E-3</v>
      </c>
      <c r="M30" s="1">
        <v>9.7328349999999998E-4</v>
      </c>
      <c r="N30" s="1">
        <v>7</v>
      </c>
      <c r="O30" s="1">
        <v>2.8260000000000001</v>
      </c>
      <c r="P30" s="1">
        <v>1.946567E-3</v>
      </c>
      <c r="Q30" s="1">
        <v>9.7328349999999998E-4</v>
      </c>
      <c r="R30" s="1">
        <v>7</v>
      </c>
      <c r="S30" s="1">
        <v>2.8260000000000001</v>
      </c>
      <c r="T30" s="23">
        <v>3.4720000000000001E-12</v>
      </c>
      <c r="U30" s="23">
        <v>6.3629999999999995E-8</v>
      </c>
      <c r="V30" s="1">
        <v>1.20774</v>
      </c>
      <c r="W30" s="1">
        <v>0.1</v>
      </c>
      <c r="X30" s="23">
        <v>23847718315.177399</v>
      </c>
      <c r="Y30" s="1">
        <v>-50</v>
      </c>
      <c r="Z30" s="1">
        <v>4</v>
      </c>
      <c r="AA30" s="1">
        <v>0.114</v>
      </c>
      <c r="AB30" s="1">
        <v>0.04</v>
      </c>
      <c r="AC30" s="1">
        <v>5.2583323771686699</v>
      </c>
      <c r="AD30" s="1">
        <v>4.2563909573608401E-2</v>
      </c>
      <c r="AE30" s="1">
        <v>4.3909470717203698</v>
      </c>
      <c r="AF30" s="1">
        <v>1.9512871379494701</v>
      </c>
      <c r="AG30" s="1">
        <v>3.1855019123958002</v>
      </c>
      <c r="AH30" s="1">
        <v>3.18575010588718</v>
      </c>
      <c r="AI30" s="1">
        <v>3.3874568035096198E-2</v>
      </c>
      <c r="AJ30" s="1">
        <v>5.2583323771686699</v>
      </c>
      <c r="AK30" s="1">
        <v>4.2563909573608401E-2</v>
      </c>
      <c r="AL30" s="1">
        <v>871.63287660179901</v>
      </c>
      <c r="AM30" s="1">
        <v>5.2157684680917704</v>
      </c>
      <c r="AN30" s="1">
        <v>35278.275052368503</v>
      </c>
      <c r="AO30" s="1">
        <v>346.307672652306</v>
      </c>
      <c r="AP30" s="1">
        <v>2573.4651183204601</v>
      </c>
      <c r="AQ30" s="1">
        <v>4915.9855152855298</v>
      </c>
      <c r="AR30" s="1">
        <v>1041.2224599931201</v>
      </c>
      <c r="AS30" s="1">
        <v>-4915.9855152855298</v>
      </c>
      <c r="AT30" s="30">
        <f t="shared" si="1"/>
        <v>8.0945643068167528E-3</v>
      </c>
    </row>
    <row r="31" spans="7:46" ht="13" x14ac:dyDescent="0.6">
      <c r="H31" s="22">
        <f t="shared" si="4"/>
        <v>4</v>
      </c>
      <c r="I31" s="1">
        <v>0.5</v>
      </c>
      <c r="J31" s="1">
        <v>6</v>
      </c>
      <c r="K31" s="1">
        <v>0.48244140000000002</v>
      </c>
      <c r="L31" s="1">
        <v>1.946567E-3</v>
      </c>
      <c r="M31" s="1">
        <v>9.7328349999999998E-4</v>
      </c>
      <c r="N31" s="1">
        <v>7</v>
      </c>
      <c r="O31" s="1">
        <v>2.8260000000000001</v>
      </c>
      <c r="P31" s="1">
        <v>1.946567E-3</v>
      </c>
      <c r="Q31" s="1">
        <v>9.7328349999999998E-4</v>
      </c>
      <c r="R31" s="1">
        <v>7</v>
      </c>
      <c r="S31" s="1">
        <v>2.8260000000000001</v>
      </c>
      <c r="T31" s="23">
        <v>3.4720000000000001E-12</v>
      </c>
      <c r="U31" s="23">
        <v>6.3629999999999995E-8</v>
      </c>
      <c r="V31" s="1">
        <v>1.20774</v>
      </c>
      <c r="W31" s="1">
        <v>0.2</v>
      </c>
      <c r="X31" s="23">
        <v>47695436630.354797</v>
      </c>
      <c r="Y31" s="1">
        <v>-50</v>
      </c>
      <c r="Z31" s="1">
        <v>4</v>
      </c>
      <c r="AA31" s="1">
        <v>0.114</v>
      </c>
      <c r="AB31" s="1">
        <v>0.04</v>
      </c>
      <c r="AC31" s="1">
        <v>4.6922273608315699</v>
      </c>
      <c r="AD31" s="1">
        <v>0.21087180693541299</v>
      </c>
      <c r="AE31" s="1">
        <v>4.3859649122807198</v>
      </c>
      <c r="AF31" s="1">
        <v>1.7562004223549901</v>
      </c>
      <c r="AG31" s="1">
        <v>3.16497189110699</v>
      </c>
      <c r="AH31" s="1">
        <v>3.1640132092016899</v>
      </c>
      <c r="AI31" s="1">
        <v>0.237074723225044</v>
      </c>
      <c r="AJ31" s="1">
        <v>4.6922273608315699</v>
      </c>
      <c r="AK31" s="1">
        <v>0.21087180693541299</v>
      </c>
      <c r="AL31" s="1">
        <v>459.109388512669</v>
      </c>
      <c r="AM31" s="1">
        <v>4.4813555545183403</v>
      </c>
      <c r="AN31" s="1">
        <v>36625.166260376602</v>
      </c>
      <c r="AO31" s="1">
        <v>519.20592939710195</v>
      </c>
      <c r="AP31" s="1">
        <v>2573.8347205269101</v>
      </c>
      <c r="AQ31" s="1">
        <v>4931.2740237816097</v>
      </c>
      <c r="AR31" s="1">
        <v>1600.5076980751801</v>
      </c>
      <c r="AS31" s="1">
        <v>-4931.2740237816097</v>
      </c>
      <c r="AT31" s="30">
        <f t="shared" si="1"/>
        <v>4.494066265749784E-2</v>
      </c>
    </row>
    <row r="32" spans="7:46" ht="13" x14ac:dyDescent="0.6">
      <c r="H32" s="22">
        <f t="shared" si="4"/>
        <v>5</v>
      </c>
      <c r="I32" s="1">
        <v>0.5</v>
      </c>
      <c r="J32" s="1">
        <v>6</v>
      </c>
      <c r="K32" s="1">
        <v>0.48244140000000002</v>
      </c>
      <c r="L32" s="1">
        <v>1.946567E-3</v>
      </c>
      <c r="M32" s="1">
        <v>9.7328349999999998E-4</v>
      </c>
      <c r="N32" s="1">
        <v>7</v>
      </c>
      <c r="O32" s="1">
        <v>2.8260000000000001</v>
      </c>
      <c r="P32" s="1">
        <v>1.946567E-3</v>
      </c>
      <c r="Q32" s="1">
        <v>9.7328349999999998E-4</v>
      </c>
      <c r="R32" s="1">
        <v>7</v>
      </c>
      <c r="S32" s="1">
        <v>2.8260000000000001</v>
      </c>
      <c r="T32" s="23">
        <v>3.4720000000000001E-12</v>
      </c>
      <c r="U32" s="23">
        <v>6.3629999999999995E-8</v>
      </c>
      <c r="V32" s="1">
        <v>1.20774</v>
      </c>
      <c r="W32" s="1">
        <v>0.3</v>
      </c>
      <c r="X32" s="23">
        <v>71543154945.532196</v>
      </c>
      <c r="Y32" s="1">
        <v>-50</v>
      </c>
      <c r="Z32" s="1">
        <v>4</v>
      </c>
      <c r="AA32" s="1">
        <v>0.114</v>
      </c>
      <c r="AB32" s="1">
        <v>0.04</v>
      </c>
      <c r="AC32" s="1">
        <v>4.2998006711343599</v>
      </c>
      <c r="AD32" s="1">
        <v>0.41291052631674502</v>
      </c>
      <c r="AE32" s="1">
        <v>4.3859649122807003</v>
      </c>
      <c r="AF32" s="1">
        <v>1.5535031353925599</v>
      </c>
      <c r="AG32" s="1">
        <v>3.1731797857408401</v>
      </c>
      <c r="AH32" s="1">
        <v>3.1704544641680701</v>
      </c>
      <c r="AI32" s="1">
        <v>0.51095901744138095</v>
      </c>
      <c r="AJ32" s="1">
        <v>4.2998006711343599</v>
      </c>
      <c r="AK32" s="1">
        <v>0.41291052631674502</v>
      </c>
      <c r="AL32" s="1">
        <v>319.79548239691002</v>
      </c>
      <c r="AM32" s="1">
        <v>3.8868901452253199</v>
      </c>
      <c r="AN32" s="1">
        <v>38684.007905929597</v>
      </c>
      <c r="AO32" s="1">
        <v>628.84423835295001</v>
      </c>
      <c r="AP32" s="1">
        <v>2573.9735456833901</v>
      </c>
      <c r="AQ32" s="1">
        <v>4934.3764440553496</v>
      </c>
      <c r="AR32" s="1">
        <v>2016.13091574745</v>
      </c>
      <c r="AS32" s="1">
        <v>-4934.3764440553496</v>
      </c>
      <c r="AT32" s="30">
        <f t="shared" si="1"/>
        <v>9.6030155325272842E-2</v>
      </c>
    </row>
    <row r="33" spans="7:46" ht="13" x14ac:dyDescent="0.6">
      <c r="H33" s="22">
        <f t="shared" si="4"/>
        <v>6</v>
      </c>
      <c r="I33" s="1">
        <v>0.5</v>
      </c>
      <c r="J33" s="1">
        <v>6</v>
      </c>
      <c r="K33" s="1">
        <v>0.48244140000000002</v>
      </c>
      <c r="L33" s="1">
        <v>1.946567E-3</v>
      </c>
      <c r="M33" s="1">
        <v>9.7328349999999998E-4</v>
      </c>
      <c r="N33" s="1">
        <v>7</v>
      </c>
      <c r="O33" s="1">
        <v>2.8260000000000001</v>
      </c>
      <c r="P33" s="1">
        <v>1.946567E-3</v>
      </c>
      <c r="Q33" s="1">
        <v>9.7328349999999998E-4</v>
      </c>
      <c r="R33" s="1">
        <v>7</v>
      </c>
      <c r="S33" s="1">
        <v>2.8260000000000001</v>
      </c>
      <c r="T33" s="23">
        <v>3.4720000000000001E-12</v>
      </c>
      <c r="U33" s="23">
        <v>6.3629999999999995E-8</v>
      </c>
      <c r="V33" s="1">
        <v>1.20774</v>
      </c>
      <c r="W33" s="1">
        <v>0.4</v>
      </c>
      <c r="X33" s="23">
        <v>95390873260.709595</v>
      </c>
      <c r="Y33" s="1">
        <v>-50</v>
      </c>
      <c r="Z33" s="1">
        <v>4</v>
      </c>
      <c r="AA33" s="1">
        <v>0.114</v>
      </c>
      <c r="AB33" s="1">
        <v>0.04</v>
      </c>
      <c r="AC33" s="1">
        <v>3.7053583182496501</v>
      </c>
      <c r="AD33" s="1">
        <v>0.51953666009458599</v>
      </c>
      <c r="AE33" s="1">
        <v>4.3859649122807003</v>
      </c>
      <c r="AF33" s="1">
        <v>1.5708946900064</v>
      </c>
      <c r="AG33" s="1">
        <v>3.17913719175976</v>
      </c>
      <c r="AH33" s="1">
        <v>3.1795458926571598</v>
      </c>
      <c r="AI33" s="1">
        <v>0.64757963404252405</v>
      </c>
      <c r="AJ33" s="1">
        <v>3.7053583182496501</v>
      </c>
      <c r="AK33" s="1">
        <v>0.51953666009458599</v>
      </c>
      <c r="AL33" s="1">
        <v>305.44969922118298</v>
      </c>
      <c r="AM33" s="1">
        <v>3.1858216588305899</v>
      </c>
      <c r="AN33" s="1">
        <v>40657.786262851499</v>
      </c>
      <c r="AO33" s="1">
        <v>720.52597468699298</v>
      </c>
      <c r="AP33" s="1">
        <v>2574.0377025336502</v>
      </c>
      <c r="AQ33" s="1">
        <v>4934.5396535416903</v>
      </c>
      <c r="AR33" s="1">
        <v>2237.07135586915</v>
      </c>
      <c r="AS33" s="1">
        <v>-4934.5396535416903</v>
      </c>
      <c r="AT33" s="30">
        <f t="shared" si="1"/>
        <v>0.14021225896987111</v>
      </c>
    </row>
    <row r="34" spans="7:46" ht="13" x14ac:dyDescent="0.6">
      <c r="H34" s="22">
        <f t="shared" si="4"/>
        <v>7</v>
      </c>
      <c r="I34" s="1">
        <v>0.5</v>
      </c>
      <c r="J34" s="1">
        <v>6</v>
      </c>
      <c r="K34" s="1">
        <v>0.48244140000000002</v>
      </c>
      <c r="L34" s="1">
        <v>1.946567E-3</v>
      </c>
      <c r="M34" s="1">
        <v>9.7328349999999998E-4</v>
      </c>
      <c r="N34" s="1">
        <v>7</v>
      </c>
      <c r="O34" s="1">
        <v>2.8260000000000001</v>
      </c>
      <c r="P34" s="1">
        <v>1.946567E-3</v>
      </c>
      <c r="Q34" s="1">
        <v>9.7328349999999998E-4</v>
      </c>
      <c r="R34" s="1">
        <v>7</v>
      </c>
      <c r="S34" s="1">
        <v>2.8260000000000001</v>
      </c>
      <c r="T34" s="23">
        <v>3.4720000000000001E-12</v>
      </c>
      <c r="U34" s="23">
        <v>6.3629999999999995E-8</v>
      </c>
      <c r="V34" s="1">
        <v>1.20774</v>
      </c>
      <c r="W34" s="1">
        <v>0.5</v>
      </c>
      <c r="X34" s="23">
        <v>119238591575.88699</v>
      </c>
      <c r="Y34" s="1">
        <v>-50</v>
      </c>
      <c r="Z34" s="1">
        <v>4</v>
      </c>
      <c r="AA34" s="1">
        <v>0.114</v>
      </c>
      <c r="AB34" s="1">
        <v>0.04</v>
      </c>
      <c r="AC34" s="1">
        <v>3.3139581403913598</v>
      </c>
      <c r="AD34" s="1">
        <v>0.60145774873159397</v>
      </c>
      <c r="AE34" s="1">
        <v>4.4500419946895597</v>
      </c>
      <c r="AF34" s="1">
        <v>1.66886732201546</v>
      </c>
      <c r="AG34" s="1">
        <v>3.1678996674790398</v>
      </c>
      <c r="AH34" s="1">
        <v>3.1669755800788999</v>
      </c>
      <c r="AI34" s="1">
        <v>0.73334412309531105</v>
      </c>
      <c r="AJ34" s="1">
        <v>3.3139581403913598</v>
      </c>
      <c r="AK34" s="1">
        <v>0.60145774873159397</v>
      </c>
      <c r="AL34" s="1">
        <v>265.24620236555501</v>
      </c>
      <c r="AM34" s="1">
        <v>2.71250039146424</v>
      </c>
      <c r="AN34" s="1">
        <v>42701.798719572798</v>
      </c>
      <c r="AO34" s="1">
        <v>701.87813523170496</v>
      </c>
      <c r="AP34" s="1">
        <v>2574.0912537909699</v>
      </c>
      <c r="AQ34" s="1">
        <v>4934.5487882034004</v>
      </c>
      <c r="AR34" s="1">
        <v>2197.5168082561499</v>
      </c>
      <c r="AS34" s="1">
        <v>-4934.5487882034004</v>
      </c>
      <c r="AT34" s="30">
        <f t="shared" si="1"/>
        <v>0.18149225887945741</v>
      </c>
    </row>
    <row r="35" spans="7:46" ht="13" x14ac:dyDescent="0.6">
      <c r="H35" s="22">
        <f t="shared" si="4"/>
        <v>8</v>
      </c>
      <c r="I35" s="1">
        <v>0.5</v>
      </c>
      <c r="J35" s="1">
        <v>6</v>
      </c>
      <c r="K35" s="1">
        <v>0.48244140000000002</v>
      </c>
      <c r="L35" s="1">
        <v>1.946567E-3</v>
      </c>
      <c r="M35" s="1">
        <v>9.7328349999999998E-4</v>
      </c>
      <c r="N35" s="1">
        <v>7</v>
      </c>
      <c r="O35" s="1">
        <v>2.8260000000000001</v>
      </c>
      <c r="P35" s="1">
        <v>1.946567E-3</v>
      </c>
      <c r="Q35" s="1">
        <v>9.7328349999999998E-4</v>
      </c>
      <c r="R35" s="1">
        <v>7</v>
      </c>
      <c r="S35" s="1">
        <v>2.8260000000000001</v>
      </c>
      <c r="T35" s="23">
        <v>3.4720000000000001E-12</v>
      </c>
      <c r="U35" s="23">
        <v>6.3629999999999995E-8</v>
      </c>
      <c r="V35" s="1">
        <v>1.20774</v>
      </c>
      <c r="W35" s="1">
        <v>0.6</v>
      </c>
      <c r="X35" s="1">
        <v>143086309891.064</v>
      </c>
      <c r="Y35" s="1">
        <v>-50</v>
      </c>
      <c r="Z35" s="1">
        <v>4</v>
      </c>
      <c r="AA35" s="1">
        <v>0.114</v>
      </c>
      <c r="AB35" s="1">
        <v>0.04</v>
      </c>
      <c r="AC35" s="1">
        <v>2.9933423236641601</v>
      </c>
      <c r="AD35" s="1">
        <v>0.65075792524331999</v>
      </c>
      <c r="AE35" s="1">
        <v>4.3859649122807003</v>
      </c>
      <c r="AF35" s="1">
        <v>1.8125835849224801</v>
      </c>
      <c r="AG35" s="1">
        <v>3.1685699004432699</v>
      </c>
      <c r="AH35" s="1">
        <v>3.1773446025310599</v>
      </c>
      <c r="AI35" s="1">
        <v>0.79500394600216495</v>
      </c>
      <c r="AJ35" s="1">
        <v>2.9933423236641601</v>
      </c>
      <c r="AK35" s="1">
        <v>0.65075792524331999</v>
      </c>
      <c r="AL35" s="1">
        <v>245.62417296362599</v>
      </c>
      <c r="AM35" s="1">
        <v>2.34258439863431</v>
      </c>
      <c r="AN35" s="1">
        <v>44654.453061306398</v>
      </c>
      <c r="AO35" s="1">
        <v>787.95003446988505</v>
      </c>
      <c r="AP35" s="1">
        <v>2574.1153058548002</v>
      </c>
      <c r="AQ35" s="1">
        <v>4934.6822057462005</v>
      </c>
      <c r="AR35" s="1">
        <v>2440.53379801849</v>
      </c>
      <c r="AS35" s="1">
        <v>-4934.6822057462005</v>
      </c>
      <c r="AT35" s="30">
        <f t="shared" si="1"/>
        <v>0.21740177195861951</v>
      </c>
    </row>
    <row r="36" spans="7:46" ht="13" x14ac:dyDescent="0.6">
      <c r="H36" s="22">
        <f t="shared" si="4"/>
        <v>9</v>
      </c>
      <c r="I36" s="1">
        <v>0.5</v>
      </c>
      <c r="J36" s="1">
        <v>6</v>
      </c>
      <c r="K36" s="1">
        <v>0.48244140000000002</v>
      </c>
      <c r="L36" s="1">
        <v>1.946567E-3</v>
      </c>
      <c r="M36" s="1">
        <v>9.7328349999999998E-4</v>
      </c>
      <c r="N36" s="1">
        <v>7</v>
      </c>
      <c r="O36" s="1">
        <v>2.8260000000000001</v>
      </c>
      <c r="P36" s="1">
        <v>1.946567E-3</v>
      </c>
      <c r="Q36" s="1">
        <v>9.7328349999999998E-4</v>
      </c>
      <c r="R36" s="1">
        <v>7</v>
      </c>
      <c r="S36" s="1">
        <v>2.8260000000000001</v>
      </c>
      <c r="T36" s="23">
        <v>3.4720000000000001E-12</v>
      </c>
      <c r="U36" s="23">
        <v>6.3629999999999995E-8</v>
      </c>
      <c r="V36" s="1">
        <v>1.20774</v>
      </c>
      <c r="W36" s="1">
        <v>0.7</v>
      </c>
      <c r="X36" s="1">
        <v>166934028206.242</v>
      </c>
      <c r="Y36" s="1">
        <v>-50</v>
      </c>
      <c r="Z36" s="1">
        <v>4</v>
      </c>
      <c r="AA36" s="1">
        <v>0.114</v>
      </c>
      <c r="AB36" s="1">
        <v>0.04</v>
      </c>
      <c r="AC36" s="1">
        <v>2.7482831651983899</v>
      </c>
      <c r="AD36" s="1">
        <v>0.68765017684192797</v>
      </c>
      <c r="AE36" s="1">
        <v>4.4014857405110499</v>
      </c>
      <c r="AF36" s="1">
        <v>1.8177743173132299</v>
      </c>
      <c r="AG36" s="1">
        <v>3.1680995496474602</v>
      </c>
      <c r="AH36" s="1">
        <v>3.1755116027073198</v>
      </c>
      <c r="AI36" s="1">
        <v>0.84119069533229696</v>
      </c>
      <c r="AJ36" s="1">
        <v>2.7482831651983899</v>
      </c>
      <c r="AK36" s="1">
        <v>0.68765017684192797</v>
      </c>
      <c r="AL36" s="1">
        <v>232.700519205174</v>
      </c>
      <c r="AM36" s="1">
        <v>2.0606329864786499</v>
      </c>
      <c r="AN36" s="1">
        <v>46601.987162956699</v>
      </c>
      <c r="AO36" s="1">
        <v>721.943563719645</v>
      </c>
      <c r="AP36" s="1">
        <v>2574.13351020359</v>
      </c>
      <c r="AQ36" s="1">
        <v>4934.6786326262099</v>
      </c>
      <c r="AR36" s="1">
        <v>2230.0509086772299</v>
      </c>
      <c r="AS36" s="1">
        <v>-4934.6786326262099</v>
      </c>
      <c r="AT36" s="30">
        <f t="shared" si="1"/>
        <v>0.25021081726572691</v>
      </c>
    </row>
    <row r="37" spans="7:46" ht="13" x14ac:dyDescent="0.6">
      <c r="H37" s="22">
        <f t="shared" si="4"/>
        <v>10</v>
      </c>
      <c r="I37" s="1">
        <v>0.5</v>
      </c>
      <c r="J37" s="1">
        <v>6</v>
      </c>
      <c r="K37" s="1">
        <v>0.48244140000000002</v>
      </c>
      <c r="L37" s="1">
        <v>1.946567E-3</v>
      </c>
      <c r="M37" s="1">
        <v>9.7328349999999998E-4</v>
      </c>
      <c r="N37" s="1">
        <v>7</v>
      </c>
      <c r="O37" s="1">
        <v>2.8260000000000001</v>
      </c>
      <c r="P37" s="1">
        <v>1.946567E-3</v>
      </c>
      <c r="Q37" s="1">
        <v>9.7328349999999998E-4</v>
      </c>
      <c r="R37" s="1">
        <v>7</v>
      </c>
      <c r="S37" s="1">
        <v>2.8260000000000001</v>
      </c>
      <c r="T37" s="23">
        <v>3.4720000000000001E-12</v>
      </c>
      <c r="U37" s="23">
        <v>6.3629999999999995E-8</v>
      </c>
      <c r="V37" s="1">
        <v>1.20774</v>
      </c>
      <c r="W37" s="1">
        <v>0.8</v>
      </c>
      <c r="X37" s="1">
        <v>190781746521.41901</v>
      </c>
      <c r="Y37" s="1">
        <v>-50</v>
      </c>
      <c r="Z37" s="1">
        <v>4</v>
      </c>
      <c r="AA37" s="1">
        <v>0.114</v>
      </c>
      <c r="AB37" s="1">
        <v>0.04</v>
      </c>
      <c r="AC37" s="1">
        <v>2.5371814942112798</v>
      </c>
      <c r="AD37" s="1">
        <v>0.70830676087316502</v>
      </c>
      <c r="AE37" s="1">
        <v>4.3859649122807296</v>
      </c>
      <c r="AF37" s="1">
        <v>1.79371764300718</v>
      </c>
      <c r="AG37" s="1">
        <v>3.16373074587902</v>
      </c>
      <c r="AH37" s="1">
        <v>3.1628721041949399</v>
      </c>
      <c r="AI37" s="1">
        <v>0.87663144218846201</v>
      </c>
      <c r="AJ37" s="1">
        <v>2.5371814942112798</v>
      </c>
      <c r="AK37" s="1">
        <v>0.70830676087316502</v>
      </c>
      <c r="AL37" s="1">
        <v>226.050556562255</v>
      </c>
      <c r="AM37" s="1">
        <v>1.82887473301322</v>
      </c>
      <c r="AN37" s="1">
        <v>48467.487445916202</v>
      </c>
      <c r="AO37" s="1">
        <v>861.90810447202296</v>
      </c>
      <c r="AP37" s="1">
        <v>2574.1509050489399</v>
      </c>
      <c r="AQ37" s="1">
        <v>4934.7315256935799</v>
      </c>
      <c r="AR37" s="1">
        <v>2617.8260577466499</v>
      </c>
      <c r="AS37" s="1">
        <v>-4934.7315256935799</v>
      </c>
      <c r="AT37" s="30">
        <f t="shared" si="1"/>
        <v>0.27917071068396415</v>
      </c>
    </row>
    <row r="38" spans="7:46" ht="13.75" thickBot="1" x14ac:dyDescent="0.75">
      <c r="H38" s="24">
        <f t="shared" si="4"/>
        <v>11</v>
      </c>
      <c r="I38" s="25">
        <v>0.5</v>
      </c>
      <c r="J38" s="25">
        <v>6</v>
      </c>
      <c r="K38" s="25">
        <v>0.48244140000000002</v>
      </c>
      <c r="L38" s="25">
        <v>1.946567E-3</v>
      </c>
      <c r="M38" s="25">
        <v>9.7328349999999998E-4</v>
      </c>
      <c r="N38" s="25">
        <v>7</v>
      </c>
      <c r="O38" s="25">
        <v>2.8260000000000001</v>
      </c>
      <c r="P38" s="25">
        <v>1.946567E-3</v>
      </c>
      <c r="Q38" s="25">
        <v>9.7328349999999998E-4</v>
      </c>
      <c r="R38" s="25">
        <v>7</v>
      </c>
      <c r="S38" s="25">
        <v>2.8260000000000001</v>
      </c>
      <c r="T38" s="26">
        <v>3.4720000000000001E-12</v>
      </c>
      <c r="U38" s="26">
        <v>6.3629999999999995E-8</v>
      </c>
      <c r="V38" s="25">
        <v>1.20774</v>
      </c>
      <c r="W38" s="25">
        <v>0.9</v>
      </c>
      <c r="X38" s="25">
        <v>214629464836.59698</v>
      </c>
      <c r="Y38" s="25">
        <v>-50</v>
      </c>
      <c r="Z38" s="25">
        <v>4</v>
      </c>
      <c r="AA38" s="25">
        <v>0.114</v>
      </c>
      <c r="AB38" s="25">
        <v>0.04</v>
      </c>
      <c r="AC38" s="25">
        <v>2.39755173804144</v>
      </c>
      <c r="AD38" s="25">
        <v>0.73842282922775704</v>
      </c>
      <c r="AE38" s="25">
        <v>4.4500559746089197</v>
      </c>
      <c r="AF38" s="25">
        <v>1.9897974335444899</v>
      </c>
      <c r="AG38" s="25">
        <v>3.1654986322091898</v>
      </c>
      <c r="AH38" s="25">
        <v>3.1633899882501799</v>
      </c>
      <c r="AI38" s="25">
        <v>0.90451064646552803</v>
      </c>
      <c r="AJ38" s="25">
        <v>2.39755173804144</v>
      </c>
      <c r="AK38" s="25">
        <v>0.73842282922775704</v>
      </c>
      <c r="AL38" s="25">
        <v>216.933219988134</v>
      </c>
      <c r="AM38" s="25">
        <v>1.6591289087026599</v>
      </c>
      <c r="AN38" s="25">
        <v>50480.603281399097</v>
      </c>
      <c r="AO38" s="25">
        <v>822.13122888556904</v>
      </c>
      <c r="AP38" s="25">
        <v>2574.1783461725199</v>
      </c>
      <c r="AQ38" s="25">
        <v>4934.7021193064902</v>
      </c>
      <c r="AR38" s="25">
        <v>2520.69940609582</v>
      </c>
      <c r="AS38" s="25">
        <v>-4934.7021193064902</v>
      </c>
      <c r="AT38" s="31">
        <f t="shared" si="1"/>
        <v>0.30799036263174645</v>
      </c>
    </row>
    <row r="39" spans="7:46" ht="22.75" x14ac:dyDescent="0.95">
      <c r="G39" s="18">
        <f>AB39</f>
        <v>0.05</v>
      </c>
      <c r="H39" s="19">
        <v>1</v>
      </c>
      <c r="I39" s="20">
        <v>0.5</v>
      </c>
      <c r="J39" s="20">
        <v>6</v>
      </c>
      <c r="K39" s="20">
        <v>0.48244140000000002</v>
      </c>
      <c r="L39" s="20">
        <v>1.946567E-3</v>
      </c>
      <c r="M39" s="20">
        <v>9.7328349999999998E-4</v>
      </c>
      <c r="N39" s="20">
        <v>7</v>
      </c>
      <c r="O39" s="20">
        <v>2.8260000000000001</v>
      </c>
      <c r="P39" s="20">
        <v>1.946567E-3</v>
      </c>
      <c r="Q39" s="20">
        <v>9.7328349999999998E-4</v>
      </c>
      <c r="R39" s="20">
        <v>7</v>
      </c>
      <c r="S39" s="20">
        <v>2.8260000000000001</v>
      </c>
      <c r="T39" s="21">
        <v>3.4720000000000001E-12</v>
      </c>
      <c r="U39" s="21">
        <v>6.3629999999999995E-8</v>
      </c>
      <c r="V39" s="20">
        <v>1.20774</v>
      </c>
      <c r="W39" s="20">
        <v>0.01</v>
      </c>
      <c r="X39" s="20">
        <v>2384771831.5177398</v>
      </c>
      <c r="Y39" s="20">
        <v>-50</v>
      </c>
      <c r="Z39" s="20">
        <v>4</v>
      </c>
      <c r="AA39" s="20">
        <v>0.114</v>
      </c>
      <c r="AB39" s="20">
        <v>0.05</v>
      </c>
      <c r="AC39" s="20">
        <v>9.1047970812680994</v>
      </c>
      <c r="AD39" s="20">
        <v>9.0595088214584195E-3</v>
      </c>
      <c r="AE39" s="20">
        <v>4.3859649122807198</v>
      </c>
      <c r="AF39" s="20">
        <v>1.96131644109572</v>
      </c>
      <c r="AG39" s="20">
        <v>3.9862343162696199</v>
      </c>
      <c r="AH39" s="20">
        <v>3.9906230719794502</v>
      </c>
      <c r="AI39" s="20">
        <v>7.9448816296604201E-4</v>
      </c>
      <c r="AJ39" s="20">
        <v>9.1047970812680994</v>
      </c>
      <c r="AK39" s="20">
        <v>9.0595088214584195E-3</v>
      </c>
      <c r="AL39" s="20">
        <v>184.885781504699</v>
      </c>
      <c r="AM39" s="20">
        <v>9.0957375727746204</v>
      </c>
      <c r="AN39" s="20">
        <v>35034.5382461728</v>
      </c>
      <c r="AO39" s="20">
        <v>138.945380314267</v>
      </c>
      <c r="AP39" s="20">
        <v>2874.7453692752401</v>
      </c>
      <c r="AQ39" s="20">
        <v>5491.4427295393498</v>
      </c>
      <c r="AR39" s="20">
        <v>384.96508228171399</v>
      </c>
      <c r="AS39" s="20">
        <v>-5491.4427295393498</v>
      </c>
      <c r="AT39" s="32">
        <f t="shared" si="1"/>
        <v>9.9502589026362223E-4</v>
      </c>
    </row>
    <row r="40" spans="7:46" ht="13" x14ac:dyDescent="0.6">
      <c r="H40" s="22">
        <f t="shared" ref="H40:H49" si="5">H39+1</f>
        <v>2</v>
      </c>
      <c r="I40">
        <v>0.5</v>
      </c>
      <c r="J40">
        <v>6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23">
        <v>3.4720000000000001E-12</v>
      </c>
      <c r="U40" s="23">
        <v>6.3629999999999995E-8</v>
      </c>
      <c r="V40">
        <v>1.20774</v>
      </c>
      <c r="W40">
        <v>0.05</v>
      </c>
      <c r="X40">
        <v>11923859157.588699</v>
      </c>
      <c r="Y40">
        <v>-50</v>
      </c>
      <c r="Z40">
        <v>4</v>
      </c>
      <c r="AA40">
        <v>0.114</v>
      </c>
      <c r="AB40">
        <v>0.05</v>
      </c>
      <c r="AC40">
        <v>7.4297218190126504</v>
      </c>
      <c r="AD40">
        <v>1.5542322220823201E-2</v>
      </c>
      <c r="AE40">
        <v>4.4209706414415404</v>
      </c>
      <c r="AF40">
        <v>1.98085339693635</v>
      </c>
      <c r="AG40">
        <v>3.95555540592227</v>
      </c>
      <c r="AH40">
        <v>3.9687210933296999</v>
      </c>
      <c r="AI40">
        <v>7.7892825382483702E-3</v>
      </c>
      <c r="AJ40">
        <v>7.4297218190126504</v>
      </c>
      <c r="AK40">
        <v>1.5542322220823201E-2</v>
      </c>
      <c r="AL40">
        <v>270.556640404554</v>
      </c>
      <c r="AM40">
        <v>7.4141794976488997</v>
      </c>
      <c r="AN40">
        <v>35072.622452379801</v>
      </c>
      <c r="AO40">
        <v>317.666311033434</v>
      </c>
      <c r="AP40">
        <v>3164.7556941665698</v>
      </c>
      <c r="AQ40">
        <v>6045.4662930094901</v>
      </c>
      <c r="AR40">
        <v>910.21627324752296</v>
      </c>
      <c r="AS40">
        <v>-6045.4662930094901</v>
      </c>
      <c r="AT40" s="30">
        <f t="shared" si="1"/>
        <v>2.0919117295953686E-3</v>
      </c>
    </row>
    <row r="41" spans="7:46" ht="13" x14ac:dyDescent="0.6">
      <c r="H41" s="22">
        <f t="shared" si="5"/>
        <v>3</v>
      </c>
      <c r="I41">
        <v>0.5</v>
      </c>
      <c r="J41">
        <v>6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23">
        <v>3.4720000000000001E-12</v>
      </c>
      <c r="U41" s="23">
        <v>6.3629999999999995E-8</v>
      </c>
      <c r="V41">
        <v>1.20774</v>
      </c>
      <c r="W41">
        <v>0.1</v>
      </c>
      <c r="X41">
        <v>23847718315.177399</v>
      </c>
      <c r="Y41">
        <v>-50</v>
      </c>
      <c r="Z41">
        <v>4</v>
      </c>
      <c r="AA41">
        <v>0.114</v>
      </c>
      <c r="AB41">
        <v>0.05</v>
      </c>
      <c r="AC41">
        <v>6.3828687404468303</v>
      </c>
      <c r="AD41">
        <v>9.4746080866112706E-2</v>
      </c>
      <c r="AE41">
        <v>4.4146819207567001</v>
      </c>
      <c r="AF41">
        <v>1.87065228382828</v>
      </c>
      <c r="AG41">
        <v>3.9649044355394101</v>
      </c>
      <c r="AH41">
        <v>3.97354147314085</v>
      </c>
      <c r="AI41">
        <v>9.2622949423424902E-2</v>
      </c>
      <c r="AJ41">
        <v>6.3828687404468303</v>
      </c>
      <c r="AK41">
        <v>9.4746080866112706E-2</v>
      </c>
      <c r="AL41">
        <v>675.76922810764199</v>
      </c>
      <c r="AM41">
        <v>6.28812266029865</v>
      </c>
      <c r="AN41">
        <v>35517.030658454001</v>
      </c>
      <c r="AO41">
        <v>464.442617560202</v>
      </c>
      <c r="AP41">
        <v>3192.3819342977899</v>
      </c>
      <c r="AQ41">
        <v>6098.2522565129902</v>
      </c>
      <c r="AR41">
        <v>1419.1821496758901</v>
      </c>
      <c r="AS41">
        <v>-6098.2522565129902</v>
      </c>
      <c r="AT41" s="30">
        <f t="shared" si="1"/>
        <v>1.4843808437690047E-2</v>
      </c>
    </row>
    <row r="42" spans="7:46" ht="13" x14ac:dyDescent="0.6">
      <c r="H42" s="22">
        <f t="shared" si="5"/>
        <v>4</v>
      </c>
      <c r="I42">
        <v>0.5</v>
      </c>
      <c r="J42">
        <v>6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23">
        <v>3.4720000000000001E-12</v>
      </c>
      <c r="U42" s="23">
        <v>6.3629999999999995E-8</v>
      </c>
      <c r="V42">
        <v>1.20774</v>
      </c>
      <c r="W42">
        <v>0.2</v>
      </c>
      <c r="X42">
        <v>47695436630.354797</v>
      </c>
      <c r="Y42">
        <v>-50</v>
      </c>
      <c r="Z42">
        <v>4</v>
      </c>
      <c r="AA42">
        <v>0.114</v>
      </c>
      <c r="AB42">
        <v>0.05</v>
      </c>
      <c r="AC42">
        <v>5.7574642662758801</v>
      </c>
      <c r="AD42">
        <v>0.36747817165144903</v>
      </c>
      <c r="AE42">
        <v>4.3859649122807198</v>
      </c>
      <c r="AF42">
        <v>1.7448642103318399</v>
      </c>
      <c r="AG42">
        <v>3.9618835471779801</v>
      </c>
      <c r="AH42">
        <v>3.9601267711210202</v>
      </c>
      <c r="AI42">
        <v>0.40154873158892301</v>
      </c>
      <c r="AJ42">
        <v>5.7574642662758801</v>
      </c>
      <c r="AK42">
        <v>0.36747817165144903</v>
      </c>
      <c r="AL42">
        <v>299.64313382542099</v>
      </c>
      <c r="AM42">
        <v>5.3899860957545798</v>
      </c>
      <c r="AN42">
        <v>37365.7092870095</v>
      </c>
      <c r="AO42">
        <v>787.02623754340198</v>
      </c>
      <c r="AP42">
        <v>3192.81839437903</v>
      </c>
      <c r="AQ42">
        <v>6112.9323037492304</v>
      </c>
      <c r="AR42">
        <v>2479.41847280721</v>
      </c>
      <c r="AS42">
        <v>-6112.9323037492304</v>
      </c>
      <c r="AT42" s="30">
        <f t="shared" si="1"/>
        <v>6.3826392080961386E-2</v>
      </c>
    </row>
    <row r="43" spans="7:46" ht="13" x14ac:dyDescent="0.6">
      <c r="H43" s="22">
        <f t="shared" si="5"/>
        <v>5</v>
      </c>
      <c r="I43">
        <v>0.5</v>
      </c>
      <c r="J43">
        <v>6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23">
        <v>3.4720000000000001E-12</v>
      </c>
      <c r="U43" s="23">
        <v>6.3629999999999995E-8</v>
      </c>
      <c r="V43">
        <v>1.20774</v>
      </c>
      <c r="W43">
        <v>0.3</v>
      </c>
      <c r="X43">
        <v>71543154945.532196</v>
      </c>
      <c r="Y43">
        <v>-50</v>
      </c>
      <c r="Z43">
        <v>4</v>
      </c>
      <c r="AA43">
        <v>0.114</v>
      </c>
      <c r="AB43">
        <v>0.05</v>
      </c>
      <c r="AC43">
        <v>4.7057406528343098</v>
      </c>
      <c r="AD43">
        <v>0.50623896098454202</v>
      </c>
      <c r="AE43">
        <v>4.4495846516135602</v>
      </c>
      <c r="AF43">
        <v>1.7864517290622099</v>
      </c>
      <c r="AG43">
        <v>3.9697723889155498</v>
      </c>
      <c r="AH43">
        <v>3.9635484708266802</v>
      </c>
      <c r="AI43">
        <v>0.57572580384289795</v>
      </c>
      <c r="AJ43">
        <v>4.7057406528343098</v>
      </c>
      <c r="AK43">
        <v>0.50623896098454202</v>
      </c>
      <c r="AL43">
        <v>269.82698051848399</v>
      </c>
      <c r="AM43">
        <v>4.1995016914626904</v>
      </c>
      <c r="AN43">
        <v>39186.531249785199</v>
      </c>
      <c r="AO43">
        <v>892.27502423906799</v>
      </c>
      <c r="AP43">
        <v>3192.9772266357299</v>
      </c>
      <c r="AQ43">
        <v>6113.1964474690803</v>
      </c>
      <c r="AR43">
        <v>2812.1075624282498</v>
      </c>
      <c r="AS43">
        <v>-6113.1964474690803</v>
      </c>
      <c r="AT43" s="30">
        <f t="shared" si="1"/>
        <v>0.10757901855038053</v>
      </c>
    </row>
    <row r="44" spans="7:46" ht="13" x14ac:dyDescent="0.6">
      <c r="H44" s="22">
        <f t="shared" si="5"/>
        <v>6</v>
      </c>
      <c r="I44">
        <v>0.5</v>
      </c>
      <c r="J44">
        <v>6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23">
        <v>3.4720000000000001E-12</v>
      </c>
      <c r="U44" s="23">
        <v>6.3629999999999995E-8</v>
      </c>
      <c r="V44">
        <v>1.20774</v>
      </c>
      <c r="W44">
        <v>0.4</v>
      </c>
      <c r="X44">
        <v>95390873260.709595</v>
      </c>
      <c r="Y44">
        <v>-50</v>
      </c>
      <c r="Z44">
        <v>4</v>
      </c>
      <c r="AA44">
        <v>0.114</v>
      </c>
      <c r="AB44">
        <v>0.05</v>
      </c>
      <c r="AC44">
        <v>3.8974278373470299</v>
      </c>
      <c r="AD44">
        <v>0.57441345273910904</v>
      </c>
      <c r="AE44">
        <v>4.3859649122807003</v>
      </c>
      <c r="AF44">
        <v>1.6572908325561899</v>
      </c>
      <c r="AG44">
        <v>3.9788816672600902</v>
      </c>
      <c r="AH44">
        <v>3.9754948997791799</v>
      </c>
      <c r="AI44">
        <v>0.69270007947948098</v>
      </c>
      <c r="AJ44">
        <v>3.8974278373470299</v>
      </c>
      <c r="AK44">
        <v>0.57441345273910904</v>
      </c>
      <c r="AL44">
        <v>276.745124000749</v>
      </c>
      <c r="AM44">
        <v>3.3230143832704702</v>
      </c>
      <c r="AN44">
        <v>41002.131033874502</v>
      </c>
      <c r="AO44">
        <v>936.53288140853499</v>
      </c>
      <c r="AP44">
        <v>3193.1532319436901</v>
      </c>
      <c r="AQ44">
        <v>6113.4026986413401</v>
      </c>
      <c r="AR44">
        <v>2895.22873789799</v>
      </c>
      <c r="AS44">
        <v>-6113.4026986413401</v>
      </c>
      <c r="AT44" s="30">
        <f t="shared" si="1"/>
        <v>0.14738270385273147</v>
      </c>
    </row>
    <row r="45" spans="7:46" ht="13" x14ac:dyDescent="0.6">
      <c r="H45" s="22">
        <f t="shared" si="5"/>
        <v>7</v>
      </c>
      <c r="I45">
        <v>0.5</v>
      </c>
      <c r="J45">
        <v>6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23">
        <v>3.4720000000000001E-12</v>
      </c>
      <c r="U45" s="23">
        <v>6.3629999999999995E-8</v>
      </c>
      <c r="V45">
        <v>1.20774</v>
      </c>
      <c r="W45">
        <v>0.5</v>
      </c>
      <c r="X45">
        <v>119238591575.88699</v>
      </c>
      <c r="Y45">
        <v>-50</v>
      </c>
      <c r="Z45">
        <v>4</v>
      </c>
      <c r="AA45">
        <v>0.114</v>
      </c>
      <c r="AB45">
        <v>0.05</v>
      </c>
      <c r="AC45">
        <v>3.3437873426197</v>
      </c>
      <c r="AD45">
        <v>0.61140077988076003</v>
      </c>
      <c r="AE45">
        <v>4.3859649122807101</v>
      </c>
      <c r="AF45">
        <v>1.6145693653342501</v>
      </c>
      <c r="AG45">
        <v>3.9592983653346998</v>
      </c>
      <c r="AH45">
        <v>3.9570485005704499</v>
      </c>
      <c r="AI45">
        <v>0.77167669543040296</v>
      </c>
      <c r="AJ45">
        <v>3.3437873426197</v>
      </c>
      <c r="AK45">
        <v>0.61140077988076003</v>
      </c>
      <c r="AL45">
        <v>260.96372830345302</v>
      </c>
      <c r="AM45">
        <v>2.7323865614354901</v>
      </c>
      <c r="AN45">
        <v>42773.113455154402</v>
      </c>
      <c r="AO45">
        <v>991.15446015662201</v>
      </c>
      <c r="AP45">
        <v>3193.1319161029601</v>
      </c>
      <c r="AQ45">
        <v>6113.4841638764701</v>
      </c>
      <c r="AR45">
        <v>3076.6016913798198</v>
      </c>
      <c r="AS45">
        <v>-6113.4841638764701</v>
      </c>
      <c r="AT45" s="30">
        <f t="shared" si="1"/>
        <v>0.1828467893540611</v>
      </c>
    </row>
    <row r="46" spans="7:46" ht="13" x14ac:dyDescent="0.6">
      <c r="H46" s="22">
        <f t="shared" si="5"/>
        <v>8</v>
      </c>
      <c r="I46">
        <v>0.5</v>
      </c>
      <c r="J46">
        <v>6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23">
        <v>3.4720000000000001E-12</v>
      </c>
      <c r="U46" s="23">
        <v>6.3629999999999995E-8</v>
      </c>
      <c r="V46">
        <v>1.20774</v>
      </c>
      <c r="W46">
        <v>0.6</v>
      </c>
      <c r="X46">
        <v>143086309891.064</v>
      </c>
      <c r="Y46">
        <v>-50</v>
      </c>
      <c r="Z46">
        <v>4</v>
      </c>
      <c r="AA46">
        <v>0.114</v>
      </c>
      <c r="AB46">
        <v>0.05</v>
      </c>
      <c r="AC46">
        <v>3.0251980201428301</v>
      </c>
      <c r="AD46">
        <v>0.66270376973565304</v>
      </c>
      <c r="AE46">
        <v>4.3859649122807003</v>
      </c>
      <c r="AF46">
        <v>1.68537361737363</v>
      </c>
      <c r="AG46">
        <v>3.97350793936929</v>
      </c>
      <c r="AH46">
        <v>3.9720554171259899</v>
      </c>
      <c r="AI46">
        <v>0.82668246426513103</v>
      </c>
      <c r="AJ46">
        <v>3.0251980201428301</v>
      </c>
      <c r="AK46">
        <v>0.66270376973565304</v>
      </c>
      <c r="AL46">
        <v>241.242097609685</v>
      </c>
      <c r="AM46">
        <v>2.3624942472583101</v>
      </c>
      <c r="AN46">
        <v>44750.059335451697</v>
      </c>
      <c r="AO46">
        <v>1002.75101475755</v>
      </c>
      <c r="AP46">
        <v>3193.24416527525</v>
      </c>
      <c r="AQ46">
        <v>6113.5275854558804</v>
      </c>
      <c r="AR46">
        <v>3118.0544838495898</v>
      </c>
      <c r="AS46">
        <v>-6113.5275854558804</v>
      </c>
      <c r="AT46" s="30">
        <f t="shared" si="1"/>
        <v>0.21906128634328687</v>
      </c>
    </row>
    <row r="47" spans="7:46" ht="13" x14ac:dyDescent="0.6">
      <c r="H47" s="22">
        <f t="shared" si="5"/>
        <v>9</v>
      </c>
      <c r="I47">
        <v>0.5</v>
      </c>
      <c r="J47">
        <v>6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23">
        <v>3.4720000000000001E-12</v>
      </c>
      <c r="U47" s="23">
        <v>6.3629999999999995E-8</v>
      </c>
      <c r="V47">
        <v>1.20774</v>
      </c>
      <c r="W47">
        <v>0.7</v>
      </c>
      <c r="X47">
        <v>166934028206.242</v>
      </c>
      <c r="Y47">
        <v>-50</v>
      </c>
      <c r="Z47">
        <v>4</v>
      </c>
      <c r="AA47">
        <v>0.114</v>
      </c>
      <c r="AB47">
        <v>0.05</v>
      </c>
      <c r="AC47">
        <v>2.7948438185157398</v>
      </c>
      <c r="AD47">
        <v>0.70682215005698401</v>
      </c>
      <c r="AE47">
        <v>4.4019970061331302</v>
      </c>
      <c r="AF47">
        <v>1.7530488168598299</v>
      </c>
      <c r="AG47">
        <v>3.95457701107865</v>
      </c>
      <c r="AH47">
        <v>3.9535675067274298</v>
      </c>
      <c r="AI47">
        <v>0.86702190863681305</v>
      </c>
      <c r="AJ47">
        <v>2.7948438185157398</v>
      </c>
      <c r="AK47">
        <v>0.70682215005698401</v>
      </c>
      <c r="AL47">
        <v>226.45553414467599</v>
      </c>
      <c r="AM47">
        <v>2.0880216679409598</v>
      </c>
      <c r="AN47">
        <v>46771.161756478497</v>
      </c>
      <c r="AO47">
        <v>848.18085052175502</v>
      </c>
      <c r="AP47">
        <v>3193.2700771619602</v>
      </c>
      <c r="AQ47">
        <v>6113.5875771600904</v>
      </c>
      <c r="AR47">
        <v>2603.5673708509198</v>
      </c>
      <c r="AS47">
        <v>-6113.5875771600904</v>
      </c>
      <c r="AT47" s="30">
        <f t="shared" si="1"/>
        <v>0.25290219989192692</v>
      </c>
    </row>
    <row r="48" spans="7:46" ht="13" x14ac:dyDescent="0.6">
      <c r="H48" s="22">
        <f t="shared" si="5"/>
        <v>10</v>
      </c>
      <c r="I48">
        <v>0.5</v>
      </c>
      <c r="J48">
        <v>6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23">
        <v>3.4720000000000001E-12</v>
      </c>
      <c r="U48" s="23">
        <v>6.3629999999999995E-8</v>
      </c>
      <c r="V48">
        <v>1.20774</v>
      </c>
      <c r="W48">
        <v>0.8</v>
      </c>
      <c r="X48">
        <v>190781746521.41901</v>
      </c>
      <c r="Y48">
        <v>-50</v>
      </c>
      <c r="Z48">
        <v>4</v>
      </c>
      <c r="AA48">
        <v>0.114</v>
      </c>
      <c r="AB48">
        <v>0.05</v>
      </c>
      <c r="AC48">
        <v>2.55689643528931</v>
      </c>
      <c r="AD48">
        <v>0.71706892990426596</v>
      </c>
      <c r="AE48">
        <v>4.3859649122807296</v>
      </c>
      <c r="AF48">
        <v>1.70923437602715</v>
      </c>
      <c r="AG48">
        <v>3.9729892683532899</v>
      </c>
      <c r="AH48">
        <v>3.9608894476077201</v>
      </c>
      <c r="AI48">
        <v>0.89798253521160698</v>
      </c>
      <c r="AJ48">
        <v>2.55689643528931</v>
      </c>
      <c r="AK48">
        <v>0.71706892990426596</v>
      </c>
      <c r="AL48">
        <v>223.31078715670401</v>
      </c>
      <c r="AM48">
        <v>1.8398275036082401</v>
      </c>
      <c r="AN48">
        <v>48553.994008187401</v>
      </c>
      <c r="AO48">
        <v>1066.2227372443899</v>
      </c>
      <c r="AP48">
        <v>3193.2032975000802</v>
      </c>
      <c r="AQ48">
        <v>6113.6180553673603</v>
      </c>
      <c r="AR48">
        <v>3309.2617832518699</v>
      </c>
      <c r="AS48">
        <v>-6113.6180553673603</v>
      </c>
      <c r="AT48" s="30">
        <f t="shared" si="1"/>
        <v>0.28044504267265341</v>
      </c>
    </row>
    <row r="49" spans="7:46" ht="13.75" thickBot="1" x14ac:dyDescent="0.75">
      <c r="H49" s="24">
        <f t="shared" si="5"/>
        <v>11</v>
      </c>
      <c r="I49" s="25">
        <v>0.5</v>
      </c>
      <c r="J49" s="25">
        <v>6</v>
      </c>
      <c r="K49" s="25">
        <v>0.48244140000000002</v>
      </c>
      <c r="L49" s="25">
        <v>1.946567E-3</v>
      </c>
      <c r="M49" s="25">
        <v>9.7328349999999998E-4</v>
      </c>
      <c r="N49" s="25">
        <v>7</v>
      </c>
      <c r="O49" s="25">
        <v>2.8260000000000001</v>
      </c>
      <c r="P49" s="25">
        <v>1.946567E-3</v>
      </c>
      <c r="Q49" s="25">
        <v>9.7328349999999998E-4</v>
      </c>
      <c r="R49" s="25">
        <v>7</v>
      </c>
      <c r="S49" s="25">
        <v>2.8260000000000001</v>
      </c>
      <c r="T49" s="26">
        <v>3.4720000000000001E-12</v>
      </c>
      <c r="U49" s="26">
        <v>6.3629999999999995E-8</v>
      </c>
      <c r="V49" s="25">
        <v>1.20774</v>
      </c>
      <c r="W49" s="25">
        <v>0.9</v>
      </c>
      <c r="X49" s="25">
        <v>214629464836.59698</v>
      </c>
      <c r="Y49" s="25">
        <v>-50</v>
      </c>
      <c r="Z49" s="25">
        <v>4</v>
      </c>
      <c r="AA49" s="25">
        <v>0.114</v>
      </c>
      <c r="AB49" s="25">
        <v>0.05</v>
      </c>
      <c r="AC49" s="25">
        <v>2.40305866495763</v>
      </c>
      <c r="AD49" s="25">
        <v>0.74103136433165795</v>
      </c>
      <c r="AE49" s="25">
        <v>4.3948392874239701</v>
      </c>
      <c r="AF49" s="25">
        <v>1.83786704938001</v>
      </c>
      <c r="AG49" s="25">
        <v>3.9686176367182702</v>
      </c>
      <c r="AH49" s="25">
        <v>3.9525741188935299</v>
      </c>
      <c r="AI49" s="25">
        <v>0.92285420763707204</v>
      </c>
      <c r="AJ49" s="25">
        <v>2.40305866495763</v>
      </c>
      <c r="AK49" s="25">
        <v>0.74103136433165795</v>
      </c>
      <c r="AL49" s="25">
        <v>216.19503980731901</v>
      </c>
      <c r="AM49" s="25">
        <v>1.6620272967330501</v>
      </c>
      <c r="AN49" s="25">
        <v>50508.536907308597</v>
      </c>
      <c r="AO49" s="25">
        <v>936.00687325413196</v>
      </c>
      <c r="AP49" s="25">
        <v>3193.2165165501001</v>
      </c>
      <c r="AQ49" s="25">
        <v>6113.6392322571601</v>
      </c>
      <c r="AR49" s="25">
        <v>2834.9130561797801</v>
      </c>
      <c r="AS49" s="25">
        <v>-6113.6392322571601</v>
      </c>
      <c r="AT49" s="31">
        <f t="shared" si="1"/>
        <v>0.30837006817090068</v>
      </c>
    </row>
    <row r="50" spans="7:46" ht="22.75" x14ac:dyDescent="0.95">
      <c r="G50" s="18">
        <f>AB50</f>
        <v>0.06</v>
      </c>
      <c r="H50" s="19">
        <v>1</v>
      </c>
      <c r="I50" s="20">
        <v>0.5</v>
      </c>
      <c r="J50" s="20">
        <v>6</v>
      </c>
      <c r="K50" s="20">
        <v>0.48244140000000002</v>
      </c>
      <c r="L50" s="20">
        <v>1.946567E-3</v>
      </c>
      <c r="M50" s="20">
        <v>9.7328349999999998E-4</v>
      </c>
      <c r="N50" s="20">
        <v>7</v>
      </c>
      <c r="O50" s="20">
        <v>2.8260000000000001</v>
      </c>
      <c r="P50" s="20">
        <v>1.946567E-3</v>
      </c>
      <c r="Q50" s="20">
        <v>9.7328349999999998E-4</v>
      </c>
      <c r="R50" s="20">
        <v>7</v>
      </c>
      <c r="S50" s="20">
        <v>2.8260000000000001</v>
      </c>
      <c r="T50" s="21">
        <v>3.4720000000000001E-12</v>
      </c>
      <c r="U50" s="21">
        <v>6.3629999999999995E-8</v>
      </c>
      <c r="V50" s="20">
        <v>1.20774</v>
      </c>
      <c r="W50" s="20">
        <v>0.01</v>
      </c>
      <c r="X50" s="20">
        <v>2384771831.5177398</v>
      </c>
      <c r="Y50" s="20">
        <v>-50</v>
      </c>
      <c r="Z50" s="20">
        <v>4</v>
      </c>
      <c r="AA50" s="20">
        <v>0.114</v>
      </c>
      <c r="AB50" s="20">
        <v>0.06</v>
      </c>
      <c r="AC50" s="20">
        <v>10.5647807813647</v>
      </c>
      <c r="AD50" s="20">
        <v>9.0973028540434001E-3</v>
      </c>
      <c r="AE50" s="20">
        <v>4.3859649122807198</v>
      </c>
      <c r="AF50" s="20">
        <v>1.9835040835779301</v>
      </c>
      <c r="AG50" s="20">
        <v>4.75394926916639</v>
      </c>
      <c r="AH50" s="20">
        <v>4.7491805971875802</v>
      </c>
      <c r="AI50" s="20">
        <v>8.2821144537293203E-4</v>
      </c>
      <c r="AJ50" s="20">
        <v>10.5647807813647</v>
      </c>
      <c r="AK50" s="20">
        <v>9.0973028540434001E-3</v>
      </c>
      <c r="AL50" s="20">
        <v>186.264034098987</v>
      </c>
      <c r="AM50" s="20">
        <v>10.555683479191201</v>
      </c>
      <c r="AN50" s="20">
        <v>35029.887003924297</v>
      </c>
      <c r="AO50" s="20">
        <v>171.994020481376</v>
      </c>
      <c r="AP50" s="20">
        <v>3441.49717016878</v>
      </c>
      <c r="AQ50" s="20">
        <v>6574.0930295541602</v>
      </c>
      <c r="AR50" s="20">
        <v>464.45342096737397</v>
      </c>
      <c r="AS50" s="20">
        <v>-6574.0930295541602</v>
      </c>
      <c r="AT50" s="32">
        <f t="shared" si="1"/>
        <v>8.6109717203883718E-4</v>
      </c>
    </row>
    <row r="51" spans="7:46" ht="13" x14ac:dyDescent="0.6">
      <c r="H51" s="22">
        <f t="shared" ref="H51:H60" si="6">H50+1</f>
        <v>2</v>
      </c>
      <c r="I51" s="1">
        <v>0.5</v>
      </c>
      <c r="J51" s="1">
        <v>6</v>
      </c>
      <c r="K51" s="1">
        <v>0.48244140000000002</v>
      </c>
      <c r="L51" s="1">
        <v>1.946567E-3</v>
      </c>
      <c r="M51" s="1">
        <v>9.7328349999999998E-4</v>
      </c>
      <c r="N51" s="1">
        <v>7</v>
      </c>
      <c r="O51" s="1">
        <v>2.8260000000000001</v>
      </c>
      <c r="P51" s="1">
        <v>1.946567E-3</v>
      </c>
      <c r="Q51" s="1">
        <v>9.7328349999999998E-4</v>
      </c>
      <c r="R51" s="1">
        <v>7</v>
      </c>
      <c r="S51" s="1">
        <v>2.8260000000000001</v>
      </c>
      <c r="T51" s="23">
        <v>3.4720000000000001E-12</v>
      </c>
      <c r="U51" s="23">
        <v>6.3629999999999995E-8</v>
      </c>
      <c r="V51" s="1">
        <v>1.20774</v>
      </c>
      <c r="W51" s="1">
        <v>0.05</v>
      </c>
      <c r="X51" s="1">
        <v>11923859157.588699</v>
      </c>
      <c r="Y51" s="1">
        <v>-50</v>
      </c>
      <c r="Z51" s="1">
        <v>4</v>
      </c>
      <c r="AA51" s="1">
        <v>0.114</v>
      </c>
      <c r="AB51" s="1">
        <v>0.06</v>
      </c>
      <c r="AC51" s="1">
        <v>8.0589636756470195</v>
      </c>
      <c r="AD51" s="1">
        <v>2.4503629653603799E-2</v>
      </c>
      <c r="AE51" s="1">
        <v>4.4421313574666303</v>
      </c>
      <c r="AF51" s="1">
        <v>1.7295045976699699</v>
      </c>
      <c r="AG51" s="1">
        <v>4.7481581372951496</v>
      </c>
      <c r="AH51" s="1">
        <v>4.7557634659938799</v>
      </c>
      <c r="AI51" s="1">
        <v>2.0290245998607199E-2</v>
      </c>
      <c r="AJ51" s="1">
        <v>8.0589636756470195</v>
      </c>
      <c r="AK51" s="1">
        <v>2.4503629653603799E-2</v>
      </c>
      <c r="AL51" s="1">
        <v>829.127256055771</v>
      </c>
      <c r="AM51" s="1">
        <v>8.0344600753224498</v>
      </c>
      <c r="AN51" s="1">
        <v>35104.086033184598</v>
      </c>
      <c r="AO51" s="1">
        <v>385.57318553267402</v>
      </c>
      <c r="AP51" s="1">
        <v>3791.9321196549399</v>
      </c>
      <c r="AQ51" s="1">
        <v>7243.5011934638096</v>
      </c>
      <c r="AR51" s="1">
        <v>1104.66800748019</v>
      </c>
      <c r="AS51" s="1">
        <v>-7243.5011934638096</v>
      </c>
      <c r="AT51" s="30">
        <f t="shared" si="1"/>
        <v>3.0405435040798227E-3</v>
      </c>
    </row>
    <row r="52" spans="7:46" ht="13" x14ac:dyDescent="0.6">
      <c r="H52" s="22">
        <f t="shared" si="6"/>
        <v>3</v>
      </c>
      <c r="I52" s="1">
        <v>0.5</v>
      </c>
      <c r="J52" s="1">
        <v>6</v>
      </c>
      <c r="K52" s="1">
        <v>0.48244140000000002</v>
      </c>
      <c r="L52" s="1">
        <v>1.946567E-3</v>
      </c>
      <c r="M52" s="1">
        <v>9.7328349999999998E-4</v>
      </c>
      <c r="N52" s="1">
        <v>7</v>
      </c>
      <c r="O52" s="1">
        <v>2.8260000000000001</v>
      </c>
      <c r="P52" s="1">
        <v>1.946567E-3</v>
      </c>
      <c r="Q52" s="1">
        <v>9.7328349999999998E-4</v>
      </c>
      <c r="R52" s="1">
        <v>7</v>
      </c>
      <c r="S52" s="1">
        <v>2.8260000000000001</v>
      </c>
      <c r="T52" s="23">
        <v>3.4720000000000001E-12</v>
      </c>
      <c r="U52" s="23">
        <v>6.3629999999999995E-8</v>
      </c>
      <c r="V52" s="1">
        <v>1.20774</v>
      </c>
      <c r="W52" s="1">
        <v>0.1</v>
      </c>
      <c r="X52" s="1">
        <v>23847718315.177399</v>
      </c>
      <c r="Y52" s="1">
        <v>-50</v>
      </c>
      <c r="Z52" s="1">
        <v>4</v>
      </c>
      <c r="AA52" s="1">
        <v>0.114</v>
      </c>
      <c r="AB52" s="1">
        <v>0.06</v>
      </c>
      <c r="AC52" s="1">
        <v>7.5371721757582</v>
      </c>
      <c r="AD52" s="1">
        <v>0.17236999498081301</v>
      </c>
      <c r="AE52" s="1">
        <v>4.3977023749076398</v>
      </c>
      <c r="AF52" s="1">
        <v>1.87039199881973</v>
      </c>
      <c r="AG52" s="1">
        <v>4.7880112228998204</v>
      </c>
      <c r="AH52" s="1">
        <v>4.7679929826695799</v>
      </c>
      <c r="AI52" s="1">
        <v>0.17603400327030599</v>
      </c>
      <c r="AJ52" s="1">
        <v>7.5371721757582</v>
      </c>
      <c r="AK52" s="1">
        <v>0.17236999498081301</v>
      </c>
      <c r="AL52" s="1">
        <v>454.09496998008802</v>
      </c>
      <c r="AM52" s="1">
        <v>7.3648021817278799</v>
      </c>
      <c r="AN52" s="1">
        <v>35808.439415413501</v>
      </c>
      <c r="AO52" s="1">
        <v>634.87174983948705</v>
      </c>
      <c r="AP52" s="1">
        <v>3812.2018677175902</v>
      </c>
      <c r="AQ52" s="1">
        <v>7283.9427770426501</v>
      </c>
      <c r="AR52" s="1">
        <v>2000.77107802605</v>
      </c>
      <c r="AS52" s="1">
        <v>-7283.9427770426501</v>
      </c>
      <c r="AT52" s="30">
        <f t="shared" si="1"/>
        <v>2.2869319017974205E-2</v>
      </c>
    </row>
    <row r="53" spans="7:46" ht="13" x14ac:dyDescent="0.6">
      <c r="H53" s="22">
        <f t="shared" si="6"/>
        <v>4</v>
      </c>
      <c r="I53" s="1">
        <v>0.5</v>
      </c>
      <c r="J53" s="1">
        <v>6</v>
      </c>
      <c r="K53" s="1">
        <v>0.48244140000000002</v>
      </c>
      <c r="L53" s="1">
        <v>1.946567E-3</v>
      </c>
      <c r="M53" s="1">
        <v>9.7328349999999998E-4</v>
      </c>
      <c r="N53" s="1">
        <v>7</v>
      </c>
      <c r="O53" s="1">
        <v>2.8260000000000001</v>
      </c>
      <c r="P53" s="1">
        <v>1.946567E-3</v>
      </c>
      <c r="Q53" s="1">
        <v>9.7328349999999998E-4</v>
      </c>
      <c r="R53" s="1">
        <v>7</v>
      </c>
      <c r="S53" s="1">
        <v>2.8260000000000001</v>
      </c>
      <c r="T53" s="23">
        <v>3.4720000000000001E-12</v>
      </c>
      <c r="U53" s="23">
        <v>6.3629999999999995E-8</v>
      </c>
      <c r="V53" s="1">
        <v>1.20774</v>
      </c>
      <c r="W53" s="1">
        <v>0.2</v>
      </c>
      <c r="X53" s="1">
        <v>47695436630.354797</v>
      </c>
      <c r="Y53" s="1">
        <v>-50</v>
      </c>
      <c r="Z53" s="1">
        <v>4</v>
      </c>
      <c r="AA53" s="1">
        <v>0.114</v>
      </c>
      <c r="AB53" s="1">
        <v>0.06</v>
      </c>
      <c r="AC53" s="1">
        <v>6.2134309531962497</v>
      </c>
      <c r="AD53" s="1">
        <v>0.43853934637562503</v>
      </c>
      <c r="AE53" s="1">
        <v>4.3859649122807198</v>
      </c>
      <c r="AF53" s="1">
        <v>1.8294381941445399</v>
      </c>
      <c r="AG53" s="1">
        <v>4.7550733236619402</v>
      </c>
      <c r="AH53" s="1">
        <v>4.7451751840154799</v>
      </c>
      <c r="AI53" s="1">
        <v>0.46420450658936502</v>
      </c>
      <c r="AJ53" s="1">
        <v>6.2134309531962497</v>
      </c>
      <c r="AK53" s="1">
        <v>0.43853934637562503</v>
      </c>
      <c r="AL53" s="1">
        <v>265.83249275916199</v>
      </c>
      <c r="AM53" s="1">
        <v>5.7748916039552904</v>
      </c>
      <c r="AN53" s="1">
        <v>37637.6119425711</v>
      </c>
      <c r="AO53" s="1">
        <v>1018.40140885459</v>
      </c>
      <c r="AP53" s="1">
        <v>3812.8100525548498</v>
      </c>
      <c r="AQ53" s="1">
        <v>7292.9221532220499</v>
      </c>
      <c r="AR53" s="1">
        <v>3145.64147241196</v>
      </c>
      <c r="AS53" s="1">
        <v>-7292.9221532220499</v>
      </c>
      <c r="AT53" s="30">
        <f t="shared" si="1"/>
        <v>7.0579258010429177E-2</v>
      </c>
    </row>
    <row r="54" spans="7:46" ht="13" x14ac:dyDescent="0.6">
      <c r="H54" s="22">
        <f t="shared" si="6"/>
        <v>5</v>
      </c>
      <c r="I54" s="1">
        <v>0.5</v>
      </c>
      <c r="J54" s="1">
        <v>6</v>
      </c>
      <c r="K54" s="1">
        <v>0.48244140000000002</v>
      </c>
      <c r="L54" s="1">
        <v>1.946567E-3</v>
      </c>
      <c r="M54" s="1">
        <v>9.7328349999999998E-4</v>
      </c>
      <c r="N54" s="1">
        <v>7</v>
      </c>
      <c r="O54" s="1">
        <v>2.8260000000000001</v>
      </c>
      <c r="P54" s="1">
        <v>1.946567E-3</v>
      </c>
      <c r="Q54" s="1">
        <v>9.7328349999999998E-4</v>
      </c>
      <c r="R54" s="1">
        <v>7</v>
      </c>
      <c r="S54" s="1">
        <v>2.8260000000000001</v>
      </c>
      <c r="T54" s="23">
        <v>3.4720000000000001E-12</v>
      </c>
      <c r="U54" s="23">
        <v>6.3629999999999995E-8</v>
      </c>
      <c r="V54" s="1">
        <v>1.20774</v>
      </c>
      <c r="W54" s="1">
        <v>0.3</v>
      </c>
      <c r="X54" s="1">
        <v>71543154945.532196</v>
      </c>
      <c r="Y54" s="1">
        <v>-50</v>
      </c>
      <c r="Z54" s="1">
        <v>4</v>
      </c>
      <c r="AA54" s="1">
        <v>0.114</v>
      </c>
      <c r="AB54" s="1">
        <v>0.06</v>
      </c>
      <c r="AC54" s="1">
        <v>4.7374553749250099</v>
      </c>
      <c r="AD54" s="1">
        <v>0.51323642706431105</v>
      </c>
      <c r="AE54" s="1">
        <v>4.4476913711067798</v>
      </c>
      <c r="AF54" s="1">
        <v>1.66307184508966</v>
      </c>
      <c r="AG54" s="1">
        <v>4.7577391066787396</v>
      </c>
      <c r="AH54" s="1">
        <v>4.7548144122783302</v>
      </c>
      <c r="AI54" s="1">
        <v>0.61524197096458899</v>
      </c>
      <c r="AJ54" s="1">
        <v>4.7374553749250099</v>
      </c>
      <c r="AK54" s="1">
        <v>0.51323642706431105</v>
      </c>
      <c r="AL54" s="1">
        <v>271.338933411477</v>
      </c>
      <c r="AM54" s="1">
        <v>4.2242189445180198</v>
      </c>
      <c r="AN54" s="1">
        <v>39219.393977165499</v>
      </c>
      <c r="AO54" s="1">
        <v>1109.5141665476001</v>
      </c>
      <c r="AP54" s="1">
        <v>3813.0209331739402</v>
      </c>
      <c r="AQ54" s="1">
        <v>7293.4548977147197</v>
      </c>
      <c r="AR54" s="1">
        <v>3437.6621550831401</v>
      </c>
      <c r="AS54" s="1">
        <v>-7293.4548977147197</v>
      </c>
      <c r="AT54" s="30">
        <f t="shared" si="1"/>
        <v>0.10833588634540652</v>
      </c>
    </row>
    <row r="55" spans="7:46" ht="13" x14ac:dyDescent="0.6">
      <c r="H55" s="22">
        <f t="shared" si="6"/>
        <v>6</v>
      </c>
      <c r="I55" s="1">
        <v>0.5</v>
      </c>
      <c r="J55" s="1">
        <v>6</v>
      </c>
      <c r="K55" s="1">
        <v>0.48244140000000002</v>
      </c>
      <c r="L55" s="1">
        <v>1.946567E-3</v>
      </c>
      <c r="M55" s="1">
        <v>9.7328349999999998E-4</v>
      </c>
      <c r="N55" s="1">
        <v>7</v>
      </c>
      <c r="O55" s="1">
        <v>2.8260000000000001</v>
      </c>
      <c r="P55" s="1">
        <v>1.946567E-3</v>
      </c>
      <c r="Q55" s="1">
        <v>9.7328349999999998E-4</v>
      </c>
      <c r="R55" s="1">
        <v>7</v>
      </c>
      <c r="S55" s="1">
        <v>2.8260000000000001</v>
      </c>
      <c r="T55" s="23">
        <v>3.4720000000000001E-12</v>
      </c>
      <c r="U55" s="23">
        <v>6.3629999999999995E-8</v>
      </c>
      <c r="V55" s="1">
        <v>1.20774</v>
      </c>
      <c r="W55" s="1">
        <v>0.4</v>
      </c>
      <c r="X55" s="1">
        <v>95390873260.709595</v>
      </c>
      <c r="Y55" s="1">
        <v>-50</v>
      </c>
      <c r="Z55" s="1">
        <v>4</v>
      </c>
      <c r="AA55" s="1">
        <v>0.114</v>
      </c>
      <c r="AB55" s="1">
        <v>0.06</v>
      </c>
      <c r="AC55" s="1">
        <v>4.0012624470154297</v>
      </c>
      <c r="AD55" s="1">
        <v>0.60408036863827796</v>
      </c>
      <c r="AE55" s="1">
        <v>4.4492890761757904</v>
      </c>
      <c r="AF55" s="1">
        <v>1.7717482857795599</v>
      </c>
      <c r="AG55" s="1">
        <v>4.7613853657256504</v>
      </c>
      <c r="AH55" s="1">
        <v>4.7533867277411899</v>
      </c>
      <c r="AI55" s="1">
        <v>0.72510816485141505</v>
      </c>
      <c r="AJ55" s="1">
        <v>4.0012624470154297</v>
      </c>
      <c r="AK55" s="1">
        <v>0.60408036863827796</v>
      </c>
      <c r="AL55" s="1">
        <v>263.31282812738198</v>
      </c>
      <c r="AM55" s="1">
        <v>3.3971820745989598</v>
      </c>
      <c r="AN55" s="1">
        <v>41176.714186056299</v>
      </c>
      <c r="AO55" s="1">
        <v>1164.15397544865</v>
      </c>
      <c r="AP55" s="1">
        <v>3813.1169525396799</v>
      </c>
      <c r="AQ55" s="1">
        <v>7293.5241422278896</v>
      </c>
      <c r="AR55" s="1">
        <v>3596.7528230636599</v>
      </c>
      <c r="AS55" s="1">
        <v>-7293.5241422278896</v>
      </c>
      <c r="AT55" s="30">
        <f t="shared" si="1"/>
        <v>0.15097244348189803</v>
      </c>
    </row>
    <row r="56" spans="7:46" ht="13" x14ac:dyDescent="0.6">
      <c r="H56" s="22">
        <f t="shared" si="6"/>
        <v>7</v>
      </c>
      <c r="I56" s="1">
        <v>0.5</v>
      </c>
      <c r="J56" s="1">
        <v>6</v>
      </c>
      <c r="K56" s="1">
        <v>0.48244140000000002</v>
      </c>
      <c r="L56" s="1">
        <v>1.946567E-3</v>
      </c>
      <c r="M56" s="1">
        <v>9.7328349999999998E-4</v>
      </c>
      <c r="N56" s="1">
        <v>7</v>
      </c>
      <c r="O56" s="1">
        <v>2.8260000000000001</v>
      </c>
      <c r="P56" s="1">
        <v>1.946567E-3</v>
      </c>
      <c r="Q56" s="1">
        <v>9.7328349999999998E-4</v>
      </c>
      <c r="R56" s="1">
        <v>7</v>
      </c>
      <c r="S56" s="1">
        <v>2.8260000000000001</v>
      </c>
      <c r="T56" s="23">
        <v>3.4720000000000001E-12</v>
      </c>
      <c r="U56" s="23">
        <v>6.3629999999999995E-8</v>
      </c>
      <c r="V56" s="1">
        <v>1.20774</v>
      </c>
      <c r="W56" s="1">
        <v>0.5</v>
      </c>
      <c r="X56" s="1">
        <v>119238591575.88699</v>
      </c>
      <c r="Y56" s="1">
        <v>-50</v>
      </c>
      <c r="Z56" s="1">
        <v>4</v>
      </c>
      <c r="AA56" s="1">
        <v>0.114</v>
      </c>
      <c r="AB56" s="1">
        <v>0.06</v>
      </c>
      <c r="AC56" s="1">
        <v>3.4182693469331702</v>
      </c>
      <c r="AD56" s="1">
        <v>0.63622802430862002</v>
      </c>
      <c r="AE56" s="1">
        <v>4.3859649122807101</v>
      </c>
      <c r="AF56" s="1">
        <v>1.6656749586764601</v>
      </c>
      <c r="AG56" s="1">
        <v>4.7806756518329001</v>
      </c>
      <c r="AH56" s="1">
        <v>4.7680277947147296</v>
      </c>
      <c r="AI56" s="1">
        <v>0.79559671606025695</v>
      </c>
      <c r="AJ56" s="1">
        <v>3.4182693469331702</v>
      </c>
      <c r="AK56" s="1">
        <v>0.63622802430862002</v>
      </c>
      <c r="AL56" s="1">
        <v>250.93656129359499</v>
      </c>
      <c r="AM56" s="1">
        <v>2.7820413191479698</v>
      </c>
      <c r="AN56" s="1">
        <v>42946.691754630599</v>
      </c>
      <c r="AO56" s="1">
        <v>1179.34556447879</v>
      </c>
      <c r="AP56" s="1">
        <v>3813.18838384528</v>
      </c>
      <c r="AQ56" s="1">
        <v>7293.9243795459597</v>
      </c>
      <c r="AR56" s="1">
        <v>3603.6902915810201</v>
      </c>
      <c r="AS56" s="1">
        <v>-7293.9243795459597</v>
      </c>
      <c r="AT56" s="30">
        <f t="shared" si="1"/>
        <v>0.1861257729381203</v>
      </c>
    </row>
    <row r="57" spans="7:46" ht="13" x14ac:dyDescent="0.6">
      <c r="H57" s="22">
        <f t="shared" si="6"/>
        <v>8</v>
      </c>
      <c r="I57" s="1">
        <v>0.5</v>
      </c>
      <c r="J57" s="1">
        <v>6</v>
      </c>
      <c r="K57" s="1">
        <v>0.48244140000000002</v>
      </c>
      <c r="L57" s="1">
        <v>1.946567E-3</v>
      </c>
      <c r="M57" s="1">
        <v>9.7328349999999998E-4</v>
      </c>
      <c r="N57" s="1">
        <v>7</v>
      </c>
      <c r="O57" s="1">
        <v>2.8260000000000001</v>
      </c>
      <c r="P57" s="1">
        <v>1.946567E-3</v>
      </c>
      <c r="Q57" s="1">
        <v>9.7328349999999998E-4</v>
      </c>
      <c r="R57" s="1">
        <v>7</v>
      </c>
      <c r="S57" s="1">
        <v>2.8260000000000001</v>
      </c>
      <c r="T57" s="23">
        <v>3.4720000000000001E-12</v>
      </c>
      <c r="U57" s="23">
        <v>6.3629999999999995E-8</v>
      </c>
      <c r="V57" s="1">
        <v>1.20774</v>
      </c>
      <c r="W57" s="1">
        <v>0.6</v>
      </c>
      <c r="X57" s="1">
        <v>143086309891.064</v>
      </c>
      <c r="Y57" s="1">
        <v>-50</v>
      </c>
      <c r="Z57" s="1">
        <v>4</v>
      </c>
      <c r="AA57" s="1">
        <v>0.114</v>
      </c>
      <c r="AB57" s="1">
        <v>0.06</v>
      </c>
      <c r="AC57" s="1">
        <v>3.0821491290955998</v>
      </c>
      <c r="AD57" s="1">
        <v>0.68406036218760202</v>
      </c>
      <c r="AE57" s="1">
        <v>4.3859649122807003</v>
      </c>
      <c r="AF57" s="1">
        <v>1.7520349733478899</v>
      </c>
      <c r="AG57" s="1">
        <v>4.7435169816171703</v>
      </c>
      <c r="AH57" s="1">
        <v>4.7368654119149198</v>
      </c>
      <c r="AI57" s="1">
        <v>0.84489416821723196</v>
      </c>
      <c r="AJ57" s="1">
        <v>3.0821491290955998</v>
      </c>
      <c r="AK57" s="1">
        <v>0.68406036218760202</v>
      </c>
      <c r="AL57" s="1">
        <v>233.80286023512801</v>
      </c>
      <c r="AM57" s="1">
        <v>2.3980887607390802</v>
      </c>
      <c r="AN57" s="1">
        <v>44917.018329564497</v>
      </c>
      <c r="AO57" s="1">
        <v>1033.2276263559199</v>
      </c>
      <c r="AP57" s="1">
        <v>3813.2129753764798</v>
      </c>
      <c r="AQ57" s="1">
        <v>7293.7447945255199</v>
      </c>
      <c r="AR57" s="1">
        <v>3120.5023833995001</v>
      </c>
      <c r="AS57" s="1">
        <v>-7293.7447945255199</v>
      </c>
      <c r="AT57" s="30">
        <f t="shared" si="1"/>
        <v>0.22194265544455566</v>
      </c>
    </row>
    <row r="58" spans="7:46" ht="13" x14ac:dyDescent="0.6">
      <c r="H58" s="22">
        <f t="shared" si="6"/>
        <v>9</v>
      </c>
      <c r="I58" s="1">
        <v>0.5</v>
      </c>
      <c r="J58" s="1">
        <v>6</v>
      </c>
      <c r="K58" s="1">
        <v>0.48244140000000002</v>
      </c>
      <c r="L58" s="1">
        <v>1.946567E-3</v>
      </c>
      <c r="M58" s="1">
        <v>9.7328349999999998E-4</v>
      </c>
      <c r="N58" s="1">
        <v>7</v>
      </c>
      <c r="O58" s="1">
        <v>2.8260000000000001</v>
      </c>
      <c r="P58" s="1">
        <v>1.946567E-3</v>
      </c>
      <c r="Q58" s="1">
        <v>9.7328349999999998E-4</v>
      </c>
      <c r="R58" s="1">
        <v>7</v>
      </c>
      <c r="S58" s="1">
        <v>2.8260000000000001</v>
      </c>
      <c r="T58" s="23">
        <v>3.4720000000000001E-12</v>
      </c>
      <c r="U58" s="23">
        <v>6.3629999999999995E-8</v>
      </c>
      <c r="V58" s="1">
        <v>1.20774</v>
      </c>
      <c r="W58" s="1">
        <v>0.7</v>
      </c>
      <c r="X58" s="1">
        <v>166934028206.242</v>
      </c>
      <c r="Y58" s="1">
        <v>-50</v>
      </c>
      <c r="Z58" s="1">
        <v>4</v>
      </c>
      <c r="AA58" s="1">
        <v>0.114</v>
      </c>
      <c r="AB58" s="1">
        <v>0.06</v>
      </c>
      <c r="AC58" s="1">
        <v>2.8366442984904401</v>
      </c>
      <c r="AD58" s="1">
        <v>0.72403405556227096</v>
      </c>
      <c r="AE58" s="1">
        <v>4.4500559746089197</v>
      </c>
      <c r="AF58" s="1">
        <v>1.86451971469488</v>
      </c>
      <c r="AG58" s="1">
        <v>4.7578095924652999</v>
      </c>
      <c r="AH58" s="1">
        <v>4.7692158344467499</v>
      </c>
      <c r="AI58" s="1">
        <v>0.882039755103737</v>
      </c>
      <c r="AJ58" s="1">
        <v>2.8366442984904401</v>
      </c>
      <c r="AK58" s="1">
        <v>0.72403405556227096</v>
      </c>
      <c r="AL58" s="1">
        <v>221.113783619825</v>
      </c>
      <c r="AM58" s="1">
        <v>2.1126102375120701</v>
      </c>
      <c r="AN58" s="1">
        <v>46919.291783943503</v>
      </c>
      <c r="AO58" s="1">
        <v>1255.3806645402899</v>
      </c>
      <c r="AP58" s="1">
        <v>3813.2166536628401</v>
      </c>
      <c r="AQ58" s="1">
        <v>7294.0301962535204</v>
      </c>
      <c r="AR58" s="1">
        <v>3860.42481174352</v>
      </c>
      <c r="AS58" s="1">
        <v>-7294.0301962535204</v>
      </c>
      <c r="AT58" s="30">
        <f t="shared" si="1"/>
        <v>0.25524316035943451</v>
      </c>
    </row>
    <row r="59" spans="7:46" ht="13" x14ac:dyDescent="0.6">
      <c r="H59" s="22">
        <f t="shared" si="6"/>
        <v>10</v>
      </c>
      <c r="I59" s="1">
        <v>0.5</v>
      </c>
      <c r="J59" s="1">
        <v>6</v>
      </c>
      <c r="K59" s="1">
        <v>0.48244140000000002</v>
      </c>
      <c r="L59" s="1">
        <v>1.946567E-3</v>
      </c>
      <c r="M59" s="1">
        <v>9.7328349999999998E-4</v>
      </c>
      <c r="N59" s="1">
        <v>7</v>
      </c>
      <c r="O59" s="1">
        <v>2.8260000000000001</v>
      </c>
      <c r="P59" s="1">
        <v>1.946567E-3</v>
      </c>
      <c r="Q59" s="1">
        <v>9.7328349999999998E-4</v>
      </c>
      <c r="R59" s="1">
        <v>7</v>
      </c>
      <c r="S59" s="1">
        <v>2.8260000000000001</v>
      </c>
      <c r="T59" s="23">
        <v>3.4720000000000001E-12</v>
      </c>
      <c r="U59" s="23">
        <v>6.3629999999999995E-8</v>
      </c>
      <c r="V59" s="1">
        <v>1.20774</v>
      </c>
      <c r="W59" s="1">
        <v>0.8</v>
      </c>
      <c r="X59" s="1">
        <v>190781746521.41901</v>
      </c>
      <c r="Y59" s="1">
        <v>-50</v>
      </c>
      <c r="Z59" s="1">
        <v>4</v>
      </c>
      <c r="AA59" s="1">
        <v>0.114</v>
      </c>
      <c r="AB59" s="1">
        <v>0.06</v>
      </c>
      <c r="AC59" s="1">
        <v>2.58031365583849</v>
      </c>
      <c r="AD59" s="1">
        <v>0.727476551723786</v>
      </c>
      <c r="AE59" s="1">
        <v>4.3859649122807296</v>
      </c>
      <c r="AF59" s="1">
        <v>1.73705764394623</v>
      </c>
      <c r="AG59" s="1">
        <v>4.7541757507108997</v>
      </c>
      <c r="AH59" s="1">
        <v>4.7627695858622898</v>
      </c>
      <c r="AI59" s="1">
        <v>0.91118720598323</v>
      </c>
      <c r="AJ59" s="1">
        <v>2.58031365583849</v>
      </c>
      <c r="AK59" s="1">
        <v>0.727476551723786</v>
      </c>
      <c r="AL59" s="1">
        <v>220.15497064675699</v>
      </c>
      <c r="AM59" s="1">
        <v>1.8528371013217499</v>
      </c>
      <c r="AN59" s="1">
        <v>48655.408687215502</v>
      </c>
      <c r="AO59" s="1">
        <v>1273.9840588463601</v>
      </c>
      <c r="AP59" s="1">
        <v>3813.27448258204</v>
      </c>
      <c r="AQ59" s="1">
        <v>7294.1122604068896</v>
      </c>
      <c r="AR59" s="1">
        <v>3900.0348820629201</v>
      </c>
      <c r="AS59" s="1">
        <v>-7294.1122604068896</v>
      </c>
      <c r="AT59" s="30">
        <f t="shared" si="1"/>
        <v>0.28193338049338335</v>
      </c>
    </row>
    <row r="60" spans="7:46" ht="13.75" thickBot="1" x14ac:dyDescent="0.75">
      <c r="H60" s="24">
        <f t="shared" si="6"/>
        <v>11</v>
      </c>
      <c r="I60" s="25">
        <v>0.5</v>
      </c>
      <c r="J60" s="25">
        <v>6</v>
      </c>
      <c r="K60" s="25">
        <v>0.48244140000000002</v>
      </c>
      <c r="L60" s="25">
        <v>1.946567E-3</v>
      </c>
      <c r="M60" s="25">
        <v>9.7328349999999998E-4</v>
      </c>
      <c r="N60" s="25">
        <v>7</v>
      </c>
      <c r="O60" s="25">
        <v>2.8260000000000001</v>
      </c>
      <c r="P60" s="25">
        <v>1.946567E-3</v>
      </c>
      <c r="Q60" s="25">
        <v>9.7328349999999998E-4</v>
      </c>
      <c r="R60" s="25">
        <v>7</v>
      </c>
      <c r="S60" s="25">
        <v>2.8260000000000001</v>
      </c>
      <c r="T60" s="26">
        <v>3.4720000000000001E-12</v>
      </c>
      <c r="U60" s="26">
        <v>6.3629999999999995E-8</v>
      </c>
      <c r="V60" s="25">
        <v>1.20774</v>
      </c>
      <c r="W60" s="25">
        <v>0.9</v>
      </c>
      <c r="X60" s="25">
        <v>214629464836.59698</v>
      </c>
      <c r="Y60" s="25">
        <v>-50</v>
      </c>
      <c r="Z60" s="25">
        <v>4</v>
      </c>
      <c r="AA60" s="25">
        <v>0.114</v>
      </c>
      <c r="AB60" s="25">
        <v>0.06</v>
      </c>
      <c r="AC60" s="25">
        <v>2.4345058845540199</v>
      </c>
      <c r="AD60" s="25">
        <v>0.75592737324117798</v>
      </c>
      <c r="AE60" s="25">
        <v>4.3859649122807296</v>
      </c>
      <c r="AF60" s="25">
        <v>1.9172897200424599</v>
      </c>
      <c r="AG60" s="25">
        <v>4.7430779481619396</v>
      </c>
      <c r="AH60" s="25">
        <v>4.7484396514928902</v>
      </c>
      <c r="AI60" s="25">
        <v>0.93496717189482004</v>
      </c>
      <c r="AJ60" s="25">
        <v>2.4345058845540199</v>
      </c>
      <c r="AK60" s="25">
        <v>0.75592737324117798</v>
      </c>
      <c r="AL60" s="25">
        <v>211.965639027131</v>
      </c>
      <c r="AM60" s="25">
        <v>1.6785785073591799</v>
      </c>
      <c r="AN60" s="25">
        <v>50666.210026621702</v>
      </c>
      <c r="AO60" s="25">
        <v>1312.38284473255</v>
      </c>
      <c r="AP60" s="25">
        <v>3813.2904277062698</v>
      </c>
      <c r="AQ60" s="25">
        <v>7294.0096516243002</v>
      </c>
      <c r="AR60" s="25">
        <v>3939.6578780401201</v>
      </c>
      <c r="AS60" s="25">
        <v>-7294.0096516243002</v>
      </c>
      <c r="AT60" s="31">
        <f t="shared" si="1"/>
        <v>0.31050546151366448</v>
      </c>
    </row>
    <row r="61" spans="7:46" ht="22.75" x14ac:dyDescent="0.95">
      <c r="G61" s="18">
        <f>AB61</f>
        <v>7.0000000000000007E-2</v>
      </c>
      <c r="H61" s="19">
        <v>1</v>
      </c>
      <c r="I61" s="20">
        <v>0.5</v>
      </c>
      <c r="J61" s="20">
        <v>6</v>
      </c>
      <c r="K61" s="20">
        <v>0.48244140000000002</v>
      </c>
      <c r="L61" s="20">
        <v>1.946567E-3</v>
      </c>
      <c r="M61" s="20">
        <v>9.7328349999999998E-4</v>
      </c>
      <c r="N61" s="20">
        <v>7</v>
      </c>
      <c r="O61" s="20">
        <v>2.8260000000000001</v>
      </c>
      <c r="P61" s="20">
        <v>1.946567E-3</v>
      </c>
      <c r="Q61" s="20">
        <v>9.7328349999999998E-4</v>
      </c>
      <c r="R61" s="20">
        <v>7</v>
      </c>
      <c r="S61" s="20">
        <v>2.8260000000000001</v>
      </c>
      <c r="T61" s="21">
        <v>3.4720000000000001E-12</v>
      </c>
      <c r="U61" s="21">
        <v>6.3629999999999995E-8</v>
      </c>
      <c r="V61" s="20">
        <v>1.20774</v>
      </c>
      <c r="W61" s="20">
        <v>0.01</v>
      </c>
      <c r="X61" s="20">
        <v>2384771831.5177398</v>
      </c>
      <c r="Y61" s="20">
        <v>-50</v>
      </c>
      <c r="Z61" s="20">
        <v>4</v>
      </c>
      <c r="AA61" s="20">
        <v>0.114</v>
      </c>
      <c r="AB61" s="20">
        <v>7.0000000000000007E-2</v>
      </c>
      <c r="AC61" s="20">
        <v>11.3087378529173</v>
      </c>
      <c r="AD61" s="20">
        <v>8.7950889463783901E-3</v>
      </c>
      <c r="AE61" s="20">
        <v>4.4421313574666303</v>
      </c>
      <c r="AF61" s="20">
        <v>1.8920729848023501</v>
      </c>
      <c r="AG61" s="20">
        <v>5.5420459308705698</v>
      </c>
      <c r="AH61" s="20">
        <v>5.5542773661958398</v>
      </c>
      <c r="AI61" s="20">
        <v>8.63821458711109E-4</v>
      </c>
      <c r="AJ61" s="20">
        <v>11.3087378529173</v>
      </c>
      <c r="AK61" s="20">
        <v>8.7950889463783901E-3</v>
      </c>
      <c r="AL61" s="20">
        <v>189.33529901232899</v>
      </c>
      <c r="AM61" s="20">
        <v>11.2999427644743</v>
      </c>
      <c r="AN61" s="20">
        <v>35026.983246130701</v>
      </c>
      <c r="AO61" s="20">
        <v>198.11928133676</v>
      </c>
      <c r="AP61" s="20">
        <v>4012.8671412926001</v>
      </c>
      <c r="AQ61" s="20">
        <v>7665.4992947398796</v>
      </c>
      <c r="AR61" s="20">
        <v>535.15580849469495</v>
      </c>
      <c r="AS61" s="20">
        <v>-7665.4992947398796</v>
      </c>
      <c r="AT61" s="32">
        <f t="shared" si="1"/>
        <v>7.7772507071684682E-4</v>
      </c>
    </row>
    <row r="62" spans="7:46" ht="13" x14ac:dyDescent="0.6">
      <c r="H62" s="22">
        <f t="shared" ref="H62:H71" si="7">H61+1</f>
        <v>2</v>
      </c>
      <c r="I62">
        <v>0.5</v>
      </c>
      <c r="J62">
        <v>6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23">
        <v>3.4720000000000001E-12</v>
      </c>
      <c r="U62" s="23">
        <v>6.3629999999999995E-8</v>
      </c>
      <c r="V62">
        <v>1.20774</v>
      </c>
      <c r="W62">
        <v>0.05</v>
      </c>
      <c r="X62">
        <v>11923859157.588699</v>
      </c>
      <c r="Y62">
        <v>-50</v>
      </c>
      <c r="Z62">
        <v>4</v>
      </c>
      <c r="AA62">
        <v>0.114</v>
      </c>
      <c r="AB62">
        <v>7.0000000000000007E-2</v>
      </c>
      <c r="AC62">
        <v>8.7674224285594704</v>
      </c>
      <c r="AD62">
        <v>4.3809974101525699E-2</v>
      </c>
      <c r="AE62">
        <v>4.3859649122807003</v>
      </c>
      <c r="AF62">
        <v>1.6410918038601501</v>
      </c>
      <c r="AG62">
        <v>5.5524474423804699</v>
      </c>
      <c r="AH62">
        <v>5.5496809894406001</v>
      </c>
      <c r="AI62">
        <v>4.8785504216776097E-2</v>
      </c>
      <c r="AJ62">
        <v>8.7674224285594704</v>
      </c>
      <c r="AK62">
        <v>4.3809974101525699E-2</v>
      </c>
      <c r="AL62">
        <v>819.708506985437</v>
      </c>
      <c r="AM62">
        <v>8.7236124554078298</v>
      </c>
      <c r="AN62">
        <v>35171.548579922899</v>
      </c>
      <c r="AO62">
        <v>474.75604218381898</v>
      </c>
      <c r="AP62">
        <v>4424.4781906627304</v>
      </c>
      <c r="AQ62">
        <v>8451.9042691580107</v>
      </c>
      <c r="AR62">
        <v>1364.38473457091</v>
      </c>
      <c r="AS62">
        <v>-8451.9042691580107</v>
      </c>
      <c r="AT62" s="30">
        <f t="shared" si="1"/>
        <v>4.9969046727823619E-3</v>
      </c>
    </row>
    <row r="63" spans="7:46" ht="13" x14ac:dyDescent="0.6">
      <c r="H63" s="22">
        <f t="shared" si="7"/>
        <v>3</v>
      </c>
      <c r="I63">
        <v>0.5</v>
      </c>
      <c r="J63">
        <v>6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23">
        <v>3.4720000000000001E-12</v>
      </c>
      <c r="U63" s="23">
        <v>6.3629999999999995E-8</v>
      </c>
      <c r="V63">
        <v>1.20774</v>
      </c>
      <c r="W63">
        <v>0.1</v>
      </c>
      <c r="X63">
        <v>23847718315.177399</v>
      </c>
      <c r="Y63">
        <v>-50</v>
      </c>
      <c r="Z63">
        <v>4</v>
      </c>
      <c r="AA63">
        <v>0.114</v>
      </c>
      <c r="AB63">
        <v>7.0000000000000007E-2</v>
      </c>
      <c r="AC63">
        <v>8.4068949705744203</v>
      </c>
      <c r="AD63">
        <v>0.24534640549240599</v>
      </c>
      <c r="AE63">
        <v>4.3859649122807198</v>
      </c>
      <c r="AF63">
        <v>1.6687904156925699</v>
      </c>
      <c r="AG63">
        <v>5.5615148454163403</v>
      </c>
      <c r="AH63">
        <v>5.5508911827540901</v>
      </c>
      <c r="AI63">
        <v>0.27051957887179601</v>
      </c>
      <c r="AJ63">
        <v>8.4068949705744203</v>
      </c>
      <c r="AK63">
        <v>0.24534640549240599</v>
      </c>
      <c r="AL63">
        <v>332.98375620247401</v>
      </c>
      <c r="AM63">
        <v>8.1615485662126996</v>
      </c>
      <c r="AN63">
        <v>36042.081453950799</v>
      </c>
      <c r="AO63">
        <v>849.10094315204503</v>
      </c>
      <c r="AP63">
        <v>4433.2082868616899</v>
      </c>
      <c r="AQ63">
        <v>8475.2796424603603</v>
      </c>
      <c r="AR63">
        <v>2639.0980511514399</v>
      </c>
      <c r="AS63">
        <v>-8475.2796424603603</v>
      </c>
      <c r="AT63" s="30">
        <f t="shared" si="1"/>
        <v>2.9183950358742515E-2</v>
      </c>
    </row>
    <row r="64" spans="7:46" ht="13" x14ac:dyDescent="0.6">
      <c r="H64" s="22">
        <f t="shared" si="7"/>
        <v>4</v>
      </c>
      <c r="I64">
        <v>0.5</v>
      </c>
      <c r="J64">
        <v>6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23">
        <v>3.4720000000000001E-12</v>
      </c>
      <c r="U64" s="23">
        <v>6.3629999999999995E-8</v>
      </c>
      <c r="V64">
        <v>1.20774</v>
      </c>
      <c r="W64">
        <v>0.2</v>
      </c>
      <c r="X64">
        <v>47695436630.354797</v>
      </c>
      <c r="Y64">
        <v>-50</v>
      </c>
      <c r="Z64">
        <v>4</v>
      </c>
      <c r="AA64">
        <v>0.114</v>
      </c>
      <c r="AB64">
        <v>7.0000000000000007E-2</v>
      </c>
      <c r="AC64">
        <v>6.2720160320735303</v>
      </c>
      <c r="AD64">
        <v>0.44792226165049098</v>
      </c>
      <c r="AE64">
        <v>4.3859649122807198</v>
      </c>
      <c r="AF64">
        <v>1.7026667113649301</v>
      </c>
      <c r="AG64">
        <v>5.5587710394097796</v>
      </c>
      <c r="AH64">
        <v>5.5685669694696101</v>
      </c>
      <c r="AI64">
        <v>0.50245565168801898</v>
      </c>
      <c r="AJ64">
        <v>6.2720160320735303</v>
      </c>
      <c r="AK64">
        <v>0.44792226165049098</v>
      </c>
      <c r="AL64">
        <v>258.51252811935399</v>
      </c>
      <c r="AM64">
        <v>5.8240937678129203</v>
      </c>
      <c r="AN64">
        <v>37671.855071204503</v>
      </c>
      <c r="AO64">
        <v>1165.8493681637799</v>
      </c>
      <c r="AP64">
        <v>4433.8228482147997</v>
      </c>
      <c r="AQ64">
        <v>8476.6031822238401</v>
      </c>
      <c r="AR64">
        <v>3562.6241480096101</v>
      </c>
      <c r="AS64">
        <v>-8476.6031822238401</v>
      </c>
      <c r="AT64" s="30">
        <f t="shared" si="1"/>
        <v>7.1415994372451844E-2</v>
      </c>
    </row>
    <row r="65" spans="7:46" ht="13" x14ac:dyDescent="0.6">
      <c r="H65" s="22">
        <f t="shared" si="7"/>
        <v>5</v>
      </c>
      <c r="I65">
        <v>0.5</v>
      </c>
      <c r="J65">
        <v>6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23">
        <v>3.4720000000000001E-12</v>
      </c>
      <c r="U65" s="23">
        <v>6.3629999999999995E-8</v>
      </c>
      <c r="V65">
        <v>1.20774</v>
      </c>
      <c r="W65">
        <v>0.3</v>
      </c>
      <c r="X65">
        <v>71543154945.532196</v>
      </c>
      <c r="Y65">
        <v>-50</v>
      </c>
      <c r="Z65">
        <v>4</v>
      </c>
      <c r="AA65">
        <v>0.114</v>
      </c>
      <c r="AB65">
        <v>7.0000000000000007E-2</v>
      </c>
      <c r="AC65">
        <v>4.9053135379218302</v>
      </c>
      <c r="AD65">
        <v>0.55187506271721098</v>
      </c>
      <c r="AE65">
        <v>4.3859864023008797</v>
      </c>
      <c r="AF65">
        <v>1.7326471541133901</v>
      </c>
      <c r="AG65">
        <v>5.5419659759747599</v>
      </c>
      <c r="AH65">
        <v>5.5432453881940997</v>
      </c>
      <c r="AI65">
        <v>0.64593124275924596</v>
      </c>
      <c r="AJ65">
        <v>4.9053135379218302</v>
      </c>
      <c r="AK65">
        <v>0.55187506271721098</v>
      </c>
      <c r="AL65">
        <v>255.32936453228899</v>
      </c>
      <c r="AM65">
        <v>4.3534384737925098</v>
      </c>
      <c r="AN65">
        <v>39404.421640738903</v>
      </c>
      <c r="AO65">
        <v>1268.3398659845</v>
      </c>
      <c r="AP65">
        <v>4434.0426462937403</v>
      </c>
      <c r="AQ65">
        <v>8477.0055402400703</v>
      </c>
      <c r="AR65">
        <v>3899.1512276130902</v>
      </c>
      <c r="AS65">
        <v>-8477.0055402400703</v>
      </c>
      <c r="AT65" s="30">
        <f t="shared" si="1"/>
        <v>0.11250556329392486</v>
      </c>
    </row>
    <row r="66" spans="7:46" ht="13" x14ac:dyDescent="0.6">
      <c r="H66" s="22">
        <f t="shared" si="7"/>
        <v>6</v>
      </c>
      <c r="I66">
        <v>0.5</v>
      </c>
      <c r="J66">
        <v>6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23">
        <v>3.4720000000000001E-12</v>
      </c>
      <c r="U66" s="23">
        <v>6.3629999999999995E-8</v>
      </c>
      <c r="V66">
        <v>1.20774</v>
      </c>
      <c r="W66">
        <v>0.4</v>
      </c>
      <c r="X66">
        <v>95390873260.709595</v>
      </c>
      <c r="Y66">
        <v>-50</v>
      </c>
      <c r="Z66">
        <v>4</v>
      </c>
      <c r="AA66">
        <v>0.114</v>
      </c>
      <c r="AB66">
        <v>7.0000000000000007E-2</v>
      </c>
      <c r="AC66">
        <v>4.0609869974037602</v>
      </c>
      <c r="AD66">
        <v>0.62114445956687003</v>
      </c>
      <c r="AE66">
        <v>4.3859649122807003</v>
      </c>
      <c r="AF66">
        <v>1.7633392897798299</v>
      </c>
      <c r="AG66">
        <v>5.5329050868747398</v>
      </c>
      <c r="AH66">
        <v>5.5362117601943099</v>
      </c>
      <c r="AI66">
        <v>0.74570282344338301</v>
      </c>
      <c r="AJ66">
        <v>4.0609869974037602</v>
      </c>
      <c r="AK66">
        <v>0.62114445956687003</v>
      </c>
      <c r="AL66">
        <v>256.24857648615</v>
      </c>
      <c r="AM66">
        <v>3.4398425329093398</v>
      </c>
      <c r="AN66">
        <v>41273.711270505999</v>
      </c>
      <c r="AO66">
        <v>1382.7670861167501</v>
      </c>
      <c r="AP66">
        <v>4434.2092080766397</v>
      </c>
      <c r="AQ66">
        <v>8477.2053759909395</v>
      </c>
      <c r="AR66">
        <v>4158.5851348568003</v>
      </c>
      <c r="AS66">
        <v>-8477.2053759909395</v>
      </c>
      <c r="AT66" s="30">
        <f t="shared" si="1"/>
        <v>0.15295406263649095</v>
      </c>
    </row>
    <row r="67" spans="7:46" ht="13" x14ac:dyDescent="0.6">
      <c r="H67" s="22">
        <f t="shared" si="7"/>
        <v>7</v>
      </c>
      <c r="I67">
        <v>0.5</v>
      </c>
      <c r="J67">
        <v>6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23">
        <v>3.4720000000000001E-12</v>
      </c>
      <c r="U67" s="23">
        <v>6.3629999999999995E-8</v>
      </c>
      <c r="V67">
        <v>1.20774</v>
      </c>
      <c r="W67">
        <v>0.5</v>
      </c>
      <c r="X67">
        <v>119238591575.88699</v>
      </c>
      <c r="Y67">
        <v>-50</v>
      </c>
      <c r="Z67">
        <v>4</v>
      </c>
      <c r="AA67">
        <v>0.114</v>
      </c>
      <c r="AB67">
        <v>7.0000000000000007E-2</v>
      </c>
      <c r="AC67">
        <v>3.4717594260927198</v>
      </c>
      <c r="AD67">
        <v>0.654057985172394</v>
      </c>
      <c r="AE67">
        <v>4.3859649122807101</v>
      </c>
      <c r="AF67">
        <v>1.65999256924743</v>
      </c>
      <c r="AG67">
        <v>5.5497598747524801</v>
      </c>
      <c r="AH67">
        <v>5.5438570761828903</v>
      </c>
      <c r="AI67">
        <v>0.81041870470633603</v>
      </c>
      <c r="AJ67">
        <v>3.4717594260927198</v>
      </c>
      <c r="AK67">
        <v>0.654057985172394</v>
      </c>
      <c r="AL67">
        <v>244.19825677834501</v>
      </c>
      <c r="AM67">
        <v>2.8177014339576401</v>
      </c>
      <c r="AN67">
        <v>43067.572488791397</v>
      </c>
      <c r="AO67">
        <v>1379.05941443591</v>
      </c>
      <c r="AP67">
        <v>4434.27901267164</v>
      </c>
      <c r="AQ67">
        <v>8477.3645218932907</v>
      </c>
      <c r="AR67">
        <v>4228.2707606137801</v>
      </c>
      <c r="AS67">
        <v>-8477.3645218932907</v>
      </c>
      <c r="AT67" s="30">
        <f t="shared" si="1"/>
        <v>0.18839380985234377</v>
      </c>
    </row>
    <row r="68" spans="7:46" ht="13" x14ac:dyDescent="0.6">
      <c r="H68" s="22">
        <f t="shared" si="7"/>
        <v>8</v>
      </c>
      <c r="I68">
        <v>0.5</v>
      </c>
      <c r="J68">
        <v>6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23">
        <v>3.4720000000000001E-12</v>
      </c>
      <c r="U68" s="23">
        <v>6.3629999999999995E-8</v>
      </c>
      <c r="V68">
        <v>1.20774</v>
      </c>
      <c r="W68">
        <v>0.6</v>
      </c>
      <c r="X68">
        <v>143086309891.064</v>
      </c>
      <c r="Y68">
        <v>-50</v>
      </c>
      <c r="Z68">
        <v>4</v>
      </c>
      <c r="AA68">
        <v>0.114</v>
      </c>
      <c r="AB68">
        <v>7.0000000000000007E-2</v>
      </c>
      <c r="AC68">
        <v>3.12038632856695</v>
      </c>
      <c r="AD68">
        <v>0.69839926459687096</v>
      </c>
      <c r="AE68">
        <v>4.3859649122807003</v>
      </c>
      <c r="AF68">
        <v>1.77770877311145</v>
      </c>
      <c r="AG68">
        <v>5.5674636544615002</v>
      </c>
      <c r="AH68">
        <v>5.5340973383226801</v>
      </c>
      <c r="AI68">
        <v>0.85708448430978201</v>
      </c>
      <c r="AJ68">
        <v>3.12038632856695</v>
      </c>
      <c r="AK68">
        <v>0.69839926459687096</v>
      </c>
      <c r="AL68">
        <v>229.05262789332099</v>
      </c>
      <c r="AM68">
        <v>2.4219870608196499</v>
      </c>
      <c r="AN68">
        <v>45026.358634060802</v>
      </c>
      <c r="AO68">
        <v>1418.2124464962901</v>
      </c>
      <c r="AP68">
        <v>4434.3212057702704</v>
      </c>
      <c r="AQ68">
        <v>8477.4932435790997</v>
      </c>
      <c r="AR68">
        <v>4373.6212599831797</v>
      </c>
      <c r="AS68">
        <v>-8477.4932435790997</v>
      </c>
      <c r="AT68" s="30">
        <f t="shared" si="1"/>
        <v>0.2238182042406312</v>
      </c>
    </row>
    <row r="69" spans="7:46" ht="13" x14ac:dyDescent="0.6">
      <c r="H69" s="22">
        <f t="shared" si="7"/>
        <v>9</v>
      </c>
      <c r="I69">
        <v>0.5</v>
      </c>
      <c r="J69">
        <v>6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23">
        <v>3.4720000000000001E-12</v>
      </c>
      <c r="U69" s="23">
        <v>6.3629999999999995E-8</v>
      </c>
      <c r="V69">
        <v>1.20774</v>
      </c>
      <c r="W69">
        <v>0.7</v>
      </c>
      <c r="X69">
        <v>166934028206.242</v>
      </c>
      <c r="Y69">
        <v>-50</v>
      </c>
      <c r="Z69">
        <v>4</v>
      </c>
      <c r="AA69">
        <v>0.114</v>
      </c>
      <c r="AB69">
        <v>7.0000000000000007E-2</v>
      </c>
      <c r="AC69">
        <v>2.8329262371811201</v>
      </c>
      <c r="AD69">
        <v>0.72250309419320002</v>
      </c>
      <c r="AE69">
        <v>4.3859649122807003</v>
      </c>
      <c r="AF69">
        <v>1.7980266441510999</v>
      </c>
      <c r="AG69">
        <v>5.5373199411012104</v>
      </c>
      <c r="AH69">
        <v>5.5416356642141</v>
      </c>
      <c r="AI69">
        <v>0.89280040766124202</v>
      </c>
      <c r="AJ69">
        <v>2.8329262371811201</v>
      </c>
      <c r="AK69">
        <v>0.72250309419320002</v>
      </c>
      <c r="AL69">
        <v>221.594068351103</v>
      </c>
      <c r="AM69">
        <v>2.1104231379999101</v>
      </c>
      <c r="AN69">
        <v>46906.254882791298</v>
      </c>
      <c r="AO69">
        <v>1265.3416373467601</v>
      </c>
      <c r="AP69">
        <v>4434.3532135533897</v>
      </c>
      <c r="AQ69">
        <v>8477.5195942464507</v>
      </c>
      <c r="AR69">
        <v>3855.0547859623798</v>
      </c>
      <c r="AS69">
        <v>-8477.5195942464507</v>
      </c>
      <c r="AT69" s="30">
        <f t="shared" si="1"/>
        <v>0.25503773614385411</v>
      </c>
    </row>
    <row r="70" spans="7:46" ht="13" x14ac:dyDescent="0.6">
      <c r="H70" s="22">
        <f t="shared" si="7"/>
        <v>10</v>
      </c>
      <c r="I70">
        <v>0.5</v>
      </c>
      <c r="J70">
        <v>6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23">
        <v>3.4720000000000001E-12</v>
      </c>
      <c r="U70" s="23">
        <v>6.3629999999999995E-8</v>
      </c>
      <c r="V70">
        <v>1.20774</v>
      </c>
      <c r="W70">
        <v>0.8</v>
      </c>
      <c r="X70">
        <v>190781746521.41901</v>
      </c>
      <c r="Y70">
        <v>-50</v>
      </c>
      <c r="Z70">
        <v>4</v>
      </c>
      <c r="AA70">
        <v>0.114</v>
      </c>
      <c r="AB70">
        <v>7.0000000000000007E-2</v>
      </c>
      <c r="AC70">
        <v>2.6008106433122702</v>
      </c>
      <c r="AD70">
        <v>0.73658629542922704</v>
      </c>
      <c r="AE70">
        <v>4.3859649122807296</v>
      </c>
      <c r="AF70">
        <v>1.7823606298390999</v>
      </c>
      <c r="AG70">
        <v>5.5375459456487404</v>
      </c>
      <c r="AH70">
        <v>5.5421557550140301</v>
      </c>
      <c r="AI70">
        <v>0.92100843100996399</v>
      </c>
      <c r="AJ70">
        <v>2.6008106433122702</v>
      </c>
      <c r="AK70">
        <v>0.73658629542922704</v>
      </c>
      <c r="AL70">
        <v>217.442892531985</v>
      </c>
      <c r="AM70">
        <v>1.8642243426123399</v>
      </c>
      <c r="AN70">
        <v>48743.031874252498</v>
      </c>
      <c r="AO70">
        <v>1500.17916734754</v>
      </c>
      <c r="AP70">
        <v>4434.3191995513898</v>
      </c>
      <c r="AQ70">
        <v>8477.5366257450496</v>
      </c>
      <c r="AR70">
        <v>4602.9875296298496</v>
      </c>
      <c r="AS70">
        <v>-8477.5366257450496</v>
      </c>
      <c r="AT70" s="30">
        <f t="shared" si="1"/>
        <v>0.28321411915292122</v>
      </c>
    </row>
    <row r="71" spans="7:46" ht="13.75" thickBot="1" x14ac:dyDescent="0.75">
      <c r="H71" s="24">
        <f t="shared" si="7"/>
        <v>11</v>
      </c>
      <c r="I71" s="25">
        <v>0.5</v>
      </c>
      <c r="J71" s="25">
        <v>6</v>
      </c>
      <c r="K71" s="25">
        <v>0.48244140000000002</v>
      </c>
      <c r="L71" s="25">
        <v>1.946567E-3</v>
      </c>
      <c r="M71" s="25">
        <v>9.7328349999999998E-4</v>
      </c>
      <c r="N71" s="25">
        <v>7</v>
      </c>
      <c r="O71" s="25">
        <v>2.8260000000000001</v>
      </c>
      <c r="P71" s="25">
        <v>1.946567E-3</v>
      </c>
      <c r="Q71" s="25">
        <v>9.7328349999999998E-4</v>
      </c>
      <c r="R71" s="25">
        <v>7</v>
      </c>
      <c r="S71" s="25">
        <v>2.8260000000000001</v>
      </c>
      <c r="T71" s="26">
        <v>3.4720000000000001E-12</v>
      </c>
      <c r="U71" s="26">
        <v>6.3629999999999995E-8</v>
      </c>
      <c r="V71" s="25">
        <v>1.20774</v>
      </c>
      <c r="W71" s="25">
        <v>0.9</v>
      </c>
      <c r="X71" s="25">
        <v>214629464836.59698</v>
      </c>
      <c r="Y71" s="25">
        <v>-50</v>
      </c>
      <c r="Z71" s="25">
        <v>4</v>
      </c>
      <c r="AA71" s="25">
        <v>0.114</v>
      </c>
      <c r="AB71" s="25">
        <v>7.0000000000000007E-2</v>
      </c>
      <c r="AC71" s="25">
        <v>2.4440566260028</v>
      </c>
      <c r="AD71" s="25">
        <v>0.76045139504167503</v>
      </c>
      <c r="AE71" s="25">
        <v>4.3859649122807296</v>
      </c>
      <c r="AF71" s="25">
        <v>1.82567352933495</v>
      </c>
      <c r="AG71" s="25">
        <v>5.5514840393093401</v>
      </c>
      <c r="AH71" s="25">
        <v>5.5643886504220701</v>
      </c>
      <c r="AI71" s="25">
        <v>0.94380865507925005</v>
      </c>
      <c r="AJ71" s="25">
        <v>2.4440566260028</v>
      </c>
      <c r="AK71" s="25">
        <v>0.76045139504167503</v>
      </c>
      <c r="AL71" s="25">
        <v>210.72120161282501</v>
      </c>
      <c r="AM71" s="25">
        <v>1.68360522546813</v>
      </c>
      <c r="AN71" s="25">
        <v>50713.478964201298</v>
      </c>
      <c r="AO71" s="25">
        <v>1497.40685349521</v>
      </c>
      <c r="AP71" s="25">
        <v>4434.4033602108802</v>
      </c>
      <c r="AQ71" s="25">
        <v>8477.5900388598602</v>
      </c>
      <c r="AR71" s="25">
        <v>4638.46265622792</v>
      </c>
      <c r="AS71" s="25">
        <v>-8477.5900388598602</v>
      </c>
      <c r="AT71" s="31">
        <f t="shared" si="1"/>
        <v>0.31114311630552371</v>
      </c>
    </row>
    <row r="72" spans="7:46" ht="22.75" x14ac:dyDescent="0.95">
      <c r="G72" s="18">
        <f>AB72</f>
        <v>0.08</v>
      </c>
      <c r="H72" s="19">
        <v>1</v>
      </c>
      <c r="I72" s="20">
        <v>0.5</v>
      </c>
      <c r="J72" s="20">
        <v>6</v>
      </c>
      <c r="K72" s="20">
        <v>0.48244140000000002</v>
      </c>
      <c r="L72" s="20">
        <v>1.946567E-3</v>
      </c>
      <c r="M72" s="20">
        <v>9.7328349999999998E-4</v>
      </c>
      <c r="N72" s="20">
        <v>7</v>
      </c>
      <c r="O72" s="20">
        <v>2.8260000000000001</v>
      </c>
      <c r="P72" s="20">
        <v>1.946567E-3</v>
      </c>
      <c r="Q72" s="20">
        <v>9.7328349999999998E-4</v>
      </c>
      <c r="R72" s="20">
        <v>7</v>
      </c>
      <c r="S72" s="20">
        <v>2.8260000000000001</v>
      </c>
      <c r="T72" s="21">
        <v>3.4720000000000001E-12</v>
      </c>
      <c r="U72" s="21">
        <v>6.3629999999999995E-8</v>
      </c>
      <c r="V72" s="20">
        <v>1.20774</v>
      </c>
      <c r="W72" s="20">
        <v>0.01</v>
      </c>
      <c r="X72" s="20">
        <v>2384771831.5177398</v>
      </c>
      <c r="Y72" s="20">
        <v>-50</v>
      </c>
      <c r="Z72" s="20">
        <v>4</v>
      </c>
      <c r="AA72" s="20">
        <v>0.114</v>
      </c>
      <c r="AB72" s="20">
        <v>0.08</v>
      </c>
      <c r="AC72" s="20">
        <v>13.0057118633037</v>
      </c>
      <c r="AD72" s="20">
        <v>8.0228743289242205E-3</v>
      </c>
      <c r="AE72" s="20">
        <v>4.4500559746089197</v>
      </c>
      <c r="AF72" s="20">
        <v>1.9654916488771501</v>
      </c>
      <c r="AG72" s="20">
        <v>6.3422184729988604</v>
      </c>
      <c r="AH72" s="20">
        <v>6.3160626184748603</v>
      </c>
      <c r="AI72" s="20">
        <v>8.9923033358644503E-4</v>
      </c>
      <c r="AJ72" s="20">
        <v>13.0057118633037</v>
      </c>
      <c r="AK72" s="20">
        <v>8.0228743289242205E-3</v>
      </c>
      <c r="AL72" s="20">
        <v>193.90786030276999</v>
      </c>
      <c r="AM72" s="20">
        <v>12.9976889897312</v>
      </c>
      <c r="AN72" s="20">
        <v>35021.382617299401</v>
      </c>
      <c r="AO72" s="20">
        <v>248.28252974326901</v>
      </c>
      <c r="AP72" s="20">
        <v>4589.6424428729697</v>
      </c>
      <c r="AQ72" s="20">
        <v>8767.2994657689997</v>
      </c>
      <c r="AR72" s="20">
        <v>658.77308321728106</v>
      </c>
      <c r="AS72" s="20">
        <v>-8767.2994657689997</v>
      </c>
      <c r="AT72" s="32">
        <f t="shared" si="1"/>
        <v>6.1687314106667103E-4</v>
      </c>
    </row>
    <row r="73" spans="7:46" ht="13" x14ac:dyDescent="0.6">
      <c r="H73" s="22">
        <f t="shared" ref="H73:H82" si="8">H72+1</f>
        <v>2</v>
      </c>
      <c r="I73" s="1">
        <v>0.5</v>
      </c>
      <c r="J73" s="1">
        <v>6</v>
      </c>
      <c r="K73" s="1">
        <v>0.48244140000000002</v>
      </c>
      <c r="L73" s="1">
        <v>1.946567E-3</v>
      </c>
      <c r="M73" s="1">
        <v>9.7328349999999998E-4</v>
      </c>
      <c r="N73" s="1">
        <v>7</v>
      </c>
      <c r="O73" s="1">
        <v>2.8260000000000001</v>
      </c>
      <c r="P73" s="1">
        <v>1.946567E-3</v>
      </c>
      <c r="Q73" s="1">
        <v>9.7328349999999998E-4</v>
      </c>
      <c r="R73" s="1">
        <v>7</v>
      </c>
      <c r="S73" s="1">
        <v>2.8260000000000001</v>
      </c>
      <c r="T73" s="23">
        <v>3.4720000000000001E-12</v>
      </c>
      <c r="U73" s="23">
        <v>6.3629999999999995E-8</v>
      </c>
      <c r="V73" s="1">
        <v>1.20774</v>
      </c>
      <c r="W73" s="1">
        <v>0.05</v>
      </c>
      <c r="X73" s="1">
        <v>11923859157.588699</v>
      </c>
      <c r="Y73" s="1">
        <v>-50</v>
      </c>
      <c r="Z73" s="1">
        <v>4</v>
      </c>
      <c r="AA73" s="1">
        <v>0.114</v>
      </c>
      <c r="AB73" s="1">
        <v>0.08</v>
      </c>
      <c r="AC73" s="1">
        <v>10.2853864134968</v>
      </c>
      <c r="AD73" s="1">
        <v>7.98049890119929E-2</v>
      </c>
      <c r="AE73" s="1">
        <v>4.4479150498164399</v>
      </c>
      <c r="AF73" s="1">
        <v>1.6805467481638501</v>
      </c>
      <c r="AG73" s="1">
        <v>6.3800197609284197</v>
      </c>
      <c r="AH73" s="1">
        <v>6.3714723802799096</v>
      </c>
      <c r="AI73" s="1">
        <v>8.8525225587022596E-2</v>
      </c>
      <c r="AJ73" s="1">
        <v>10.2853864134968</v>
      </c>
      <c r="AK73" s="1">
        <v>7.98049890119929E-2</v>
      </c>
      <c r="AL73" s="1">
        <v>622.159736975741</v>
      </c>
      <c r="AM73" s="1">
        <v>10.2055814255193</v>
      </c>
      <c r="AN73" s="1">
        <v>35268.745578192</v>
      </c>
      <c r="AO73" s="1">
        <v>662.78888726622597</v>
      </c>
      <c r="AP73" s="1">
        <v>5053.9801838253297</v>
      </c>
      <c r="AQ73" s="1">
        <v>9654.1927837233707</v>
      </c>
      <c r="AR73" s="1">
        <v>1924.37140476947</v>
      </c>
      <c r="AS73" s="1">
        <v>-9654.1927837233707</v>
      </c>
      <c r="AT73" s="30">
        <f t="shared" si="1"/>
        <v>7.7590657077570117E-3</v>
      </c>
    </row>
    <row r="74" spans="7:46" ht="13" x14ac:dyDescent="0.6">
      <c r="H74" s="22">
        <f t="shared" si="8"/>
        <v>3</v>
      </c>
      <c r="I74" s="1">
        <v>0.5</v>
      </c>
      <c r="J74" s="1">
        <v>6</v>
      </c>
      <c r="K74" s="1">
        <v>0.48244140000000002</v>
      </c>
      <c r="L74" s="1">
        <v>1.946567E-3</v>
      </c>
      <c r="M74" s="1">
        <v>9.7328349999999998E-4</v>
      </c>
      <c r="N74" s="1">
        <v>7</v>
      </c>
      <c r="O74" s="1">
        <v>2.8260000000000001</v>
      </c>
      <c r="P74" s="1">
        <v>1.946567E-3</v>
      </c>
      <c r="Q74" s="1">
        <v>9.7328349999999998E-4</v>
      </c>
      <c r="R74" s="1">
        <v>7</v>
      </c>
      <c r="S74" s="1">
        <v>2.8260000000000001</v>
      </c>
      <c r="T74" s="23">
        <v>3.4720000000000001E-12</v>
      </c>
      <c r="U74" s="23">
        <v>6.3629999999999995E-8</v>
      </c>
      <c r="V74" s="1">
        <v>1.20774</v>
      </c>
      <c r="W74" s="1">
        <v>0.1</v>
      </c>
      <c r="X74" s="1">
        <v>23847718315.177399</v>
      </c>
      <c r="Y74" s="1">
        <v>-50</v>
      </c>
      <c r="Z74" s="1">
        <v>4</v>
      </c>
      <c r="AA74" s="1">
        <v>0.114</v>
      </c>
      <c r="AB74" s="1">
        <v>0.08</v>
      </c>
      <c r="AC74" s="1">
        <v>9.45241208859807</v>
      </c>
      <c r="AD74" s="1">
        <v>0.318058141908794</v>
      </c>
      <c r="AE74" s="1">
        <v>4.3859680626789501</v>
      </c>
      <c r="AF74" s="1">
        <v>1.8004288566356399</v>
      </c>
      <c r="AG74" s="1">
        <v>6.3549574525641201</v>
      </c>
      <c r="AH74" s="1">
        <v>6.3428615830762798</v>
      </c>
      <c r="AI74" s="1">
        <v>0.32704048833374699</v>
      </c>
      <c r="AJ74" s="1">
        <v>9.45241208859807</v>
      </c>
      <c r="AK74" s="1">
        <v>0.318058141908794</v>
      </c>
      <c r="AL74" s="1">
        <v>286.87374821312602</v>
      </c>
      <c r="AM74" s="1">
        <v>9.1343539437039105</v>
      </c>
      <c r="AN74" s="1">
        <v>36208.676809377102</v>
      </c>
      <c r="AO74" s="1">
        <v>1127.9317762723099</v>
      </c>
      <c r="AP74" s="1">
        <v>5055.4224106254296</v>
      </c>
      <c r="AQ74" s="1">
        <v>9661.4819905975401</v>
      </c>
      <c r="AR74" s="1">
        <v>3395.1289251736998</v>
      </c>
      <c r="AS74" s="1">
        <v>-9661.4819905975401</v>
      </c>
      <c r="AT74" s="30">
        <f t="shared" si="1"/>
        <v>3.3648357575570602E-2</v>
      </c>
    </row>
    <row r="75" spans="7:46" ht="13" x14ac:dyDescent="0.6">
      <c r="H75" s="22">
        <f t="shared" si="8"/>
        <v>4</v>
      </c>
      <c r="I75" s="1">
        <v>0.5</v>
      </c>
      <c r="J75" s="1">
        <v>6</v>
      </c>
      <c r="K75" s="1">
        <v>0.48244140000000002</v>
      </c>
      <c r="L75" s="1">
        <v>1.946567E-3</v>
      </c>
      <c r="M75" s="1">
        <v>9.7328349999999998E-4</v>
      </c>
      <c r="N75" s="1">
        <v>7</v>
      </c>
      <c r="O75" s="1">
        <v>2.8260000000000001</v>
      </c>
      <c r="P75" s="1">
        <v>1.946567E-3</v>
      </c>
      <c r="Q75" s="1">
        <v>9.7328349999999998E-4</v>
      </c>
      <c r="R75" s="1">
        <v>7</v>
      </c>
      <c r="S75" s="1">
        <v>2.8260000000000001</v>
      </c>
      <c r="T75" s="23">
        <v>3.4720000000000001E-12</v>
      </c>
      <c r="U75" s="23">
        <v>6.3629999999999995E-8</v>
      </c>
      <c r="V75" s="1">
        <v>1.20774</v>
      </c>
      <c r="W75" s="1">
        <v>0.2</v>
      </c>
      <c r="X75" s="1">
        <v>47695436630.354797</v>
      </c>
      <c r="Y75" s="1">
        <v>-50</v>
      </c>
      <c r="Z75" s="1">
        <v>4</v>
      </c>
      <c r="AA75" s="1">
        <v>0.114</v>
      </c>
      <c r="AB75" s="1">
        <v>0.08</v>
      </c>
      <c r="AC75" s="1">
        <v>6.4764674080176601</v>
      </c>
      <c r="AD75" s="1">
        <v>0.47709033599390099</v>
      </c>
      <c r="AE75" s="1">
        <v>4.3859649122807198</v>
      </c>
      <c r="AF75" s="1">
        <v>1.78165265718834</v>
      </c>
      <c r="AG75" s="1">
        <v>6.3535514008023997</v>
      </c>
      <c r="AH75" s="1">
        <v>6.3717706174703599</v>
      </c>
      <c r="AI75" s="1">
        <v>0.53232466952753299</v>
      </c>
      <c r="AJ75" s="1">
        <v>6.4764674080176601</v>
      </c>
      <c r="AK75" s="1">
        <v>0.47709033599390099</v>
      </c>
      <c r="AL75" s="1">
        <v>252.233259990768</v>
      </c>
      <c r="AM75" s="1">
        <v>5.9993770657269403</v>
      </c>
      <c r="AN75" s="1">
        <v>37763.202792907301</v>
      </c>
      <c r="AO75" s="1">
        <v>1391.48008157461</v>
      </c>
      <c r="AP75" s="1">
        <v>5056.1906479822401</v>
      </c>
      <c r="AQ75" s="1">
        <v>9663.0059516405909</v>
      </c>
      <c r="AR75" s="1">
        <v>4177.4692168625998</v>
      </c>
      <c r="AS75" s="1">
        <v>-9663.0059516405909</v>
      </c>
      <c r="AT75" s="30">
        <f t="shared" si="1"/>
        <v>7.3665210667667125E-2</v>
      </c>
    </row>
    <row r="76" spans="7:46" ht="13" x14ac:dyDescent="0.6">
      <c r="H76" s="22">
        <f t="shared" si="8"/>
        <v>5</v>
      </c>
      <c r="I76" s="1">
        <v>0.5</v>
      </c>
      <c r="J76" s="1">
        <v>6</v>
      </c>
      <c r="K76" s="1">
        <v>0.48244140000000002</v>
      </c>
      <c r="L76" s="1">
        <v>1.946567E-3</v>
      </c>
      <c r="M76" s="1">
        <v>9.7328349999999998E-4</v>
      </c>
      <c r="N76" s="1">
        <v>7</v>
      </c>
      <c r="O76" s="1">
        <v>2.8260000000000001</v>
      </c>
      <c r="P76" s="1">
        <v>1.946567E-3</v>
      </c>
      <c r="Q76" s="1">
        <v>9.7328349999999998E-4</v>
      </c>
      <c r="R76" s="1">
        <v>7</v>
      </c>
      <c r="S76" s="1">
        <v>2.8260000000000001</v>
      </c>
      <c r="T76" s="23">
        <v>3.4720000000000001E-12</v>
      </c>
      <c r="U76" s="23">
        <v>6.3629999999999995E-8</v>
      </c>
      <c r="V76" s="1">
        <v>1.20774</v>
      </c>
      <c r="W76" s="1">
        <v>0.3</v>
      </c>
      <c r="X76" s="1">
        <v>71543154945.532196</v>
      </c>
      <c r="Y76" s="1">
        <v>-50</v>
      </c>
      <c r="Z76" s="1">
        <v>4</v>
      </c>
      <c r="AA76" s="1">
        <v>0.114</v>
      </c>
      <c r="AB76" s="1">
        <v>0.08</v>
      </c>
      <c r="AC76" s="1">
        <v>5.0168400866205403</v>
      </c>
      <c r="AD76" s="1">
        <v>0.57752942355153702</v>
      </c>
      <c r="AE76" s="1">
        <v>4.38607776452272</v>
      </c>
      <c r="AF76" s="1">
        <v>1.8070457094325301</v>
      </c>
      <c r="AG76" s="1">
        <v>6.3614754847164301</v>
      </c>
      <c r="AH76" s="1">
        <v>6.3265158287643102</v>
      </c>
      <c r="AI76" s="1">
        <v>0.66698193009999396</v>
      </c>
      <c r="AJ76" s="1">
        <v>5.0168400866205403</v>
      </c>
      <c r="AK76" s="1">
        <v>0.57752942355153702</v>
      </c>
      <c r="AL76" s="1">
        <v>247.14525272042701</v>
      </c>
      <c r="AM76" s="1">
        <v>4.43931066019121</v>
      </c>
      <c r="AN76" s="1">
        <v>39521.078566515003</v>
      </c>
      <c r="AO76" s="1">
        <v>1254.6217377249</v>
      </c>
      <c r="AP76" s="1">
        <v>5056.4006748737102</v>
      </c>
      <c r="AQ76" s="1">
        <v>9663.5233325765603</v>
      </c>
      <c r="AR76" s="1">
        <v>3782.4359714449402</v>
      </c>
      <c r="AS76" s="1">
        <v>-9663.5233325765603</v>
      </c>
      <c r="AT76" s="30">
        <f t="shared" si="1"/>
        <v>0.11511816473715315</v>
      </c>
    </row>
    <row r="77" spans="7:46" ht="13" x14ac:dyDescent="0.6">
      <c r="H77" s="22">
        <f t="shared" si="8"/>
        <v>6</v>
      </c>
      <c r="I77" s="1">
        <v>0.5</v>
      </c>
      <c r="J77" s="1">
        <v>6</v>
      </c>
      <c r="K77" s="1">
        <v>0.48244140000000002</v>
      </c>
      <c r="L77" s="1">
        <v>1.946567E-3</v>
      </c>
      <c r="M77" s="1">
        <v>9.7328349999999998E-4</v>
      </c>
      <c r="N77" s="1">
        <v>7</v>
      </c>
      <c r="O77" s="1">
        <v>2.8260000000000001</v>
      </c>
      <c r="P77" s="1">
        <v>1.946567E-3</v>
      </c>
      <c r="Q77" s="1">
        <v>9.7328349999999998E-4</v>
      </c>
      <c r="R77" s="1">
        <v>7</v>
      </c>
      <c r="S77" s="1">
        <v>2.8260000000000001</v>
      </c>
      <c r="T77" s="23">
        <v>3.4720000000000001E-12</v>
      </c>
      <c r="U77" s="23">
        <v>6.3629999999999995E-8</v>
      </c>
      <c r="V77" s="1">
        <v>1.20774</v>
      </c>
      <c r="W77" s="1">
        <v>0.4</v>
      </c>
      <c r="X77" s="1">
        <v>95390873260.709595</v>
      </c>
      <c r="Y77" s="1">
        <v>-50</v>
      </c>
      <c r="Z77" s="1">
        <v>4</v>
      </c>
      <c r="AA77" s="1">
        <v>0.114</v>
      </c>
      <c r="AB77" s="1">
        <v>0.08</v>
      </c>
      <c r="AC77" s="1">
        <v>4.0782974291237002</v>
      </c>
      <c r="AD77" s="1">
        <v>0.62609027800305495</v>
      </c>
      <c r="AE77" s="1">
        <v>4.3859649122807003</v>
      </c>
      <c r="AF77" s="1">
        <v>1.72477309057398</v>
      </c>
      <c r="AG77" s="1">
        <v>6.3272515422757296</v>
      </c>
      <c r="AH77" s="1">
        <v>6.3585632249828397</v>
      </c>
      <c r="AI77" s="1">
        <v>0.75929957017502503</v>
      </c>
      <c r="AJ77" s="1">
        <v>4.0782974291237002</v>
      </c>
      <c r="AK77" s="1">
        <v>0.62609027800305495</v>
      </c>
      <c r="AL77" s="1">
        <v>254.31630216427601</v>
      </c>
      <c r="AM77" s="1">
        <v>3.45220714594398</v>
      </c>
      <c r="AN77" s="1">
        <v>41301.369141249401</v>
      </c>
      <c r="AO77" s="1">
        <v>1579.5701480550999</v>
      </c>
      <c r="AP77" s="1">
        <v>5056.5155144735299</v>
      </c>
      <c r="AQ77" s="1">
        <v>9663.9158009125895</v>
      </c>
      <c r="AR77" s="1">
        <v>4738.3015231872896</v>
      </c>
      <c r="AS77" s="1">
        <v>-9663.9158009125895</v>
      </c>
      <c r="AT77" s="30">
        <f t="shared" si="1"/>
        <v>0.15351756189532806</v>
      </c>
    </row>
    <row r="78" spans="7:46" ht="13" x14ac:dyDescent="0.6">
      <c r="H78" s="22">
        <f t="shared" si="8"/>
        <v>7</v>
      </c>
      <c r="I78" s="1">
        <v>0.5</v>
      </c>
      <c r="J78" s="1">
        <v>6</v>
      </c>
      <c r="K78" s="1">
        <v>0.48244140000000002</v>
      </c>
      <c r="L78" s="1">
        <v>1.946567E-3</v>
      </c>
      <c r="M78" s="1">
        <v>9.7328349999999998E-4</v>
      </c>
      <c r="N78" s="1">
        <v>7</v>
      </c>
      <c r="O78" s="1">
        <v>2.8260000000000001</v>
      </c>
      <c r="P78" s="1">
        <v>1.946567E-3</v>
      </c>
      <c r="Q78" s="1">
        <v>9.7328349999999998E-4</v>
      </c>
      <c r="R78" s="1">
        <v>7</v>
      </c>
      <c r="S78" s="1">
        <v>2.8260000000000001</v>
      </c>
      <c r="T78" s="23">
        <v>3.4720000000000001E-12</v>
      </c>
      <c r="U78" s="23">
        <v>6.3629999999999995E-8</v>
      </c>
      <c r="V78" s="1">
        <v>1.20774</v>
      </c>
      <c r="W78" s="1">
        <v>0.5</v>
      </c>
      <c r="X78" s="1">
        <v>119238591575.88699</v>
      </c>
      <c r="Y78" s="1">
        <v>-50</v>
      </c>
      <c r="Z78" s="1">
        <v>4</v>
      </c>
      <c r="AA78" s="1">
        <v>0.114</v>
      </c>
      <c r="AB78" s="1">
        <v>0.08</v>
      </c>
      <c r="AC78" s="1">
        <v>3.5102165246749699</v>
      </c>
      <c r="AD78" s="1">
        <v>0.66687697156120995</v>
      </c>
      <c r="AE78" s="1">
        <v>4.3859649122807101</v>
      </c>
      <c r="AF78" s="1">
        <v>1.7337083615112201</v>
      </c>
      <c r="AG78" s="1">
        <v>6.3556050627884701</v>
      </c>
      <c r="AH78" s="1">
        <v>6.3484874098252897</v>
      </c>
      <c r="AI78" s="1">
        <v>0.821114764742779</v>
      </c>
      <c r="AJ78" s="1">
        <v>3.5102165246749699</v>
      </c>
      <c r="AK78" s="1">
        <v>0.66687697156120995</v>
      </c>
      <c r="AL78" s="1">
        <v>239.53275363115199</v>
      </c>
      <c r="AM78" s="1">
        <v>2.8433395455575998</v>
      </c>
      <c r="AN78" s="1">
        <v>43152.617609478097</v>
      </c>
      <c r="AO78" s="1">
        <v>1591.33399361083</v>
      </c>
      <c r="AP78" s="1">
        <v>5056.6516626461698</v>
      </c>
      <c r="AQ78" s="1">
        <v>9664.0201683087907</v>
      </c>
      <c r="AR78" s="1">
        <v>4911.7634788199402</v>
      </c>
      <c r="AS78" s="1">
        <v>-9664.0201683087907</v>
      </c>
      <c r="AT78" s="30">
        <f t="shared" si="1"/>
        <v>0.18998171961000604</v>
      </c>
    </row>
    <row r="79" spans="7:46" ht="13" x14ac:dyDescent="0.6">
      <c r="H79" s="22">
        <f t="shared" si="8"/>
        <v>8</v>
      </c>
      <c r="I79" s="1">
        <v>0.5</v>
      </c>
      <c r="J79" s="1">
        <v>6</v>
      </c>
      <c r="K79" s="1">
        <v>0.48244140000000002</v>
      </c>
      <c r="L79" s="1">
        <v>1.946567E-3</v>
      </c>
      <c r="M79" s="1">
        <v>9.7328349999999998E-4</v>
      </c>
      <c r="N79" s="1">
        <v>7</v>
      </c>
      <c r="O79" s="1">
        <v>2.8260000000000001</v>
      </c>
      <c r="P79" s="1">
        <v>1.946567E-3</v>
      </c>
      <c r="Q79" s="1">
        <v>9.7328349999999998E-4</v>
      </c>
      <c r="R79" s="1">
        <v>7</v>
      </c>
      <c r="S79" s="1">
        <v>2.8260000000000001</v>
      </c>
      <c r="T79" s="23">
        <v>3.4720000000000001E-12</v>
      </c>
      <c r="U79" s="23">
        <v>6.3629999999999995E-8</v>
      </c>
      <c r="V79" s="1">
        <v>1.20774</v>
      </c>
      <c r="W79" s="1">
        <v>0.6</v>
      </c>
      <c r="X79" s="1">
        <v>143086309891.064</v>
      </c>
      <c r="Y79" s="1">
        <v>-50</v>
      </c>
      <c r="Z79" s="1">
        <v>4</v>
      </c>
      <c r="AA79" s="1">
        <v>0.114</v>
      </c>
      <c r="AB79" s="1">
        <v>0.08</v>
      </c>
      <c r="AC79" s="1">
        <v>3.10913502756034</v>
      </c>
      <c r="AD79" s="1">
        <v>0.69418003891580704</v>
      </c>
      <c r="AE79" s="1">
        <v>4.4478830957150599</v>
      </c>
      <c r="AF79" s="1">
        <v>1.6953235219779801</v>
      </c>
      <c r="AG79" s="1">
        <v>6.3395747873506503</v>
      </c>
      <c r="AH79" s="1">
        <v>6.3356940535158897</v>
      </c>
      <c r="AI79" s="1">
        <v>0.86637498960498005</v>
      </c>
      <c r="AJ79" s="1">
        <v>3.10913502756034</v>
      </c>
      <c r="AK79" s="1">
        <v>0.69418003891580704</v>
      </c>
      <c r="AL79" s="1">
        <v>230.45397035317899</v>
      </c>
      <c r="AM79" s="1">
        <v>2.4149549799441101</v>
      </c>
      <c r="AN79" s="1">
        <v>44994.412721136003</v>
      </c>
      <c r="AO79" s="1">
        <v>1483.92467046959</v>
      </c>
      <c r="AP79" s="1">
        <v>5056.6575463854197</v>
      </c>
      <c r="AQ79" s="1">
        <v>9663.9210479811609</v>
      </c>
      <c r="AR79" s="1">
        <v>4454.74079618012</v>
      </c>
      <c r="AS79" s="1">
        <v>-9663.9210479811609</v>
      </c>
      <c r="AT79" s="30">
        <f t="shared" si="1"/>
        <v>0.22327111327181973</v>
      </c>
    </row>
    <row r="80" spans="7:46" ht="13" x14ac:dyDescent="0.6">
      <c r="H80" s="22">
        <f t="shared" si="8"/>
        <v>9</v>
      </c>
      <c r="I80" s="1">
        <v>0.5</v>
      </c>
      <c r="J80" s="1">
        <v>6</v>
      </c>
      <c r="K80" s="1">
        <v>0.48244140000000002</v>
      </c>
      <c r="L80" s="1">
        <v>1.946567E-3</v>
      </c>
      <c r="M80" s="1">
        <v>9.7328349999999998E-4</v>
      </c>
      <c r="N80" s="1">
        <v>7</v>
      </c>
      <c r="O80" s="1">
        <v>2.8260000000000001</v>
      </c>
      <c r="P80" s="1">
        <v>1.946567E-3</v>
      </c>
      <c r="Q80" s="1">
        <v>9.7328349999999998E-4</v>
      </c>
      <c r="R80" s="1">
        <v>7</v>
      </c>
      <c r="S80" s="1">
        <v>2.8260000000000001</v>
      </c>
      <c r="T80" s="23">
        <v>3.4720000000000001E-12</v>
      </c>
      <c r="U80" s="23">
        <v>6.3629999999999995E-8</v>
      </c>
      <c r="V80" s="1">
        <v>1.20774</v>
      </c>
      <c r="W80" s="1">
        <v>0.7</v>
      </c>
      <c r="X80" s="1">
        <v>166934028206.242</v>
      </c>
      <c r="Y80" s="1">
        <v>-50</v>
      </c>
      <c r="Z80" s="1">
        <v>4</v>
      </c>
      <c r="AA80" s="1">
        <v>0.114</v>
      </c>
      <c r="AB80" s="1">
        <v>0.08</v>
      </c>
      <c r="AC80" s="1">
        <v>2.8693154578282498</v>
      </c>
      <c r="AD80" s="1">
        <v>0.73748684137381404</v>
      </c>
      <c r="AE80" s="1">
        <v>4.3859649122807003</v>
      </c>
      <c r="AF80" s="1">
        <v>1.8352156411861</v>
      </c>
      <c r="AG80" s="1">
        <v>6.3551762513147798</v>
      </c>
      <c r="AH80" s="1">
        <v>6.3466049142166296</v>
      </c>
      <c r="AI80" s="1">
        <v>0.90102866320089803</v>
      </c>
      <c r="AJ80" s="1">
        <v>2.8693154578282498</v>
      </c>
      <c r="AK80" s="1">
        <v>0.73748684137381404</v>
      </c>
      <c r="AL80" s="1">
        <v>217.13059230925199</v>
      </c>
      <c r="AM80" s="1">
        <v>2.1318286070159198</v>
      </c>
      <c r="AN80" s="1">
        <v>47032.6967490428</v>
      </c>
      <c r="AO80" s="1">
        <v>1366.4875369155</v>
      </c>
      <c r="AP80" s="1">
        <v>5056.6942426351197</v>
      </c>
      <c r="AQ80" s="1">
        <v>9664.0511629247594</v>
      </c>
      <c r="AR80" s="1">
        <v>4228.9580536840303</v>
      </c>
      <c r="AS80" s="1">
        <v>-9664.0511629247594</v>
      </c>
      <c r="AT80" s="30">
        <f t="shared" si="1"/>
        <v>0.25702536100091583</v>
      </c>
    </row>
    <row r="81" spans="7:46" ht="13" x14ac:dyDescent="0.6">
      <c r="H81" s="22">
        <f t="shared" si="8"/>
        <v>10</v>
      </c>
      <c r="I81" s="1">
        <v>0.5</v>
      </c>
      <c r="J81" s="1">
        <v>6</v>
      </c>
      <c r="K81" s="1">
        <v>0.48244140000000002</v>
      </c>
      <c r="L81" s="1">
        <v>1.946567E-3</v>
      </c>
      <c r="M81" s="1">
        <v>9.7328349999999998E-4</v>
      </c>
      <c r="N81" s="1">
        <v>7</v>
      </c>
      <c r="O81" s="1">
        <v>2.8260000000000001</v>
      </c>
      <c r="P81" s="1">
        <v>1.946567E-3</v>
      </c>
      <c r="Q81" s="1">
        <v>9.7328349999999998E-4</v>
      </c>
      <c r="R81" s="1">
        <v>7</v>
      </c>
      <c r="S81" s="1">
        <v>2.8260000000000001</v>
      </c>
      <c r="T81" s="23">
        <v>3.4720000000000001E-12</v>
      </c>
      <c r="U81" s="23">
        <v>6.3629999999999995E-8</v>
      </c>
      <c r="V81" s="1">
        <v>1.20774</v>
      </c>
      <c r="W81" s="1">
        <v>0.8</v>
      </c>
      <c r="X81" s="1">
        <v>190781746521.41901</v>
      </c>
      <c r="Y81" s="1">
        <v>-50</v>
      </c>
      <c r="Z81" s="1">
        <v>4</v>
      </c>
      <c r="AA81" s="1">
        <v>0.114</v>
      </c>
      <c r="AB81" s="1">
        <v>0.08</v>
      </c>
      <c r="AC81" s="1">
        <v>2.6391590986105702</v>
      </c>
      <c r="AD81" s="1">
        <v>0.75363000049927897</v>
      </c>
      <c r="AE81" s="1">
        <v>4.41810187322874</v>
      </c>
      <c r="AF81" s="1">
        <v>1.8952835116780899</v>
      </c>
      <c r="AG81" s="1">
        <v>6.3315362465867899</v>
      </c>
      <c r="AH81" s="1">
        <v>6.33852172973255</v>
      </c>
      <c r="AI81" s="1">
        <v>0.92837927029411005</v>
      </c>
      <c r="AJ81" s="1">
        <v>2.6391590986105702</v>
      </c>
      <c r="AK81" s="1">
        <v>0.75363000049927897</v>
      </c>
      <c r="AL81" s="1">
        <v>212.57365931960999</v>
      </c>
      <c r="AM81" s="1">
        <v>1.8855290893085499</v>
      </c>
      <c r="AN81" s="1">
        <v>48904.103147776601</v>
      </c>
      <c r="AO81" s="1">
        <v>1497.4786599926999</v>
      </c>
      <c r="AP81" s="1">
        <v>5056.7669234422101</v>
      </c>
      <c r="AQ81" s="1">
        <v>9664.2166490192594</v>
      </c>
      <c r="AR81" s="1">
        <v>4547.4525157686103</v>
      </c>
      <c r="AS81" s="1">
        <v>-9664.2166490192594</v>
      </c>
      <c r="AT81" s="30">
        <f t="shared" si="1"/>
        <v>0.28555686578199857</v>
      </c>
    </row>
    <row r="82" spans="7:46" ht="13.75" thickBot="1" x14ac:dyDescent="0.75">
      <c r="H82" s="24">
        <f t="shared" si="8"/>
        <v>11</v>
      </c>
      <c r="I82" s="25">
        <v>0.5</v>
      </c>
      <c r="J82" s="25">
        <v>6</v>
      </c>
      <c r="K82" s="25">
        <v>0.48244140000000002</v>
      </c>
      <c r="L82" s="25">
        <v>1.946567E-3</v>
      </c>
      <c r="M82" s="25">
        <v>9.7328349999999998E-4</v>
      </c>
      <c r="N82" s="25">
        <v>7</v>
      </c>
      <c r="O82" s="25">
        <v>2.8260000000000001</v>
      </c>
      <c r="P82" s="25">
        <v>1.946567E-3</v>
      </c>
      <c r="Q82" s="25">
        <v>9.7328349999999998E-4</v>
      </c>
      <c r="R82" s="25">
        <v>7</v>
      </c>
      <c r="S82" s="25">
        <v>2.8260000000000001</v>
      </c>
      <c r="T82" s="26">
        <v>3.4720000000000001E-12</v>
      </c>
      <c r="U82" s="26">
        <v>6.3629999999999995E-8</v>
      </c>
      <c r="V82" s="25">
        <v>1.20774</v>
      </c>
      <c r="W82" s="25">
        <v>0.9</v>
      </c>
      <c r="X82" s="25">
        <v>214629464836.59698</v>
      </c>
      <c r="Y82" s="25">
        <v>-50</v>
      </c>
      <c r="Z82" s="25">
        <v>4</v>
      </c>
      <c r="AA82" s="25">
        <v>0.114</v>
      </c>
      <c r="AB82" s="25">
        <v>0.08</v>
      </c>
      <c r="AC82" s="25">
        <v>2.4283196719836102</v>
      </c>
      <c r="AD82" s="25">
        <v>0.75299707032285101</v>
      </c>
      <c r="AE82" s="25">
        <v>4.3879961937130201</v>
      </c>
      <c r="AF82" s="25">
        <v>1.77071978988478</v>
      </c>
      <c r="AG82" s="25">
        <v>6.3203445196228296</v>
      </c>
      <c r="AH82" s="25">
        <v>6.3529452387188803</v>
      </c>
      <c r="AI82" s="25">
        <v>0.95041313332488997</v>
      </c>
      <c r="AJ82" s="25">
        <v>2.4283196719836102</v>
      </c>
      <c r="AK82" s="25">
        <v>0.75299707032285101</v>
      </c>
      <c r="AL82" s="25">
        <v>212.78759026284499</v>
      </c>
      <c r="AM82" s="25">
        <v>1.67532259760067</v>
      </c>
      <c r="AN82" s="25">
        <v>50635.446642527597</v>
      </c>
      <c r="AO82" s="25">
        <v>1734.0604563920899</v>
      </c>
      <c r="AP82" s="25">
        <v>5056.7743816019902</v>
      </c>
      <c r="AQ82" s="25">
        <v>9664.2965130971697</v>
      </c>
      <c r="AR82" s="25">
        <v>5384.5096011503401</v>
      </c>
      <c r="AS82" s="25">
        <v>-9664.2965130971697</v>
      </c>
      <c r="AT82" s="31">
        <f t="shared" si="1"/>
        <v>0.31008976248491771</v>
      </c>
    </row>
    <row r="83" spans="7:46" ht="22.75" x14ac:dyDescent="0.95">
      <c r="G83" s="18">
        <f>AB83</f>
        <v>0</v>
      </c>
      <c r="H83" s="19">
        <v>1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1"/>
      <c r="U83" s="21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32" t="e">
        <f t="shared" si="1"/>
        <v>#DIV/0!</v>
      </c>
    </row>
    <row r="84" spans="7:46" ht="13" x14ac:dyDescent="0.6">
      <c r="H84" s="22">
        <f t="shared" ref="H84:H93" si="9">H83+1</f>
        <v>2</v>
      </c>
      <c r="T84" s="23"/>
      <c r="U84" s="23"/>
      <c r="AT84" s="30" t="e">
        <f t="shared" si="1"/>
        <v>#DIV/0!</v>
      </c>
    </row>
    <row r="85" spans="7:46" ht="13" x14ac:dyDescent="0.6">
      <c r="H85" s="22">
        <f t="shared" si="9"/>
        <v>3</v>
      </c>
      <c r="T85" s="23"/>
      <c r="U85" s="23"/>
      <c r="AT85" s="30" t="e">
        <f t="shared" si="1"/>
        <v>#DIV/0!</v>
      </c>
    </row>
    <row r="86" spans="7:46" ht="13" x14ac:dyDescent="0.6">
      <c r="H86" s="22">
        <f t="shared" si="9"/>
        <v>4</v>
      </c>
      <c r="T86" s="23"/>
      <c r="U86" s="23"/>
      <c r="AT86" s="30" t="e">
        <f t="shared" si="1"/>
        <v>#DIV/0!</v>
      </c>
    </row>
    <row r="87" spans="7:46" ht="13" x14ac:dyDescent="0.6">
      <c r="H87" s="22">
        <f t="shared" si="9"/>
        <v>5</v>
      </c>
      <c r="T87" s="23"/>
      <c r="U87" s="23"/>
      <c r="AT87" s="30" t="e">
        <f t="shared" si="1"/>
        <v>#DIV/0!</v>
      </c>
    </row>
    <row r="88" spans="7:46" ht="13" x14ac:dyDescent="0.6">
      <c r="H88" s="22">
        <f t="shared" si="9"/>
        <v>6</v>
      </c>
      <c r="T88" s="23"/>
      <c r="U88" s="23"/>
      <c r="AT88" s="30" t="e">
        <f t="shared" si="1"/>
        <v>#DIV/0!</v>
      </c>
    </row>
    <row r="89" spans="7:46" ht="13" x14ac:dyDescent="0.6">
      <c r="H89" s="22">
        <f t="shared" si="9"/>
        <v>7</v>
      </c>
      <c r="T89" s="23"/>
      <c r="U89" s="23"/>
      <c r="AT89" s="30" t="e">
        <f t="shared" si="1"/>
        <v>#DIV/0!</v>
      </c>
    </row>
    <row r="90" spans="7:46" ht="13" x14ac:dyDescent="0.6">
      <c r="H90" s="22">
        <f t="shared" si="9"/>
        <v>8</v>
      </c>
      <c r="T90" s="23"/>
      <c r="U90" s="23"/>
      <c r="AT90" s="30" t="e">
        <f t="shared" si="1"/>
        <v>#DIV/0!</v>
      </c>
    </row>
    <row r="91" spans="7:46" ht="13" x14ac:dyDescent="0.6">
      <c r="H91" s="22">
        <f t="shared" si="9"/>
        <v>9</v>
      </c>
      <c r="T91" s="23"/>
      <c r="U91" s="23"/>
      <c r="AT91" s="30" t="e">
        <f t="shared" si="1"/>
        <v>#DIV/0!</v>
      </c>
    </row>
    <row r="92" spans="7:46" ht="13" x14ac:dyDescent="0.6">
      <c r="H92" s="22">
        <f t="shared" si="9"/>
        <v>10</v>
      </c>
      <c r="T92" s="23"/>
      <c r="U92" s="23"/>
      <c r="AT92" s="30" t="e">
        <f t="shared" si="1"/>
        <v>#DIV/0!</v>
      </c>
    </row>
    <row r="93" spans="7:46" ht="13.75" thickBot="1" x14ac:dyDescent="0.75">
      <c r="H93" s="24">
        <f t="shared" si="9"/>
        <v>11</v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6"/>
      <c r="U93" s="26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31" t="e">
        <f t="shared" si="1"/>
        <v>#DIV/0!</v>
      </c>
    </row>
    <row r="94" spans="7:46" ht="22.75" x14ac:dyDescent="0.95">
      <c r="G94" s="18">
        <f>AB94</f>
        <v>0</v>
      </c>
      <c r="H94" s="19">
        <v>1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1"/>
      <c r="U94" s="21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32" t="e">
        <f t="shared" si="1"/>
        <v>#DIV/0!</v>
      </c>
    </row>
    <row r="95" spans="7:46" ht="13" x14ac:dyDescent="0.6">
      <c r="H95" s="22">
        <f t="shared" ref="H95:H104" si="10">H94+1</f>
        <v>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3"/>
      <c r="U95" s="23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30" t="e">
        <f t="shared" si="1"/>
        <v>#DIV/0!</v>
      </c>
    </row>
    <row r="96" spans="7:46" ht="13" x14ac:dyDescent="0.6">
      <c r="H96" s="22">
        <f t="shared" si="10"/>
        <v>3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3"/>
      <c r="U96" s="23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30" t="e">
        <f t="shared" si="1"/>
        <v>#DIV/0!</v>
      </c>
    </row>
    <row r="97" spans="8:46" ht="13" x14ac:dyDescent="0.6">
      <c r="H97" s="22">
        <f t="shared" si="10"/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3"/>
      <c r="U97" s="23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30" t="e">
        <f t="shared" si="1"/>
        <v>#DIV/0!</v>
      </c>
    </row>
    <row r="98" spans="8:46" ht="13" x14ac:dyDescent="0.6">
      <c r="H98" s="22">
        <f t="shared" si="10"/>
        <v>5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3"/>
      <c r="U98" s="23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30" t="e">
        <f t="shared" si="1"/>
        <v>#DIV/0!</v>
      </c>
    </row>
    <row r="99" spans="8:46" ht="13" x14ac:dyDescent="0.6">
      <c r="H99" s="22">
        <f t="shared" si="10"/>
        <v>6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3"/>
      <c r="U99" s="23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30" t="e">
        <f t="shared" si="1"/>
        <v>#DIV/0!</v>
      </c>
    </row>
    <row r="100" spans="8:46" ht="13" x14ac:dyDescent="0.6">
      <c r="H100" s="22">
        <f t="shared" si="10"/>
        <v>7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3"/>
      <c r="U100" s="23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30" t="e">
        <f t="shared" si="1"/>
        <v>#DIV/0!</v>
      </c>
    </row>
    <row r="101" spans="8:46" ht="13" x14ac:dyDescent="0.6">
      <c r="H101" s="22">
        <f t="shared" si="10"/>
        <v>8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3"/>
      <c r="U101" s="23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30" t="e">
        <f t="shared" si="1"/>
        <v>#DIV/0!</v>
      </c>
    </row>
    <row r="102" spans="8:46" ht="13" x14ac:dyDescent="0.6">
      <c r="H102" s="22">
        <f t="shared" si="10"/>
        <v>9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3"/>
      <c r="U102" s="23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30" t="e">
        <f t="shared" si="1"/>
        <v>#DIV/0!</v>
      </c>
    </row>
    <row r="103" spans="8:46" ht="13" x14ac:dyDescent="0.6">
      <c r="H103" s="22">
        <f t="shared" si="10"/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3"/>
      <c r="U103" s="23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30" t="e">
        <f t="shared" si="1"/>
        <v>#DIV/0!</v>
      </c>
    </row>
    <row r="104" spans="8:46" ht="13.75" thickBot="1" x14ac:dyDescent="0.75">
      <c r="H104" s="24">
        <f t="shared" si="10"/>
        <v>11</v>
      </c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6"/>
      <c r="U104" s="26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34"/>
      <c r="AT104" s="33" t="e">
        <f t="shared" si="1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5DF7-7648-4AF9-9CC8-251D13B88299}">
  <sheetPr>
    <outlinePr summaryBelow="0" summaryRight="0"/>
  </sheetPr>
  <dimension ref="A2:AU104"/>
  <sheetViews>
    <sheetView topLeftCell="BE1" workbookViewId="0">
      <pane ySplit="5" topLeftCell="A6" activePane="bottomLeft" state="frozen"/>
      <selection pane="bottomLeft" activeCell="BC9" sqref="BC9"/>
    </sheetView>
  </sheetViews>
  <sheetFormatPr defaultColWidth="14.40625" defaultRowHeight="15.75" customHeight="1" x14ac:dyDescent="0.6"/>
  <sheetData>
    <row r="2" spans="1:47" ht="15.75" customHeight="1" x14ac:dyDescent="0.6">
      <c r="J2" s="1" t="s">
        <v>0</v>
      </c>
      <c r="AJ2" s="1" t="s">
        <v>1</v>
      </c>
      <c r="AO2" s="1" t="s">
        <v>2</v>
      </c>
    </row>
    <row r="3" spans="1:47" ht="15.75" customHeight="1" thickBot="1" x14ac:dyDescent="0.75">
      <c r="I3" s="1">
        <v>1</v>
      </c>
      <c r="J3" s="2">
        <f t="shared" ref="J3:AH3" si="0">I3+1</f>
        <v>2</v>
      </c>
      <c r="K3" s="2">
        <f t="shared" si="0"/>
        <v>3</v>
      </c>
      <c r="L3" s="2">
        <f t="shared" si="0"/>
        <v>4</v>
      </c>
      <c r="M3" s="2">
        <f t="shared" si="0"/>
        <v>5</v>
      </c>
      <c r="N3" s="2">
        <f t="shared" si="0"/>
        <v>6</v>
      </c>
      <c r="O3" s="2">
        <f t="shared" si="0"/>
        <v>7</v>
      </c>
      <c r="P3" s="2">
        <f t="shared" si="0"/>
        <v>8</v>
      </c>
      <c r="Q3" s="2">
        <f t="shared" si="0"/>
        <v>9</v>
      </c>
      <c r="R3" s="2">
        <f t="shared" si="0"/>
        <v>10</v>
      </c>
      <c r="S3" s="2">
        <f t="shared" si="0"/>
        <v>11</v>
      </c>
      <c r="T3" s="2">
        <f t="shared" si="0"/>
        <v>12</v>
      </c>
      <c r="U3" s="2">
        <f t="shared" si="0"/>
        <v>13</v>
      </c>
      <c r="V3" s="2">
        <f t="shared" si="0"/>
        <v>14</v>
      </c>
      <c r="W3" s="2">
        <f t="shared" si="0"/>
        <v>15</v>
      </c>
      <c r="X3" s="2">
        <f t="shared" si="0"/>
        <v>16</v>
      </c>
      <c r="Y3" s="2">
        <f t="shared" si="0"/>
        <v>17</v>
      </c>
      <c r="Z3" s="2">
        <f t="shared" si="0"/>
        <v>18</v>
      </c>
      <c r="AA3" s="2">
        <f t="shared" si="0"/>
        <v>19</v>
      </c>
      <c r="AB3" s="2">
        <f t="shared" si="0"/>
        <v>20</v>
      </c>
      <c r="AC3" s="2">
        <f t="shared" si="0"/>
        <v>21</v>
      </c>
      <c r="AD3" s="2">
        <f t="shared" si="0"/>
        <v>22</v>
      </c>
      <c r="AE3" s="2">
        <f t="shared" si="0"/>
        <v>23</v>
      </c>
      <c r="AF3" s="2">
        <f t="shared" si="0"/>
        <v>24</v>
      </c>
      <c r="AG3" s="2">
        <f t="shared" si="0"/>
        <v>25</v>
      </c>
      <c r="AH3" s="2">
        <f t="shared" si="0"/>
        <v>26</v>
      </c>
      <c r="AI3" s="1">
        <v>27</v>
      </c>
    </row>
    <row r="4" spans="1:47" s="27" customFormat="1" ht="50" customHeight="1" thickTop="1" x14ac:dyDescent="0.6">
      <c r="A4" s="12"/>
      <c r="B4" s="12"/>
      <c r="C4" s="12"/>
      <c r="D4" s="12"/>
      <c r="E4" s="12"/>
      <c r="F4" s="12"/>
      <c r="G4" s="12"/>
      <c r="H4" s="12"/>
      <c r="I4" s="3" t="s">
        <v>3</v>
      </c>
      <c r="J4" s="4" t="s">
        <v>4</v>
      </c>
      <c r="K4" s="5" t="s">
        <v>5</v>
      </c>
      <c r="L4" s="3" t="s">
        <v>6</v>
      </c>
      <c r="M4" s="5" t="s">
        <v>7</v>
      </c>
      <c r="N4" s="5" t="s">
        <v>8</v>
      </c>
      <c r="O4" s="4" t="s">
        <v>9</v>
      </c>
      <c r="P4" s="3" t="s">
        <v>10</v>
      </c>
      <c r="Q4" s="5" t="s">
        <v>11</v>
      </c>
      <c r="R4" s="5" t="s">
        <v>12</v>
      </c>
      <c r="S4" s="4" t="s">
        <v>13</v>
      </c>
      <c r="T4" s="6" t="s">
        <v>14</v>
      </c>
      <c r="U4" s="6" t="s">
        <v>15</v>
      </c>
      <c r="V4" s="6" t="s">
        <v>16</v>
      </c>
      <c r="W4" s="6" t="s">
        <v>17</v>
      </c>
      <c r="X4" s="6" t="s">
        <v>18</v>
      </c>
      <c r="Y4" s="6" t="s">
        <v>19</v>
      </c>
      <c r="Z4" s="6" t="s">
        <v>20</v>
      </c>
      <c r="AA4" s="6" t="s">
        <v>21</v>
      </c>
      <c r="AB4" s="7" t="s">
        <v>22</v>
      </c>
      <c r="AC4" s="8" t="s">
        <v>23</v>
      </c>
      <c r="AD4" s="8" t="s">
        <v>24</v>
      </c>
      <c r="AE4" s="6" t="s">
        <v>25</v>
      </c>
      <c r="AF4" s="6" t="s">
        <v>26</v>
      </c>
      <c r="AG4" s="6" t="s">
        <v>27</v>
      </c>
      <c r="AH4" s="6" t="s">
        <v>28</v>
      </c>
      <c r="AI4" s="6" t="s">
        <v>29</v>
      </c>
      <c r="AJ4" s="8" t="s">
        <v>30</v>
      </c>
      <c r="AK4" s="6" t="s">
        <v>31</v>
      </c>
      <c r="AL4" s="6" t="s">
        <v>32</v>
      </c>
      <c r="AM4" s="6" t="s">
        <v>33</v>
      </c>
      <c r="AN4" s="7" t="s">
        <v>34</v>
      </c>
      <c r="AO4" s="9" t="s">
        <v>35</v>
      </c>
      <c r="AP4" s="9" t="s">
        <v>36</v>
      </c>
      <c r="AQ4" s="9" t="s">
        <v>57</v>
      </c>
      <c r="AR4" s="10" t="s">
        <v>38</v>
      </c>
      <c r="AS4" s="9" t="s">
        <v>56</v>
      </c>
      <c r="AT4" s="11" t="s">
        <v>39</v>
      </c>
      <c r="AU4" s="12"/>
    </row>
    <row r="5" spans="1:47" ht="15.75" customHeight="1" thickBot="1" x14ac:dyDescent="0.75">
      <c r="G5" s="12" t="s">
        <v>40</v>
      </c>
      <c r="I5" s="13" t="s">
        <v>41</v>
      </c>
      <c r="J5" s="1" t="s">
        <v>42</v>
      </c>
      <c r="K5" s="1" t="s">
        <v>43</v>
      </c>
      <c r="L5" s="1" t="s">
        <v>44</v>
      </c>
      <c r="M5" s="1" t="s">
        <v>44</v>
      </c>
      <c r="N5" s="1" t="s">
        <v>41</v>
      </c>
      <c r="O5" s="1" t="s">
        <v>41</v>
      </c>
      <c r="P5" s="1" t="s">
        <v>44</v>
      </c>
      <c r="Q5" s="1" t="s">
        <v>44</v>
      </c>
      <c r="R5" s="1" t="s">
        <v>41</v>
      </c>
      <c r="S5" s="1" t="s">
        <v>41</v>
      </c>
      <c r="T5" s="1" t="s">
        <v>45</v>
      </c>
      <c r="U5" s="1" t="s">
        <v>46</v>
      </c>
      <c r="V5" s="1" t="s">
        <v>44</v>
      </c>
      <c r="X5" s="1" t="s">
        <v>47</v>
      </c>
      <c r="Y5" s="1" t="s">
        <v>48</v>
      </c>
      <c r="Z5" s="1" t="s">
        <v>41</v>
      </c>
      <c r="AA5" s="1" t="s">
        <v>41</v>
      </c>
      <c r="AB5" s="1" t="s">
        <v>41</v>
      </c>
      <c r="AC5" s="13" t="s">
        <v>49</v>
      </c>
      <c r="AD5" s="13" t="s">
        <v>49</v>
      </c>
      <c r="AE5" s="1" t="s">
        <v>50</v>
      </c>
      <c r="AF5" s="1" t="s">
        <v>50</v>
      </c>
      <c r="AG5" s="28" t="s">
        <v>55</v>
      </c>
      <c r="AH5" s="28" t="s">
        <v>55</v>
      </c>
      <c r="AI5" s="1" t="s">
        <v>43</v>
      </c>
      <c r="AJ5" s="13" t="s">
        <v>49</v>
      </c>
      <c r="AK5" s="1" t="s">
        <v>49</v>
      </c>
      <c r="AL5" s="1" t="s">
        <v>51</v>
      </c>
      <c r="AM5" s="1" t="s">
        <v>49</v>
      </c>
      <c r="AN5" s="14" t="s">
        <v>51</v>
      </c>
      <c r="AO5" s="15" t="s">
        <v>52</v>
      </c>
      <c r="AP5" s="15" t="s">
        <v>52</v>
      </c>
      <c r="AQ5" s="15" t="s">
        <v>53</v>
      </c>
      <c r="AR5" s="16" t="s">
        <v>54</v>
      </c>
      <c r="AS5" s="15" t="s">
        <v>53</v>
      </c>
      <c r="AT5" s="17"/>
    </row>
    <row r="6" spans="1:47" ht="32" customHeight="1" x14ac:dyDescent="0.95">
      <c r="G6" s="18">
        <f>AB6</f>
        <v>0.02</v>
      </c>
      <c r="H6" s="19">
        <v>1</v>
      </c>
      <c r="I6" s="20">
        <v>0.25</v>
      </c>
      <c r="J6" s="20">
        <v>10</v>
      </c>
      <c r="K6" s="20">
        <v>0.48244140000000002</v>
      </c>
      <c r="L6" s="20">
        <v>1.946567E-3</v>
      </c>
      <c r="M6" s="20">
        <v>9.7328349999999998E-4</v>
      </c>
      <c r="N6" s="20">
        <v>7</v>
      </c>
      <c r="O6" s="20">
        <v>2.8260000000000001</v>
      </c>
      <c r="P6" s="20">
        <v>1.946567E-3</v>
      </c>
      <c r="Q6" s="20">
        <v>9.7328349999999998E-4</v>
      </c>
      <c r="R6" s="20">
        <v>7</v>
      </c>
      <c r="S6" s="20">
        <v>2.8260000000000001</v>
      </c>
      <c r="T6" s="21">
        <v>3.4720000000000001E-12</v>
      </c>
      <c r="U6" s="21">
        <v>6.3629999999999995E-8</v>
      </c>
      <c r="V6" s="20">
        <v>1.20774</v>
      </c>
      <c r="W6" s="20">
        <v>0.01</v>
      </c>
      <c r="X6" s="20">
        <v>2384771831.5177398</v>
      </c>
      <c r="Y6" s="20">
        <v>-50</v>
      </c>
      <c r="Z6" s="20">
        <v>4</v>
      </c>
      <c r="AA6" s="20">
        <v>0.114</v>
      </c>
      <c r="AB6" s="20">
        <v>0.02</v>
      </c>
      <c r="AC6" s="20">
        <v>2.8972551569806799</v>
      </c>
      <c r="AD6" s="20">
        <v>9.6398181597026206E-3</v>
      </c>
      <c r="AE6" s="20">
        <v>1.32520049243868</v>
      </c>
      <c r="AF6" s="20">
        <v>0.56019057935392902</v>
      </c>
      <c r="AG6" s="20">
        <v>1.5758934655238901</v>
      </c>
      <c r="AH6" s="20">
        <v>1.5759165227610501</v>
      </c>
      <c r="AI6" s="20">
        <v>6.5794456805487304E-4</v>
      </c>
      <c r="AJ6" s="20">
        <v>2.8972551569806799</v>
      </c>
      <c r="AK6" s="20">
        <v>9.6398181597026206E-3</v>
      </c>
      <c r="AL6" s="20">
        <v>180.26570964015801</v>
      </c>
      <c r="AM6" s="20">
        <v>2.8876153388444701</v>
      </c>
      <c r="AN6" s="20">
        <v>35115.959299898801</v>
      </c>
      <c r="AO6" s="20">
        <v>21.607552007351899</v>
      </c>
      <c r="AP6" s="20">
        <v>358.545997438852</v>
      </c>
      <c r="AQ6" s="20">
        <v>2282.7479413290198</v>
      </c>
      <c r="AR6" s="20">
        <v>214.00860923229399</v>
      </c>
      <c r="AS6" s="34">
        <v>-2282.7479413290198</v>
      </c>
      <c r="AT6" s="29">
        <f t="shared" ref="AT6:AT104" si="1">AK6/AJ6</f>
        <v>3.3272244374046005E-3</v>
      </c>
    </row>
    <row r="7" spans="1:47" ht="15.75" customHeight="1" x14ac:dyDescent="0.6">
      <c r="H7" s="22">
        <f t="shared" ref="H7:H16" si="2">H6+1</f>
        <v>2</v>
      </c>
      <c r="I7">
        <v>0.25</v>
      </c>
      <c r="J7">
        <v>10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23">
        <v>3.4720000000000001E-12</v>
      </c>
      <c r="U7" s="23">
        <v>6.3629999999999995E-8</v>
      </c>
      <c r="V7">
        <v>1.20774</v>
      </c>
      <c r="W7">
        <v>0.05</v>
      </c>
      <c r="X7">
        <v>11923859157.588699</v>
      </c>
      <c r="Y7">
        <v>-50</v>
      </c>
      <c r="Z7">
        <v>4</v>
      </c>
      <c r="AA7">
        <v>0.114</v>
      </c>
      <c r="AB7">
        <v>0.02</v>
      </c>
      <c r="AC7">
        <v>1.5331770285352899</v>
      </c>
      <c r="AD7">
        <v>1.34182569003272E-2</v>
      </c>
      <c r="AE7">
        <v>1.32520049243868</v>
      </c>
      <c r="AF7">
        <v>0.56208474205784098</v>
      </c>
      <c r="AG7">
        <v>1.5757891122371099</v>
      </c>
      <c r="AH7">
        <v>1.5757858887813401</v>
      </c>
      <c r="AI7">
        <v>3.5060361312819902E-3</v>
      </c>
      <c r="AJ7">
        <v>1.5331770285352899</v>
      </c>
      <c r="AK7">
        <v>1.34182569003272E-2</v>
      </c>
      <c r="AL7">
        <v>233.35669703141301</v>
      </c>
      <c r="AM7">
        <v>1.51975877168871</v>
      </c>
      <c r="AN7">
        <v>35306.154542718497</v>
      </c>
      <c r="AO7">
        <v>26.323520429517799</v>
      </c>
      <c r="AP7">
        <v>392.304404978977</v>
      </c>
      <c r="AQ7">
        <v>2497.6759686534701</v>
      </c>
      <c r="AR7">
        <v>251.45351126995001</v>
      </c>
      <c r="AS7">
        <v>-2497.6759686534701</v>
      </c>
      <c r="AT7" s="30">
        <f t="shared" si="1"/>
        <v>8.7519292623019791E-3</v>
      </c>
    </row>
    <row r="8" spans="1:47" ht="15.75" customHeight="1" x14ac:dyDescent="0.6">
      <c r="H8" s="22">
        <f t="shared" si="2"/>
        <v>3</v>
      </c>
      <c r="I8">
        <v>0.25</v>
      </c>
      <c r="J8">
        <v>10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23">
        <v>3.4720000000000001E-12</v>
      </c>
      <c r="U8" s="23">
        <v>6.3629999999999995E-8</v>
      </c>
      <c r="V8">
        <v>1.20774</v>
      </c>
      <c r="W8">
        <v>0.1</v>
      </c>
      <c r="X8">
        <v>23847718315.177399</v>
      </c>
      <c r="Y8">
        <v>-50</v>
      </c>
      <c r="Z8">
        <v>4</v>
      </c>
      <c r="AA8">
        <v>0.114</v>
      </c>
      <c r="AB8">
        <v>0.02</v>
      </c>
      <c r="AC8">
        <v>1.2504616796018899</v>
      </c>
      <c r="AD8">
        <v>1.66644168755406E-2</v>
      </c>
      <c r="AE8">
        <v>1.34156099234534</v>
      </c>
      <c r="AF8">
        <v>0.558128883723777</v>
      </c>
      <c r="AG8">
        <v>1.57589686541373</v>
      </c>
      <c r="AH8">
        <v>1.5759271524167</v>
      </c>
      <c r="AI8">
        <v>7.3770958621146203E-3</v>
      </c>
      <c r="AJ8">
        <v>1.2504616796018899</v>
      </c>
      <c r="AK8">
        <v>1.66644168755406E-2</v>
      </c>
      <c r="AL8">
        <v>272.68245770975</v>
      </c>
      <c r="AM8">
        <v>1.23379726276111</v>
      </c>
      <c r="AN8">
        <v>35467.950392984603</v>
      </c>
      <c r="AO8">
        <v>28.897406529008101</v>
      </c>
      <c r="AP8">
        <v>397.069974475842</v>
      </c>
      <c r="AQ8">
        <v>2527.9861943268002</v>
      </c>
      <c r="AR8">
        <v>278.61016580482698</v>
      </c>
      <c r="AS8">
        <v>-2527.9861943268002</v>
      </c>
      <c r="AT8" s="30">
        <f t="shared" si="1"/>
        <v>1.3326611400715661E-2</v>
      </c>
    </row>
    <row r="9" spans="1:47" ht="15.75" customHeight="1" x14ac:dyDescent="0.6">
      <c r="H9" s="22">
        <f t="shared" si="2"/>
        <v>4</v>
      </c>
      <c r="I9">
        <v>0.25</v>
      </c>
      <c r="J9">
        <v>10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23">
        <v>3.4720000000000001E-12</v>
      </c>
      <c r="U9" s="23">
        <v>6.3629999999999995E-8</v>
      </c>
      <c r="V9">
        <v>1.20774</v>
      </c>
      <c r="W9">
        <v>0.2</v>
      </c>
      <c r="X9">
        <v>47695436630.354797</v>
      </c>
      <c r="Y9">
        <v>-50</v>
      </c>
      <c r="Z9">
        <v>4</v>
      </c>
      <c r="AA9">
        <v>0.114</v>
      </c>
      <c r="AB9">
        <v>0.02</v>
      </c>
      <c r="AC9">
        <v>1.05573803053298</v>
      </c>
      <c r="AD9">
        <v>2.4405517553686001E-2</v>
      </c>
      <c r="AE9">
        <v>1.34156099234534</v>
      </c>
      <c r="AF9">
        <v>0.56050240027192799</v>
      </c>
      <c r="AG9">
        <v>1.57591342340318</v>
      </c>
      <c r="AH9">
        <v>1.5759443446710999</v>
      </c>
      <c r="AI9">
        <v>1.5076929319752E-2</v>
      </c>
      <c r="AJ9">
        <v>1.05573803053298</v>
      </c>
      <c r="AK9">
        <v>2.4405517553686001E-2</v>
      </c>
      <c r="AL9">
        <v>326.34247143192698</v>
      </c>
      <c r="AM9">
        <v>1.03133251301384</v>
      </c>
      <c r="AN9">
        <v>35819.185253668104</v>
      </c>
      <c r="AO9">
        <v>30.157061619003599</v>
      </c>
      <c r="AP9">
        <v>399.47390846419302</v>
      </c>
      <c r="AQ9">
        <v>2543.3217178325499</v>
      </c>
      <c r="AR9">
        <v>295.79723250006299</v>
      </c>
      <c r="AS9">
        <v>-2543.3217178325499</v>
      </c>
      <c r="AT9" s="30">
        <f t="shared" si="1"/>
        <v>2.3117020366657713E-2</v>
      </c>
    </row>
    <row r="10" spans="1:47" ht="15.75" customHeight="1" x14ac:dyDescent="0.6">
      <c r="H10" s="22">
        <f t="shared" si="2"/>
        <v>5</v>
      </c>
      <c r="I10">
        <v>0.25</v>
      </c>
      <c r="J10">
        <v>10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23">
        <v>3.4720000000000001E-12</v>
      </c>
      <c r="U10" s="23">
        <v>6.3629999999999995E-8</v>
      </c>
      <c r="V10">
        <v>1.20774</v>
      </c>
      <c r="W10">
        <v>0.3</v>
      </c>
      <c r="X10">
        <v>71543154945.532196</v>
      </c>
      <c r="Y10">
        <v>-50</v>
      </c>
      <c r="Z10">
        <v>4</v>
      </c>
      <c r="AA10">
        <v>0.114</v>
      </c>
      <c r="AB10">
        <v>0.02</v>
      </c>
      <c r="AC10">
        <v>1.01077569789224</v>
      </c>
      <c r="AD10">
        <v>3.3052870571866698E-2</v>
      </c>
      <c r="AE10">
        <v>1.31578947368421</v>
      </c>
      <c r="AF10">
        <v>0.56614919639081396</v>
      </c>
      <c r="AG10">
        <v>1.57582497065892</v>
      </c>
      <c r="AH10">
        <v>1.57584394278719</v>
      </c>
      <c r="AI10">
        <v>2.2384355944452199E-2</v>
      </c>
      <c r="AJ10">
        <v>1.01077569789224</v>
      </c>
      <c r="AK10">
        <v>3.3052870571866698E-2</v>
      </c>
      <c r="AL10">
        <v>296.65606703167998</v>
      </c>
      <c r="AM10">
        <v>0.97772282735293603</v>
      </c>
      <c r="AN10">
        <v>36171.736205579698</v>
      </c>
      <c r="AO10">
        <v>37.392941026303902</v>
      </c>
      <c r="AP10">
        <v>400.27511476792398</v>
      </c>
      <c r="AQ10">
        <v>2548.42794088131</v>
      </c>
      <c r="AR10">
        <v>365.26564507499</v>
      </c>
      <c r="AS10">
        <v>-2548.42794088131</v>
      </c>
      <c r="AT10" s="30">
        <f t="shared" si="1"/>
        <v>3.2700499864402661E-2</v>
      </c>
    </row>
    <row r="11" spans="1:47" ht="15.75" customHeight="1" x14ac:dyDescent="0.6">
      <c r="H11" s="22">
        <f t="shared" si="2"/>
        <v>6</v>
      </c>
      <c r="I11">
        <v>0.25</v>
      </c>
      <c r="J11">
        <v>10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23">
        <v>3.4720000000000001E-12</v>
      </c>
      <c r="U11" s="23">
        <v>6.3629999999999995E-8</v>
      </c>
      <c r="V11">
        <v>1.20774</v>
      </c>
      <c r="W11">
        <v>0.4</v>
      </c>
      <c r="X11">
        <v>95390873260.709595</v>
      </c>
      <c r="Y11">
        <v>-50</v>
      </c>
      <c r="Z11">
        <v>4</v>
      </c>
      <c r="AA11">
        <v>0.114</v>
      </c>
      <c r="AB11">
        <v>0.02</v>
      </c>
      <c r="AC11">
        <v>0.963322863825672</v>
      </c>
      <c r="AD11">
        <v>3.6833628258043101E-2</v>
      </c>
      <c r="AE11">
        <v>1.31578947368421</v>
      </c>
      <c r="AF11">
        <v>0.56361569102467701</v>
      </c>
      <c r="AG11">
        <v>1.57590630284336</v>
      </c>
      <c r="AH11">
        <v>1.57591619325959</v>
      </c>
      <c r="AI11">
        <v>2.9178049329949302E-2</v>
      </c>
      <c r="AJ11">
        <v>0.963322863825672</v>
      </c>
      <c r="AK11">
        <v>3.6833628258043101E-2</v>
      </c>
      <c r="AL11">
        <v>290.58950494471998</v>
      </c>
      <c r="AM11">
        <v>0.92648923560065999</v>
      </c>
      <c r="AN11">
        <v>36378.350471436301</v>
      </c>
      <c r="AO11">
        <v>43.738087357376799</v>
      </c>
      <c r="AP11">
        <v>400.67550244444499</v>
      </c>
      <c r="AQ11">
        <v>2550.9730558300598</v>
      </c>
      <c r="AR11">
        <v>431.35422898153001</v>
      </c>
      <c r="AS11">
        <v>-2550.9730558300598</v>
      </c>
      <c r="AT11" s="30">
        <f t="shared" si="1"/>
        <v>3.8236015816924186E-2</v>
      </c>
    </row>
    <row r="12" spans="1:47" ht="15.75" customHeight="1" x14ac:dyDescent="0.6">
      <c r="H12" s="22">
        <f t="shared" si="2"/>
        <v>7</v>
      </c>
      <c r="I12">
        <v>0.25</v>
      </c>
      <c r="J12">
        <v>10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23">
        <v>3.4720000000000001E-12</v>
      </c>
      <c r="U12" s="23">
        <v>6.3629999999999995E-8</v>
      </c>
      <c r="V12">
        <v>1.20774</v>
      </c>
      <c r="W12">
        <v>0.5</v>
      </c>
      <c r="X12">
        <v>119238591575.88699</v>
      </c>
      <c r="Y12">
        <v>-50</v>
      </c>
      <c r="Z12">
        <v>4</v>
      </c>
      <c r="AA12">
        <v>0.114</v>
      </c>
      <c r="AB12">
        <v>0.02</v>
      </c>
      <c r="AC12">
        <v>0.92701226378247903</v>
      </c>
      <c r="AD12">
        <v>4.0253737895224503E-2</v>
      </c>
      <c r="AE12">
        <v>1.31578947368421</v>
      </c>
      <c r="AF12">
        <v>0.55846227141735405</v>
      </c>
      <c r="AG12">
        <v>1.57574162860269</v>
      </c>
      <c r="AH12">
        <v>1.5757317305209699</v>
      </c>
      <c r="AI12">
        <v>3.55031272333119E-2</v>
      </c>
      <c r="AJ12">
        <v>0.92701226378247903</v>
      </c>
      <c r="AK12">
        <v>4.0253737895224503E-2</v>
      </c>
      <c r="AL12">
        <v>289.19081760644701</v>
      </c>
      <c r="AM12">
        <v>0.88675852591981197</v>
      </c>
      <c r="AN12">
        <v>36574.054639588197</v>
      </c>
      <c r="AO12">
        <v>48.4506791734999</v>
      </c>
      <c r="AP12">
        <v>400.91516545204797</v>
      </c>
      <c r="AQ12">
        <v>2552.4967397626301</v>
      </c>
      <c r="AR12">
        <v>486.45261084794799</v>
      </c>
      <c r="AS12">
        <v>-2552.4967397626301</v>
      </c>
      <c r="AT12" s="30">
        <f t="shared" si="1"/>
        <v>4.3423091007423753E-2</v>
      </c>
    </row>
    <row r="13" spans="1:47" ht="15.75" customHeight="1" x14ac:dyDescent="0.6">
      <c r="H13" s="22">
        <f t="shared" si="2"/>
        <v>8</v>
      </c>
      <c r="I13">
        <v>0.25</v>
      </c>
      <c r="J13">
        <v>10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23">
        <v>3.4720000000000001E-12</v>
      </c>
      <c r="U13" s="23">
        <v>6.3629999999999995E-8</v>
      </c>
      <c r="V13">
        <v>1.20774</v>
      </c>
      <c r="W13">
        <v>0.6</v>
      </c>
      <c r="X13">
        <v>143086309891.064</v>
      </c>
      <c r="Y13">
        <v>-50</v>
      </c>
      <c r="Z13">
        <v>4</v>
      </c>
      <c r="AA13">
        <v>0.114</v>
      </c>
      <c r="AB13">
        <v>0.02</v>
      </c>
      <c r="AC13">
        <v>0.91630903494473503</v>
      </c>
      <c r="AD13">
        <v>4.6305472251028802E-2</v>
      </c>
      <c r="AE13">
        <v>1.31578947368421</v>
      </c>
      <c r="AF13">
        <v>0.566373219662345</v>
      </c>
      <c r="AG13">
        <v>1.57587290817224</v>
      </c>
      <c r="AH13">
        <v>1.5758819024761901</v>
      </c>
      <c r="AI13">
        <v>4.2510994927407897E-2</v>
      </c>
      <c r="AJ13">
        <v>0.91630903494473503</v>
      </c>
      <c r="AK13">
        <v>4.6305472251028802E-2</v>
      </c>
      <c r="AL13">
        <v>287.15617012521398</v>
      </c>
      <c r="AM13">
        <v>0.87000356272314805</v>
      </c>
      <c r="AN13">
        <v>36845.909191246603</v>
      </c>
      <c r="AO13">
        <v>56.288973854995398</v>
      </c>
      <c r="AP13">
        <v>401.074683948109</v>
      </c>
      <c r="AQ13">
        <v>2553.50510823793</v>
      </c>
      <c r="AR13">
        <v>557.01156321487804</v>
      </c>
      <c r="AS13">
        <v>-2553.50510823793</v>
      </c>
      <c r="AT13" s="30">
        <f t="shared" si="1"/>
        <v>5.0534776461984364E-2</v>
      </c>
    </row>
    <row r="14" spans="1:47" ht="15.75" customHeight="1" x14ac:dyDescent="0.6">
      <c r="H14" s="22">
        <f t="shared" si="2"/>
        <v>9</v>
      </c>
      <c r="I14">
        <v>0.25</v>
      </c>
      <c r="J14">
        <v>10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23">
        <v>3.4720000000000001E-12</v>
      </c>
      <c r="U14" s="23">
        <v>6.3629999999999995E-8</v>
      </c>
      <c r="V14">
        <v>1.20774</v>
      </c>
      <c r="W14">
        <v>0.7</v>
      </c>
      <c r="X14">
        <v>166934028206.242</v>
      </c>
      <c r="Y14">
        <v>-50</v>
      </c>
      <c r="Z14">
        <v>4</v>
      </c>
      <c r="AA14">
        <v>0.114</v>
      </c>
      <c r="AB14">
        <v>0.02</v>
      </c>
      <c r="AC14">
        <v>0.90489887739015995</v>
      </c>
      <c r="AD14">
        <v>5.5718447966348297E-2</v>
      </c>
      <c r="AE14">
        <v>1.31578947368421</v>
      </c>
      <c r="AF14">
        <v>0.56670832195967902</v>
      </c>
      <c r="AG14">
        <v>1.57590785941308</v>
      </c>
      <c r="AH14">
        <v>1.57593664336157</v>
      </c>
      <c r="AI14">
        <v>5.2188892425528502E-2</v>
      </c>
      <c r="AJ14">
        <v>0.90489887739015995</v>
      </c>
      <c r="AK14">
        <v>5.5718447966348297E-2</v>
      </c>
      <c r="AL14">
        <v>429.47773872134701</v>
      </c>
      <c r="AM14">
        <v>0.84918042945479599</v>
      </c>
      <c r="AN14">
        <v>37266.636360029799</v>
      </c>
      <c r="AO14">
        <v>65.818445428566207</v>
      </c>
      <c r="AP14">
        <v>401.19083146429602</v>
      </c>
      <c r="AQ14">
        <v>2554.2376653141</v>
      </c>
      <c r="AR14">
        <v>650.902318863647</v>
      </c>
      <c r="AS14">
        <v>-2554.2376653141</v>
      </c>
      <c r="AT14" s="30">
        <f t="shared" si="1"/>
        <v>6.1574225980970579E-2</v>
      </c>
    </row>
    <row r="15" spans="1:47" ht="15.75" customHeight="1" x14ac:dyDescent="0.6">
      <c r="H15" s="22">
        <f t="shared" si="2"/>
        <v>10</v>
      </c>
      <c r="I15">
        <v>0.25</v>
      </c>
      <c r="J15">
        <v>10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23">
        <v>3.4720000000000001E-12</v>
      </c>
      <c r="U15" s="23">
        <v>6.3629999999999995E-8</v>
      </c>
      <c r="V15">
        <v>1.20774</v>
      </c>
      <c r="W15">
        <v>0.8</v>
      </c>
      <c r="X15">
        <v>190781746521.41901</v>
      </c>
      <c r="Y15">
        <v>-50</v>
      </c>
      <c r="Z15">
        <v>4</v>
      </c>
      <c r="AA15">
        <v>0.114</v>
      </c>
      <c r="AB15">
        <v>0.02</v>
      </c>
      <c r="AC15">
        <v>0.88262318907070503</v>
      </c>
      <c r="AD15">
        <v>6.1162678846501402E-2</v>
      </c>
      <c r="AE15">
        <v>1.34156099234534</v>
      </c>
      <c r="AF15">
        <v>0.56731896099494605</v>
      </c>
      <c r="AG15">
        <v>1.5759465320949899</v>
      </c>
      <c r="AH15">
        <v>1.5759574386911199</v>
      </c>
      <c r="AI15">
        <v>6.2803560428763006E-2</v>
      </c>
      <c r="AJ15">
        <v>0.88262318907070503</v>
      </c>
      <c r="AK15">
        <v>6.1162678846501402E-2</v>
      </c>
      <c r="AL15">
        <v>478.229133100247</v>
      </c>
      <c r="AM15">
        <v>0.82146051025469702</v>
      </c>
      <c r="AN15">
        <v>37568.619092745699</v>
      </c>
      <c r="AO15">
        <v>60.986329703675402</v>
      </c>
      <c r="AP15">
        <v>403.70179176449199</v>
      </c>
      <c r="AQ15">
        <v>2554.7844139352201</v>
      </c>
      <c r="AR15">
        <v>604.32223935994398</v>
      </c>
      <c r="AS15">
        <v>-2554.7844139352201</v>
      </c>
      <c r="AT15" s="30">
        <f t="shared" si="1"/>
        <v>6.9296478501656267E-2</v>
      </c>
    </row>
    <row r="16" spans="1:47" ht="15.75" customHeight="1" thickBot="1" x14ac:dyDescent="0.75">
      <c r="H16" s="24">
        <f t="shared" si="2"/>
        <v>11</v>
      </c>
      <c r="I16" s="25">
        <v>0.25</v>
      </c>
      <c r="J16" s="25">
        <v>10</v>
      </c>
      <c r="K16" s="25">
        <v>0.48244140000000002</v>
      </c>
      <c r="L16" s="25">
        <v>1.946567E-3</v>
      </c>
      <c r="M16" s="25">
        <v>9.7328349999999998E-4</v>
      </c>
      <c r="N16" s="25">
        <v>7</v>
      </c>
      <c r="O16" s="25">
        <v>2.8260000000000001</v>
      </c>
      <c r="P16" s="25">
        <v>1.946567E-3</v>
      </c>
      <c r="Q16" s="25">
        <v>9.7328349999999998E-4</v>
      </c>
      <c r="R16" s="25">
        <v>7</v>
      </c>
      <c r="S16" s="25">
        <v>2.8260000000000001</v>
      </c>
      <c r="T16" s="26">
        <v>3.4720000000000001E-12</v>
      </c>
      <c r="U16" s="26">
        <v>6.3629999999999995E-8</v>
      </c>
      <c r="V16" s="25">
        <v>1.20774</v>
      </c>
      <c r="W16" s="25">
        <v>0.9</v>
      </c>
      <c r="X16" s="25">
        <v>214629464836.59698</v>
      </c>
      <c r="Y16" s="25">
        <v>-50</v>
      </c>
      <c r="Z16" s="25">
        <v>4</v>
      </c>
      <c r="AA16" s="25">
        <v>0.114</v>
      </c>
      <c r="AB16" s="25">
        <v>0.02</v>
      </c>
      <c r="AC16" s="25">
        <v>0.86223363091898497</v>
      </c>
      <c r="AD16" s="25">
        <v>6.8093520528516902E-2</v>
      </c>
      <c r="AE16" s="25">
        <v>1.3191931213792101</v>
      </c>
      <c r="AF16" s="25">
        <v>0.56746861002281401</v>
      </c>
      <c r="AG16" s="25">
        <v>1.5756799819482099</v>
      </c>
      <c r="AH16" s="25">
        <v>1.5756830124393399</v>
      </c>
      <c r="AI16" s="25">
        <v>7.4117494302157902E-2</v>
      </c>
      <c r="AJ16" s="25">
        <v>0.86223363091898497</v>
      </c>
      <c r="AK16" s="25">
        <v>6.8093520528516902E-2</v>
      </c>
      <c r="AL16" s="25">
        <v>515.83365208988005</v>
      </c>
      <c r="AM16" s="25">
        <v>0.79414011042203803</v>
      </c>
      <c r="AN16" s="25">
        <v>37955.105235778101</v>
      </c>
      <c r="AO16" s="25">
        <v>72.394207754056197</v>
      </c>
      <c r="AP16" s="25">
        <v>401.315994075265</v>
      </c>
      <c r="AQ16" s="25">
        <v>2555.0522755970601</v>
      </c>
      <c r="AR16" s="25">
        <v>723.22141225320297</v>
      </c>
      <c r="AS16" s="25">
        <v>-2555.0522755970601</v>
      </c>
      <c r="AT16" s="31">
        <f t="shared" si="1"/>
        <v>7.8973398956778726E-2</v>
      </c>
    </row>
    <row r="17" spans="7:46" ht="32" customHeight="1" x14ac:dyDescent="0.95">
      <c r="G17" s="18">
        <f>AB17</f>
        <v>0.03</v>
      </c>
      <c r="H17" s="19">
        <v>1</v>
      </c>
      <c r="I17" s="20">
        <v>0.25</v>
      </c>
      <c r="J17" s="20">
        <v>10</v>
      </c>
      <c r="K17" s="20">
        <v>0.48244140000000002</v>
      </c>
      <c r="L17" s="20">
        <v>1.946567E-3</v>
      </c>
      <c r="M17" s="20">
        <v>9.7328349999999998E-4</v>
      </c>
      <c r="N17" s="20">
        <v>7</v>
      </c>
      <c r="O17" s="20">
        <v>2.8260000000000001</v>
      </c>
      <c r="P17" s="20">
        <v>1.946567E-3</v>
      </c>
      <c r="Q17" s="20">
        <v>9.7328349999999998E-4</v>
      </c>
      <c r="R17" s="20">
        <v>7</v>
      </c>
      <c r="S17" s="20">
        <v>2.8260000000000001</v>
      </c>
      <c r="T17" s="21">
        <v>3.4720000000000001E-12</v>
      </c>
      <c r="U17" s="21">
        <v>6.3629999999999995E-8</v>
      </c>
      <c r="V17" s="20">
        <v>1.20774</v>
      </c>
      <c r="W17" s="20">
        <v>0.01</v>
      </c>
      <c r="X17" s="20">
        <v>2384771831.5177398</v>
      </c>
      <c r="Y17" s="20">
        <v>-50</v>
      </c>
      <c r="Z17" s="20">
        <v>4</v>
      </c>
      <c r="AA17" s="20">
        <v>0.114</v>
      </c>
      <c r="AB17" s="20">
        <v>0.03</v>
      </c>
      <c r="AC17" s="20">
        <v>3.3034425712358502</v>
      </c>
      <c r="AD17" s="20">
        <v>1.0068100163245001E-2</v>
      </c>
      <c r="AE17" s="20">
        <v>1.34156099234534</v>
      </c>
      <c r="AF17" s="20">
        <v>0.56621235424954197</v>
      </c>
      <c r="AG17" s="20">
        <v>2.36397904718027</v>
      </c>
      <c r="AH17" s="20">
        <v>2.36400545309625</v>
      </c>
      <c r="AI17" s="20">
        <v>6.6654908194452701E-4</v>
      </c>
      <c r="AJ17" s="20">
        <v>3.3034425712358502</v>
      </c>
      <c r="AK17" s="20">
        <v>1.0068100163245001E-2</v>
      </c>
      <c r="AL17" s="20">
        <v>172.02470599560399</v>
      </c>
      <c r="AM17" s="20">
        <v>3.2933744710564299</v>
      </c>
      <c r="AN17" s="20">
        <v>35106.198526732398</v>
      </c>
      <c r="AO17" s="20">
        <v>23.403696841311799</v>
      </c>
      <c r="AP17" s="20">
        <v>522.63052930784897</v>
      </c>
      <c r="AQ17" s="20">
        <v>3327.41113744115</v>
      </c>
      <c r="AR17" s="20">
        <v>226.28769674511801</v>
      </c>
      <c r="AS17" s="20">
        <v>-3327.41113744115</v>
      </c>
      <c r="AT17" s="32">
        <f t="shared" si="1"/>
        <v>3.0477600097883421E-3</v>
      </c>
    </row>
    <row r="18" spans="7:46" ht="15.75" customHeight="1" x14ac:dyDescent="0.6">
      <c r="H18" s="22">
        <f t="shared" ref="H18:H27" si="3">H17+1</f>
        <v>2</v>
      </c>
      <c r="I18">
        <v>0.25</v>
      </c>
      <c r="J18">
        <v>10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23">
        <v>3.4720000000000001E-12</v>
      </c>
      <c r="U18" s="23">
        <v>6.3629999999999995E-8</v>
      </c>
      <c r="V18">
        <v>1.20774</v>
      </c>
      <c r="W18">
        <v>0.05</v>
      </c>
      <c r="X18">
        <v>11923859157.588699</v>
      </c>
      <c r="Y18">
        <v>-50</v>
      </c>
      <c r="Z18">
        <v>4</v>
      </c>
      <c r="AA18">
        <v>0.114</v>
      </c>
      <c r="AB18">
        <v>0.03</v>
      </c>
      <c r="AC18">
        <v>1.9283248267333</v>
      </c>
      <c r="AD18">
        <v>1.3625616647046101E-2</v>
      </c>
      <c r="AE18">
        <v>1.3202212098584001</v>
      </c>
      <c r="AF18">
        <v>0.56437095319563102</v>
      </c>
      <c r="AG18">
        <v>2.36390389605261</v>
      </c>
      <c r="AH18">
        <v>2.3639934141322398</v>
      </c>
      <c r="AI18">
        <v>3.7295815621158899E-3</v>
      </c>
      <c r="AJ18">
        <v>1.9283248267333</v>
      </c>
      <c r="AK18">
        <v>1.3625616647046101E-2</v>
      </c>
      <c r="AL18">
        <v>233.09619024339599</v>
      </c>
      <c r="AM18">
        <v>1.91469921010334</v>
      </c>
      <c r="AN18">
        <v>35246.712413993002</v>
      </c>
      <c r="AO18">
        <v>32.491585826716403</v>
      </c>
      <c r="AP18">
        <v>573.37230049567302</v>
      </c>
      <c r="AQ18">
        <v>3650.4717799165301</v>
      </c>
      <c r="AR18">
        <v>300.12878611710499</v>
      </c>
      <c r="AS18">
        <v>-3650.4717799165301</v>
      </c>
      <c r="AT18" s="30">
        <f t="shared" si="1"/>
        <v>7.0660380751974899E-3</v>
      </c>
    </row>
    <row r="19" spans="7:46" ht="15.75" customHeight="1" x14ac:dyDescent="0.6">
      <c r="H19" s="22">
        <f t="shared" si="3"/>
        <v>3</v>
      </c>
      <c r="I19">
        <v>0.25</v>
      </c>
      <c r="J19">
        <v>10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23">
        <v>3.4720000000000001E-12</v>
      </c>
      <c r="U19" s="23">
        <v>6.3629999999999995E-8</v>
      </c>
      <c r="V19">
        <v>1.20774</v>
      </c>
      <c r="W19">
        <v>0.1</v>
      </c>
      <c r="X19">
        <v>23847718315.177399</v>
      </c>
      <c r="Y19">
        <v>-50</v>
      </c>
      <c r="Z19">
        <v>4</v>
      </c>
      <c r="AA19">
        <v>0.114</v>
      </c>
      <c r="AB19">
        <v>0.03</v>
      </c>
      <c r="AC19">
        <v>1.60373374798444</v>
      </c>
      <c r="AD19">
        <v>1.7324023409557399E-2</v>
      </c>
      <c r="AE19">
        <v>1.3157894736842199</v>
      </c>
      <c r="AF19">
        <v>0.566868478054116</v>
      </c>
      <c r="AG19">
        <v>2.36386235429929</v>
      </c>
      <c r="AH19">
        <v>2.3639245240796898</v>
      </c>
      <c r="AI19">
        <v>8.0664333400890104E-3</v>
      </c>
      <c r="AJ19">
        <v>1.60373374798444</v>
      </c>
      <c r="AK19">
        <v>1.7324023409557399E-2</v>
      </c>
      <c r="AL19">
        <v>274.15778074892302</v>
      </c>
      <c r="AM19">
        <v>1.58640972458611</v>
      </c>
      <c r="AN19">
        <v>35378.345880362896</v>
      </c>
      <c r="AO19">
        <v>37.267765585454001</v>
      </c>
      <c r="AP19">
        <v>580.53609554617503</v>
      </c>
      <c r="AQ19">
        <v>3696.05131830958</v>
      </c>
      <c r="AR19">
        <v>351.19204499144001</v>
      </c>
      <c r="AS19">
        <v>-3696.05131830958</v>
      </c>
      <c r="AT19" s="30">
        <f t="shared" si="1"/>
        <v>1.0802306449764555E-2</v>
      </c>
    </row>
    <row r="20" spans="7:46" ht="15.75" customHeight="1" x14ac:dyDescent="0.6">
      <c r="H20" s="22">
        <f t="shared" si="3"/>
        <v>4</v>
      </c>
      <c r="I20">
        <v>0.25</v>
      </c>
      <c r="J20">
        <v>10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23">
        <v>3.4720000000000001E-12</v>
      </c>
      <c r="U20" s="23">
        <v>6.3629999999999995E-8</v>
      </c>
      <c r="V20">
        <v>1.20774</v>
      </c>
      <c r="W20">
        <v>0.2</v>
      </c>
      <c r="X20">
        <v>47695436630.354797</v>
      </c>
      <c r="Y20">
        <v>-50</v>
      </c>
      <c r="Z20">
        <v>4</v>
      </c>
      <c r="AA20">
        <v>0.114</v>
      </c>
      <c r="AB20">
        <v>0.03</v>
      </c>
      <c r="AC20">
        <v>1.3958015255839999</v>
      </c>
      <c r="AD20">
        <v>2.7629475133731801E-2</v>
      </c>
      <c r="AE20">
        <v>1.31578947368421</v>
      </c>
      <c r="AF20">
        <v>0.56258378415935095</v>
      </c>
      <c r="AG20">
        <v>2.3638712240649</v>
      </c>
      <c r="AH20">
        <v>2.3639437729152202</v>
      </c>
      <c r="AI20">
        <v>1.6881711325768101E-2</v>
      </c>
      <c r="AJ20">
        <v>1.3958015255839999</v>
      </c>
      <c r="AK20">
        <v>2.7629475133731801E-2</v>
      </c>
      <c r="AL20">
        <v>307.84476660163102</v>
      </c>
      <c r="AM20">
        <v>1.3681720504615</v>
      </c>
      <c r="AN20">
        <v>35699.546218123702</v>
      </c>
      <c r="AO20">
        <v>50.130757209115103</v>
      </c>
      <c r="AP20">
        <v>584.14681310323704</v>
      </c>
      <c r="AQ20">
        <v>3719.0731450326398</v>
      </c>
      <c r="AR20">
        <v>484.426086060496</v>
      </c>
      <c r="AS20">
        <v>-3719.0731450326398</v>
      </c>
      <c r="AT20" s="30">
        <f t="shared" si="1"/>
        <v>1.9794701916643696E-2</v>
      </c>
    </row>
    <row r="21" spans="7:46" ht="15.75" customHeight="1" x14ac:dyDescent="0.6">
      <c r="H21" s="22">
        <f t="shared" si="3"/>
        <v>5</v>
      </c>
      <c r="I21">
        <v>0.25</v>
      </c>
      <c r="J21">
        <v>10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23">
        <v>3.4720000000000001E-12</v>
      </c>
      <c r="U21" s="23">
        <v>6.3629999999999995E-8</v>
      </c>
      <c r="V21">
        <v>1.20774</v>
      </c>
      <c r="W21">
        <v>0.3</v>
      </c>
      <c r="X21">
        <v>71543154945.532196</v>
      </c>
      <c r="Y21">
        <v>-50</v>
      </c>
      <c r="Z21">
        <v>4</v>
      </c>
      <c r="AA21">
        <v>0.114</v>
      </c>
      <c r="AB21">
        <v>0.03</v>
      </c>
      <c r="AC21">
        <v>1.3267279126604099</v>
      </c>
      <c r="AD21">
        <v>3.5888133735309601E-2</v>
      </c>
      <c r="AE21">
        <v>1.3372244742977899</v>
      </c>
      <c r="AF21">
        <v>0.566704509654538</v>
      </c>
      <c r="AG21">
        <v>2.3640464502452998</v>
      </c>
      <c r="AH21">
        <v>2.3638629492871401</v>
      </c>
      <c r="AI21">
        <v>2.5255815305112301E-2</v>
      </c>
      <c r="AJ21">
        <v>1.3267279126604099</v>
      </c>
      <c r="AK21">
        <v>3.5888133735309601E-2</v>
      </c>
      <c r="AL21">
        <v>283.81678124374099</v>
      </c>
      <c r="AM21">
        <v>1.29083977892854</v>
      </c>
      <c r="AN21">
        <v>35964.058823800202</v>
      </c>
      <c r="AO21">
        <v>58.240003995257702</v>
      </c>
      <c r="AP21">
        <v>585.379227266915</v>
      </c>
      <c r="AQ21">
        <v>3726.8876324078301</v>
      </c>
      <c r="AR21">
        <v>566.43842548771795</v>
      </c>
      <c r="AS21">
        <v>-3726.8876324078301</v>
      </c>
      <c r="AT21" s="30">
        <f t="shared" si="1"/>
        <v>2.7050108309958763E-2</v>
      </c>
    </row>
    <row r="22" spans="7:46" ht="15.75" customHeight="1" x14ac:dyDescent="0.6">
      <c r="H22" s="22">
        <f t="shared" si="3"/>
        <v>6</v>
      </c>
      <c r="I22">
        <v>0.25</v>
      </c>
      <c r="J22">
        <v>10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23">
        <v>3.4720000000000001E-12</v>
      </c>
      <c r="U22" s="23">
        <v>6.3629999999999995E-8</v>
      </c>
      <c r="V22">
        <v>1.20774</v>
      </c>
      <c r="W22">
        <v>0.4</v>
      </c>
      <c r="X22">
        <v>95390873260.709595</v>
      </c>
      <c r="Y22">
        <v>-50</v>
      </c>
      <c r="Z22">
        <v>4</v>
      </c>
      <c r="AA22">
        <v>0.114</v>
      </c>
      <c r="AB22">
        <v>0.03</v>
      </c>
      <c r="AC22">
        <v>1.2688519001541001</v>
      </c>
      <c r="AD22">
        <v>4.0692611017590898E-2</v>
      </c>
      <c r="AE22">
        <v>1.3213051353180501</v>
      </c>
      <c r="AF22">
        <v>0.56489340239383601</v>
      </c>
      <c r="AG22">
        <v>2.3642169455775202</v>
      </c>
      <c r="AH22">
        <v>2.3640435148460499</v>
      </c>
      <c r="AI22">
        <v>3.3086665028860998E-2</v>
      </c>
      <c r="AJ22">
        <v>1.2688519001541001</v>
      </c>
      <c r="AK22">
        <v>4.0692611017590898E-2</v>
      </c>
      <c r="AL22">
        <v>273.41219129678302</v>
      </c>
      <c r="AM22">
        <v>1.22815928913992</v>
      </c>
      <c r="AN22">
        <v>36149.392629459398</v>
      </c>
      <c r="AO22">
        <v>75.436909428989395</v>
      </c>
      <c r="AP22">
        <v>585.96619285107795</v>
      </c>
      <c r="AQ22">
        <v>3730.6585108609302</v>
      </c>
      <c r="AR22">
        <v>740.54208420891098</v>
      </c>
      <c r="AS22">
        <v>-3730.6585108609302</v>
      </c>
      <c r="AT22" s="30">
        <f t="shared" si="1"/>
        <v>3.2070418157271817E-2</v>
      </c>
    </row>
    <row r="23" spans="7:46" ht="15.75" customHeight="1" x14ac:dyDescent="0.6">
      <c r="H23" s="22">
        <f t="shared" si="3"/>
        <v>7</v>
      </c>
      <c r="I23">
        <v>0.25</v>
      </c>
      <c r="J23">
        <v>10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23">
        <v>3.4720000000000001E-12</v>
      </c>
      <c r="U23" s="23">
        <v>6.3629999999999995E-8</v>
      </c>
      <c r="V23">
        <v>1.20774</v>
      </c>
      <c r="W23">
        <v>0.5</v>
      </c>
      <c r="X23">
        <v>119238591575.88699</v>
      </c>
      <c r="Y23">
        <v>-50</v>
      </c>
      <c r="Z23">
        <v>4</v>
      </c>
      <c r="AA23">
        <v>0.114</v>
      </c>
      <c r="AB23">
        <v>0.03</v>
      </c>
      <c r="AC23">
        <v>1.2257613421755</v>
      </c>
      <c r="AD23">
        <v>4.7018426277303502E-2</v>
      </c>
      <c r="AE23">
        <v>1.31578947368421</v>
      </c>
      <c r="AF23">
        <v>0.56269251292795797</v>
      </c>
      <c r="AG23">
        <v>2.36398570026416</v>
      </c>
      <c r="AH23">
        <v>2.3639942291053901</v>
      </c>
      <c r="AI23">
        <v>4.3559042541692398E-2</v>
      </c>
      <c r="AJ23">
        <v>1.2257613421755</v>
      </c>
      <c r="AK23">
        <v>4.7018426277303502E-2</v>
      </c>
      <c r="AL23">
        <v>369.99184341770899</v>
      </c>
      <c r="AM23">
        <v>1.17874291590064</v>
      </c>
      <c r="AN23">
        <v>36380.113840182901</v>
      </c>
      <c r="AO23">
        <v>81.322014126193096</v>
      </c>
      <c r="AP23">
        <v>586.30961100092804</v>
      </c>
      <c r="AQ23">
        <v>3732.8201078429702</v>
      </c>
      <c r="AR23">
        <v>809.76060034212298</v>
      </c>
      <c r="AS23">
        <v>-3732.8201078429702</v>
      </c>
      <c r="AT23" s="30">
        <f t="shared" si="1"/>
        <v>3.83585488133069E-2</v>
      </c>
    </row>
    <row r="24" spans="7:46" ht="15.75" customHeight="1" x14ac:dyDescent="0.6">
      <c r="H24" s="22">
        <f t="shared" si="3"/>
        <v>8</v>
      </c>
      <c r="I24">
        <v>0.25</v>
      </c>
      <c r="J24">
        <v>10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23">
        <v>3.4720000000000001E-12</v>
      </c>
      <c r="U24" s="23">
        <v>6.3629999999999995E-8</v>
      </c>
      <c r="V24">
        <v>1.20774</v>
      </c>
      <c r="W24">
        <v>0.6</v>
      </c>
      <c r="X24">
        <v>143086309891.064</v>
      </c>
      <c r="Y24">
        <v>-50</v>
      </c>
      <c r="Z24">
        <v>4</v>
      </c>
      <c r="AA24">
        <v>0.114</v>
      </c>
      <c r="AB24">
        <v>0.03</v>
      </c>
      <c r="AC24">
        <v>1.2178185392734699</v>
      </c>
      <c r="AD24">
        <v>6.4269964107052699E-2</v>
      </c>
      <c r="AE24">
        <v>1.31578947368421</v>
      </c>
      <c r="AF24">
        <v>0.57832233504242403</v>
      </c>
      <c r="AG24">
        <v>2.3640528153054299</v>
      </c>
      <c r="AH24">
        <v>2.3638749729109301</v>
      </c>
      <c r="AI24">
        <v>6.0696451161789199E-2</v>
      </c>
      <c r="AJ24">
        <v>1.2178185392734699</v>
      </c>
      <c r="AK24">
        <v>6.4269964107052699E-2</v>
      </c>
      <c r="AL24">
        <v>504.40604347987397</v>
      </c>
      <c r="AM24">
        <v>1.1535485751668999</v>
      </c>
      <c r="AN24">
        <v>36920.727559601102</v>
      </c>
      <c r="AO24">
        <v>97.085297124380602</v>
      </c>
      <c r="AP24">
        <v>586.31388945254298</v>
      </c>
      <c r="AQ24">
        <v>3732.8723635326601</v>
      </c>
      <c r="AR24">
        <v>947.22215027861</v>
      </c>
      <c r="AS24">
        <v>-3732.8723635326601</v>
      </c>
      <c r="AT24" s="30">
        <f t="shared" si="1"/>
        <v>5.2774663904685735E-2</v>
      </c>
    </row>
    <row r="25" spans="7:46" ht="13" x14ac:dyDescent="0.6">
      <c r="H25" s="22">
        <f t="shared" si="3"/>
        <v>9</v>
      </c>
      <c r="I25">
        <v>0.25</v>
      </c>
      <c r="J25">
        <v>10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23">
        <v>3.4720000000000001E-12</v>
      </c>
      <c r="U25" s="23">
        <v>6.3629999999999995E-8</v>
      </c>
      <c r="V25">
        <v>1.20774</v>
      </c>
      <c r="W25">
        <v>0.7</v>
      </c>
      <c r="X25">
        <v>166934028206.242</v>
      </c>
      <c r="Y25">
        <v>-50</v>
      </c>
      <c r="Z25">
        <v>4</v>
      </c>
      <c r="AA25">
        <v>0.114</v>
      </c>
      <c r="AB25">
        <v>0.03</v>
      </c>
      <c r="AC25">
        <v>1.18772301696608</v>
      </c>
      <c r="AD25">
        <v>8.7394892902735499E-2</v>
      </c>
      <c r="AE25">
        <v>1.32520049243868</v>
      </c>
      <c r="AF25">
        <v>0.57906197700920703</v>
      </c>
      <c r="AG25">
        <v>2.3638704267571198</v>
      </c>
      <c r="AH25">
        <v>2.3639586026575001</v>
      </c>
      <c r="AI25">
        <v>8.9868868770942703E-2</v>
      </c>
      <c r="AJ25">
        <v>1.18772301696608</v>
      </c>
      <c r="AK25">
        <v>8.7394892902735499E-2</v>
      </c>
      <c r="AL25">
        <v>697.64817585164496</v>
      </c>
      <c r="AM25">
        <v>1.10032812405971</v>
      </c>
      <c r="AN25">
        <v>37723.316465680102</v>
      </c>
      <c r="AO25">
        <v>99.306939443270096</v>
      </c>
      <c r="AP25">
        <v>586.31806875210998</v>
      </c>
      <c r="AQ25">
        <v>3732.8983526576799</v>
      </c>
      <c r="AR25">
        <v>966.58767061800597</v>
      </c>
      <c r="AS25">
        <v>-3732.8983526576799</v>
      </c>
      <c r="AT25" s="30">
        <f t="shared" si="1"/>
        <v>7.3581880332652838E-2</v>
      </c>
    </row>
    <row r="26" spans="7:46" ht="13" x14ac:dyDescent="0.6">
      <c r="H26" s="22">
        <f t="shared" si="3"/>
        <v>10</v>
      </c>
      <c r="I26">
        <v>0.25</v>
      </c>
      <c r="J26">
        <v>10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23">
        <v>3.4720000000000001E-12</v>
      </c>
      <c r="U26" s="23">
        <v>6.3629999999999995E-8</v>
      </c>
      <c r="V26">
        <v>1.20774</v>
      </c>
      <c r="W26">
        <v>0.8</v>
      </c>
      <c r="X26">
        <v>190781746521.41901</v>
      </c>
      <c r="Y26">
        <v>-50</v>
      </c>
      <c r="Z26">
        <v>4</v>
      </c>
      <c r="AA26">
        <v>0.114</v>
      </c>
      <c r="AB26">
        <v>0.03</v>
      </c>
      <c r="AC26">
        <v>1.1625553107257101</v>
      </c>
      <c r="AD26">
        <v>0.116217041117713</v>
      </c>
      <c r="AE26">
        <v>1.3157894736842199</v>
      </c>
      <c r="AF26">
        <v>0.57113771198026497</v>
      </c>
      <c r="AG26">
        <v>2.3639719621971902</v>
      </c>
      <c r="AH26">
        <v>2.36400957214977</v>
      </c>
      <c r="AI26">
        <v>0.128881167285057</v>
      </c>
      <c r="AJ26">
        <v>1.1625553107257101</v>
      </c>
      <c r="AK26">
        <v>0.116217041117713</v>
      </c>
      <c r="AL26">
        <v>723.34882061373401</v>
      </c>
      <c r="AM26">
        <v>1.04633826960601</v>
      </c>
      <c r="AN26">
        <v>38805.896962210398</v>
      </c>
      <c r="AO26">
        <v>117.555844420523</v>
      </c>
      <c r="AP26">
        <v>586.321024669812</v>
      </c>
      <c r="AQ26">
        <v>3732.9177567511601</v>
      </c>
      <c r="AR26">
        <v>1159.0606512618899</v>
      </c>
      <c r="AS26">
        <v>-3732.9177567511601</v>
      </c>
      <c r="AT26" s="30">
        <f t="shared" si="1"/>
        <v>9.9966891936664956E-2</v>
      </c>
    </row>
    <row r="27" spans="7:46" ht="13.75" thickBot="1" x14ac:dyDescent="0.75">
      <c r="H27" s="24">
        <f t="shared" si="3"/>
        <v>11</v>
      </c>
      <c r="I27" s="25">
        <v>0.25</v>
      </c>
      <c r="J27" s="25">
        <v>10</v>
      </c>
      <c r="K27" s="25">
        <v>0.48244140000000002</v>
      </c>
      <c r="L27" s="25">
        <v>1.946567E-3</v>
      </c>
      <c r="M27" s="25">
        <v>9.7328349999999998E-4</v>
      </c>
      <c r="N27" s="25">
        <v>7</v>
      </c>
      <c r="O27" s="25">
        <v>2.8260000000000001</v>
      </c>
      <c r="P27" s="25">
        <v>1.946567E-3</v>
      </c>
      <c r="Q27" s="25">
        <v>9.7328349999999998E-4</v>
      </c>
      <c r="R27" s="25">
        <v>7</v>
      </c>
      <c r="S27" s="25">
        <v>2.8260000000000001</v>
      </c>
      <c r="T27" s="26">
        <v>3.4720000000000001E-12</v>
      </c>
      <c r="U27" s="26">
        <v>6.3629999999999995E-8</v>
      </c>
      <c r="V27" s="25">
        <v>1.20774</v>
      </c>
      <c r="W27" s="25">
        <v>0.9</v>
      </c>
      <c r="X27" s="25">
        <v>214629464836.59698</v>
      </c>
      <c r="Y27" s="25">
        <v>-50</v>
      </c>
      <c r="Z27" s="25">
        <v>4</v>
      </c>
      <c r="AA27" s="25">
        <v>0.114</v>
      </c>
      <c r="AB27" s="25">
        <v>0.03</v>
      </c>
      <c r="AC27" s="25">
        <v>1.13285192409538</v>
      </c>
      <c r="AD27" s="25">
        <v>0.14538265592186</v>
      </c>
      <c r="AE27" s="25">
        <v>1.34156099234534</v>
      </c>
      <c r="AF27" s="25">
        <v>0.56703739894837601</v>
      </c>
      <c r="AG27" s="25">
        <v>2.3658365930145999</v>
      </c>
      <c r="AH27" s="25">
        <v>2.3660257716291699</v>
      </c>
      <c r="AI27" s="25">
        <v>0.17513646987168599</v>
      </c>
      <c r="AJ27" s="25">
        <v>1.13285192409538</v>
      </c>
      <c r="AK27" s="25">
        <v>0.14538265592186</v>
      </c>
      <c r="AL27" s="25">
        <v>720.90741128761204</v>
      </c>
      <c r="AM27" s="25">
        <v>0.98746926817110603</v>
      </c>
      <c r="AN27" s="25">
        <v>40045.598118010203</v>
      </c>
      <c r="AO27" s="25">
        <v>114.465790652362</v>
      </c>
      <c r="AP27" s="25">
        <v>586.32352191141501</v>
      </c>
      <c r="AQ27" s="25">
        <v>3732.9329128422801</v>
      </c>
      <c r="AR27" s="25">
        <v>1150.2153163544201</v>
      </c>
      <c r="AS27" s="25">
        <v>-3732.9329128422801</v>
      </c>
      <c r="AT27" s="31">
        <f t="shared" si="1"/>
        <v>0.12833332656247451</v>
      </c>
    </row>
    <row r="28" spans="7:46" ht="22.75" x14ac:dyDescent="0.95">
      <c r="G28" s="18">
        <f>AB28</f>
        <v>0.04</v>
      </c>
      <c r="H28" s="19">
        <v>1</v>
      </c>
      <c r="I28" s="20">
        <v>0.25</v>
      </c>
      <c r="J28" s="20">
        <v>10</v>
      </c>
      <c r="K28" s="20">
        <v>0.48244140000000002</v>
      </c>
      <c r="L28" s="20">
        <v>1.946567E-3</v>
      </c>
      <c r="M28" s="20">
        <v>9.7328349999999998E-4</v>
      </c>
      <c r="N28" s="20">
        <v>7</v>
      </c>
      <c r="O28" s="20">
        <v>2.8260000000000001</v>
      </c>
      <c r="P28" s="20">
        <v>1.946567E-3</v>
      </c>
      <c r="Q28" s="20">
        <v>9.7328349999999998E-4</v>
      </c>
      <c r="R28" s="20">
        <v>7</v>
      </c>
      <c r="S28" s="20">
        <v>2.8260000000000001</v>
      </c>
      <c r="T28" s="21">
        <v>3.4720000000000001E-12</v>
      </c>
      <c r="U28" s="21">
        <v>6.3629999999999995E-8</v>
      </c>
      <c r="V28" s="20">
        <v>1.20774</v>
      </c>
      <c r="W28" s="20">
        <v>0.01</v>
      </c>
      <c r="X28" s="21">
        <v>2384771831.5177398</v>
      </c>
      <c r="Y28" s="20">
        <v>-50</v>
      </c>
      <c r="Z28" s="20">
        <v>4</v>
      </c>
      <c r="AA28" s="20">
        <v>0.114</v>
      </c>
      <c r="AB28" s="20">
        <v>0.04</v>
      </c>
      <c r="AC28" s="20">
        <v>3.8146930590960402</v>
      </c>
      <c r="AD28" s="20">
        <v>1.0101666618862699E-2</v>
      </c>
      <c r="AE28" s="20">
        <v>1.32520049243868</v>
      </c>
      <c r="AF28" s="20">
        <v>0.56658425555908198</v>
      </c>
      <c r="AG28" s="20">
        <v>3.1522563978771099</v>
      </c>
      <c r="AH28" s="20">
        <v>3.1520978905072101</v>
      </c>
      <c r="AI28" s="20">
        <v>6.7507329478771897E-4</v>
      </c>
      <c r="AJ28" s="20">
        <v>3.8146930590960402</v>
      </c>
      <c r="AK28" s="20">
        <v>1.0101666618862699E-2</v>
      </c>
      <c r="AL28" s="20">
        <v>185.85470344363301</v>
      </c>
      <c r="AM28" s="20">
        <v>3.80459139242735</v>
      </c>
      <c r="AN28" s="20">
        <v>35092.170922206999</v>
      </c>
      <c r="AO28" s="20">
        <v>26.4200876978305</v>
      </c>
      <c r="AP28" s="20">
        <v>687.06720494087699</v>
      </c>
      <c r="AQ28" s="20">
        <v>4374.3107666553797</v>
      </c>
      <c r="AR28" s="20">
        <v>248.974614647614</v>
      </c>
      <c r="AS28" s="20">
        <v>-4374.3107666553797</v>
      </c>
      <c r="AT28" s="32">
        <f t="shared" si="1"/>
        <v>2.6480942142318707E-3</v>
      </c>
    </row>
    <row r="29" spans="7:46" ht="13" x14ac:dyDescent="0.6">
      <c r="H29" s="22">
        <f t="shared" ref="H29:H38" si="4">H28+1</f>
        <v>2</v>
      </c>
      <c r="I29" s="1">
        <v>0.25</v>
      </c>
      <c r="J29" s="1">
        <v>10</v>
      </c>
      <c r="K29" s="1">
        <v>0.48244140000000002</v>
      </c>
      <c r="L29" s="1">
        <v>1.946567E-3</v>
      </c>
      <c r="M29" s="1">
        <v>9.7328349999999998E-4</v>
      </c>
      <c r="N29" s="1">
        <v>7</v>
      </c>
      <c r="O29" s="1">
        <v>2.8260000000000001</v>
      </c>
      <c r="P29" s="1">
        <v>1.946567E-3</v>
      </c>
      <c r="Q29" s="1">
        <v>9.7328349999999998E-4</v>
      </c>
      <c r="R29" s="1">
        <v>7</v>
      </c>
      <c r="S29" s="1">
        <v>2.8260000000000001</v>
      </c>
      <c r="T29" s="23">
        <v>3.4720000000000001E-12</v>
      </c>
      <c r="U29" s="23">
        <v>6.3629999999999995E-8</v>
      </c>
      <c r="V29" s="1">
        <v>1.20774</v>
      </c>
      <c r="W29" s="1">
        <v>0.05</v>
      </c>
      <c r="X29" s="23">
        <v>11923859157.588699</v>
      </c>
      <c r="Y29" s="1">
        <v>-50</v>
      </c>
      <c r="Z29" s="1">
        <v>4</v>
      </c>
      <c r="AA29" s="1">
        <v>0.114</v>
      </c>
      <c r="AB29" s="1">
        <v>0.04</v>
      </c>
      <c r="AC29" s="1">
        <v>2.2941561083309501</v>
      </c>
      <c r="AD29" s="1">
        <v>1.33824064443513E-2</v>
      </c>
      <c r="AE29" s="1">
        <v>1.34156099234534</v>
      </c>
      <c r="AF29" s="1">
        <v>0.56007652392072604</v>
      </c>
      <c r="AG29" s="1">
        <v>3.15194305450146</v>
      </c>
      <c r="AH29" s="1">
        <v>3.1520550476228002</v>
      </c>
      <c r="AI29" s="1">
        <v>3.9659122340124399E-3</v>
      </c>
      <c r="AJ29" s="1">
        <v>2.2941561083309501</v>
      </c>
      <c r="AK29" s="1">
        <v>1.33824064443513E-2</v>
      </c>
      <c r="AL29" s="1">
        <v>236.24487360069699</v>
      </c>
      <c r="AM29" s="1">
        <v>2.28077370186781</v>
      </c>
      <c r="AN29" s="1">
        <v>35203.366299310102</v>
      </c>
      <c r="AO29" s="1">
        <v>40.6348787645288</v>
      </c>
      <c r="AP29" s="1">
        <v>754.86856491061496</v>
      </c>
      <c r="AQ29" s="1">
        <v>4806.0019592339404</v>
      </c>
      <c r="AR29" s="1">
        <v>371.21659538466901</v>
      </c>
      <c r="AS29" s="1">
        <v>-4806.0019592339404</v>
      </c>
      <c r="AT29" s="30">
        <f t="shared" si="1"/>
        <v>5.8332588596541933E-3</v>
      </c>
    </row>
    <row r="30" spans="7:46" ht="13" x14ac:dyDescent="0.6">
      <c r="H30" s="22">
        <f t="shared" si="4"/>
        <v>3</v>
      </c>
      <c r="I30" s="1">
        <v>0.25</v>
      </c>
      <c r="J30" s="1">
        <v>10</v>
      </c>
      <c r="K30" s="1">
        <v>0.48244140000000002</v>
      </c>
      <c r="L30" s="1">
        <v>1.946567E-3</v>
      </c>
      <c r="M30" s="1">
        <v>9.7328349999999998E-4</v>
      </c>
      <c r="N30" s="1">
        <v>7</v>
      </c>
      <c r="O30" s="1">
        <v>2.8260000000000001</v>
      </c>
      <c r="P30" s="1">
        <v>1.946567E-3</v>
      </c>
      <c r="Q30" s="1">
        <v>9.7328349999999998E-4</v>
      </c>
      <c r="R30" s="1">
        <v>7</v>
      </c>
      <c r="S30" s="1">
        <v>2.8260000000000001</v>
      </c>
      <c r="T30" s="23">
        <v>3.4720000000000001E-12</v>
      </c>
      <c r="U30" s="23">
        <v>6.3629999999999995E-8</v>
      </c>
      <c r="V30" s="1">
        <v>1.20774</v>
      </c>
      <c r="W30" s="1">
        <v>0.1</v>
      </c>
      <c r="X30" s="23">
        <v>23847718315.177399</v>
      </c>
      <c r="Y30" s="1">
        <v>-50</v>
      </c>
      <c r="Z30" s="1">
        <v>4</v>
      </c>
      <c r="AA30" s="1">
        <v>0.114</v>
      </c>
      <c r="AB30" s="1">
        <v>0.04</v>
      </c>
      <c r="AC30" s="1">
        <v>1.9518048888794799</v>
      </c>
      <c r="AD30" s="1">
        <v>1.8094954261760401E-2</v>
      </c>
      <c r="AE30" s="1">
        <v>1.34156099234534</v>
      </c>
      <c r="AF30" s="1">
        <v>0.55889083954420904</v>
      </c>
      <c r="AG30" s="1">
        <v>3.1517639574785199</v>
      </c>
      <c r="AH30" s="1">
        <v>3.1517697115230501</v>
      </c>
      <c r="AI30" s="1">
        <v>8.7656178753305492E-3</v>
      </c>
      <c r="AJ30" s="1">
        <v>1.9518048888794799</v>
      </c>
      <c r="AK30" s="1">
        <v>1.8094954261760401E-2</v>
      </c>
      <c r="AL30" s="1">
        <v>283.29851119554399</v>
      </c>
      <c r="AM30" s="1">
        <v>1.93370993457822</v>
      </c>
      <c r="AN30" s="1">
        <v>35324.115397508402</v>
      </c>
      <c r="AO30" s="1">
        <v>48.136761573255001</v>
      </c>
      <c r="AP30" s="1">
        <v>764.43835634831203</v>
      </c>
      <c r="AQ30" s="1">
        <v>4866.8505780432397</v>
      </c>
      <c r="AR30" s="1">
        <v>451.11822085856102</v>
      </c>
      <c r="AS30" s="1">
        <v>-4866.8505780432397</v>
      </c>
      <c r="AT30" s="30">
        <f t="shared" si="1"/>
        <v>9.2708827428691458E-3</v>
      </c>
    </row>
    <row r="31" spans="7:46" ht="13" x14ac:dyDescent="0.6">
      <c r="H31" s="22">
        <f t="shared" si="4"/>
        <v>4</v>
      </c>
      <c r="I31" s="1">
        <v>0.25</v>
      </c>
      <c r="J31" s="1">
        <v>10</v>
      </c>
      <c r="K31" s="1">
        <v>0.48244140000000002</v>
      </c>
      <c r="L31" s="1">
        <v>1.946567E-3</v>
      </c>
      <c r="M31" s="1">
        <v>9.7328349999999998E-4</v>
      </c>
      <c r="N31" s="1">
        <v>7</v>
      </c>
      <c r="O31" s="1">
        <v>2.8260000000000001</v>
      </c>
      <c r="P31" s="1">
        <v>1.946567E-3</v>
      </c>
      <c r="Q31" s="1">
        <v>9.7328349999999998E-4</v>
      </c>
      <c r="R31" s="1">
        <v>7</v>
      </c>
      <c r="S31" s="1">
        <v>2.8260000000000001</v>
      </c>
      <c r="T31" s="23">
        <v>3.4720000000000001E-12</v>
      </c>
      <c r="U31" s="23">
        <v>6.3629999999999995E-8</v>
      </c>
      <c r="V31" s="1">
        <v>1.20774</v>
      </c>
      <c r="W31" s="1">
        <v>0.2</v>
      </c>
      <c r="X31" s="23">
        <v>47695436630.354797</v>
      </c>
      <c r="Y31" s="1">
        <v>-50</v>
      </c>
      <c r="Z31" s="1">
        <v>4</v>
      </c>
      <c r="AA31" s="1">
        <v>0.114</v>
      </c>
      <c r="AB31" s="1">
        <v>0.04</v>
      </c>
      <c r="AC31" s="1">
        <v>1.69812500434693</v>
      </c>
      <c r="AD31" s="1">
        <v>2.7419387631714701E-2</v>
      </c>
      <c r="AE31" s="1">
        <v>1.31578947368421</v>
      </c>
      <c r="AF31" s="1">
        <v>0.56277653950012396</v>
      </c>
      <c r="AG31" s="1">
        <v>3.15163221331485</v>
      </c>
      <c r="AH31" s="1">
        <v>3.1516759154995602</v>
      </c>
      <c r="AI31" s="1">
        <v>1.8725584838101699E-2</v>
      </c>
      <c r="AJ31" s="1">
        <v>1.69812500434693</v>
      </c>
      <c r="AK31" s="1">
        <v>2.7419387631714701E-2</v>
      </c>
      <c r="AL31" s="1">
        <v>301.04128218136998</v>
      </c>
      <c r="AM31" s="1">
        <v>1.6707056166722001</v>
      </c>
      <c r="AN31" s="1">
        <v>35568.595985824802</v>
      </c>
      <c r="AO31" s="1">
        <v>66.558016772497297</v>
      </c>
      <c r="AP31" s="1">
        <v>769.29793678816998</v>
      </c>
      <c r="AQ31" s="1">
        <v>4897.8741253632497</v>
      </c>
      <c r="AR31" s="1">
        <v>641.53165603557397</v>
      </c>
      <c r="AS31" s="1">
        <v>-4897.8741253632497</v>
      </c>
      <c r="AT31" s="30">
        <f t="shared" si="1"/>
        <v>1.6146860544144531E-2</v>
      </c>
    </row>
    <row r="32" spans="7:46" ht="13" x14ac:dyDescent="0.6">
      <c r="H32" s="22">
        <f t="shared" si="4"/>
        <v>5</v>
      </c>
      <c r="I32" s="1">
        <v>0.25</v>
      </c>
      <c r="J32" s="1">
        <v>10</v>
      </c>
      <c r="K32" s="1">
        <v>0.48244140000000002</v>
      </c>
      <c r="L32" s="1">
        <v>1.946567E-3</v>
      </c>
      <c r="M32" s="1">
        <v>9.7328349999999998E-4</v>
      </c>
      <c r="N32" s="1">
        <v>7</v>
      </c>
      <c r="O32" s="1">
        <v>2.8260000000000001</v>
      </c>
      <c r="P32" s="1">
        <v>1.946567E-3</v>
      </c>
      <c r="Q32" s="1">
        <v>9.7328349999999998E-4</v>
      </c>
      <c r="R32" s="1">
        <v>7</v>
      </c>
      <c r="S32" s="1">
        <v>2.8260000000000001</v>
      </c>
      <c r="T32" s="23">
        <v>3.4720000000000001E-12</v>
      </c>
      <c r="U32" s="23">
        <v>6.3629999999999995E-8</v>
      </c>
      <c r="V32" s="1">
        <v>1.20774</v>
      </c>
      <c r="W32" s="1">
        <v>0.3</v>
      </c>
      <c r="X32" s="23">
        <v>71543154945.532196</v>
      </c>
      <c r="Y32" s="1">
        <v>-50</v>
      </c>
      <c r="Z32" s="1">
        <v>4</v>
      </c>
      <c r="AA32" s="1">
        <v>0.114</v>
      </c>
      <c r="AB32" s="1">
        <v>0.04</v>
      </c>
      <c r="AC32" s="1">
        <v>1.6213359307499</v>
      </c>
      <c r="AD32" s="1">
        <v>3.5455988553498102E-2</v>
      </c>
      <c r="AE32" s="1">
        <v>1.34156099234534</v>
      </c>
      <c r="AF32" s="1">
        <v>0.55529959447356902</v>
      </c>
      <c r="AG32" s="1">
        <v>3.15173964455018</v>
      </c>
      <c r="AH32" s="1">
        <v>3.1517842594587799</v>
      </c>
      <c r="AI32" s="1">
        <v>2.82993266249917E-2</v>
      </c>
      <c r="AJ32" s="1">
        <v>1.6213359307499</v>
      </c>
      <c r="AK32" s="1">
        <v>3.5455988553498102E-2</v>
      </c>
      <c r="AL32" s="1">
        <v>274.03083687366097</v>
      </c>
      <c r="AM32" s="1">
        <v>1.5858799421560901</v>
      </c>
      <c r="AN32" s="1">
        <v>35775.422031903501</v>
      </c>
      <c r="AO32" s="1">
        <v>87.998780302006097</v>
      </c>
      <c r="AP32" s="1">
        <v>770.86310610647297</v>
      </c>
      <c r="AQ32" s="1">
        <v>4907.8073386333399</v>
      </c>
      <c r="AR32" s="1">
        <v>869.11614635364401</v>
      </c>
      <c r="AS32" s="1">
        <v>-4907.8073386333399</v>
      </c>
      <c r="AT32" s="30">
        <f t="shared" si="1"/>
        <v>2.186837895901006E-2</v>
      </c>
    </row>
    <row r="33" spans="7:46" ht="13" x14ac:dyDescent="0.6">
      <c r="H33" s="22">
        <f t="shared" si="4"/>
        <v>6</v>
      </c>
      <c r="I33" s="1">
        <v>0.25</v>
      </c>
      <c r="J33" s="1">
        <v>10</v>
      </c>
      <c r="K33" s="1">
        <v>0.48244140000000002</v>
      </c>
      <c r="L33" s="1">
        <v>1.946567E-3</v>
      </c>
      <c r="M33" s="1">
        <v>9.7328349999999998E-4</v>
      </c>
      <c r="N33" s="1">
        <v>7</v>
      </c>
      <c r="O33" s="1">
        <v>2.8260000000000001</v>
      </c>
      <c r="P33" s="1">
        <v>1.946567E-3</v>
      </c>
      <c r="Q33" s="1">
        <v>9.7328349999999998E-4</v>
      </c>
      <c r="R33" s="1">
        <v>7</v>
      </c>
      <c r="S33" s="1">
        <v>2.8260000000000001</v>
      </c>
      <c r="T33" s="23">
        <v>3.4720000000000001E-12</v>
      </c>
      <c r="U33" s="23">
        <v>6.3629999999999995E-8</v>
      </c>
      <c r="V33" s="1">
        <v>1.20774</v>
      </c>
      <c r="W33" s="1">
        <v>0.4</v>
      </c>
      <c r="X33" s="23">
        <v>95390873260.709595</v>
      </c>
      <c r="Y33" s="1">
        <v>-50</v>
      </c>
      <c r="Z33" s="1">
        <v>4</v>
      </c>
      <c r="AA33" s="1">
        <v>0.114</v>
      </c>
      <c r="AB33" s="1">
        <v>0.04</v>
      </c>
      <c r="AC33" s="1">
        <v>1.5739840975834001</v>
      </c>
      <c r="AD33" s="1">
        <v>4.8871975433350999E-2</v>
      </c>
      <c r="AE33" s="1">
        <v>1.32388413037723</v>
      </c>
      <c r="AF33" s="1">
        <v>0.56942005337111201</v>
      </c>
      <c r="AG33" s="1">
        <v>3.15218003775967</v>
      </c>
      <c r="AH33" s="1">
        <v>3.1522126704589102</v>
      </c>
      <c r="AI33" s="1">
        <v>4.4152446827842202E-2</v>
      </c>
      <c r="AJ33" s="1">
        <v>1.5739840975834001</v>
      </c>
      <c r="AK33" s="1">
        <v>4.8871975433350999E-2</v>
      </c>
      <c r="AL33" s="1">
        <v>478.30328474461601</v>
      </c>
      <c r="AM33" s="1">
        <v>1.52511212209629</v>
      </c>
      <c r="AN33" s="1">
        <v>36105.305270027799</v>
      </c>
      <c r="AO33" s="1">
        <v>112.480582791467</v>
      </c>
      <c r="AP33" s="1">
        <v>771.34201607279294</v>
      </c>
      <c r="AQ33" s="1">
        <v>4910.8870228597598</v>
      </c>
      <c r="AR33" s="1">
        <v>1106.7538270750899</v>
      </c>
      <c r="AS33" s="1">
        <v>-4910.8870228597598</v>
      </c>
      <c r="AT33" s="30">
        <f t="shared" si="1"/>
        <v>3.1049853367887306E-2</v>
      </c>
    </row>
    <row r="34" spans="7:46" ht="13" x14ac:dyDescent="0.6">
      <c r="H34" s="22">
        <f t="shared" si="4"/>
        <v>7</v>
      </c>
      <c r="I34" s="1">
        <v>0.25</v>
      </c>
      <c r="J34" s="1">
        <v>10</v>
      </c>
      <c r="K34" s="1">
        <v>0.48244140000000002</v>
      </c>
      <c r="L34" s="1">
        <v>1.946567E-3</v>
      </c>
      <c r="M34" s="1">
        <v>9.7328349999999998E-4</v>
      </c>
      <c r="N34" s="1">
        <v>7</v>
      </c>
      <c r="O34" s="1">
        <v>2.8260000000000001</v>
      </c>
      <c r="P34" s="1">
        <v>1.946567E-3</v>
      </c>
      <c r="Q34" s="1">
        <v>9.7328349999999998E-4</v>
      </c>
      <c r="R34" s="1">
        <v>7</v>
      </c>
      <c r="S34" s="1">
        <v>2.8260000000000001</v>
      </c>
      <c r="T34" s="23">
        <v>3.4720000000000001E-12</v>
      </c>
      <c r="U34" s="23">
        <v>6.3629999999999995E-8</v>
      </c>
      <c r="V34" s="1">
        <v>1.20774</v>
      </c>
      <c r="W34" s="1">
        <v>0.5</v>
      </c>
      <c r="X34" s="23">
        <v>119238591575.88699</v>
      </c>
      <c r="Y34" s="1">
        <v>-50</v>
      </c>
      <c r="Z34" s="1">
        <v>4</v>
      </c>
      <c r="AA34" s="1">
        <v>0.114</v>
      </c>
      <c r="AB34" s="1">
        <v>0.04</v>
      </c>
      <c r="AC34" s="1">
        <v>1.5335007476653799</v>
      </c>
      <c r="AD34" s="1">
        <v>8.2058030765114295E-2</v>
      </c>
      <c r="AE34" s="1">
        <v>1.31578947368421</v>
      </c>
      <c r="AF34" s="1">
        <v>0.57632611276185197</v>
      </c>
      <c r="AG34" s="1">
        <v>3.1517705577916901</v>
      </c>
      <c r="AH34" s="1">
        <v>3.1518778292366401</v>
      </c>
      <c r="AI34" s="1">
        <v>7.8632341693475202E-2</v>
      </c>
      <c r="AJ34" s="1">
        <v>1.5335007476653799</v>
      </c>
      <c r="AK34" s="1">
        <v>8.2058030765114295E-2</v>
      </c>
      <c r="AL34" s="1">
        <v>699.77038235945895</v>
      </c>
      <c r="AM34" s="1">
        <v>1.4514427168511601</v>
      </c>
      <c r="AN34" s="1">
        <v>36938.306876383402</v>
      </c>
      <c r="AO34" s="1">
        <v>125.178661146797</v>
      </c>
      <c r="AP34" s="1">
        <v>771.35494846069105</v>
      </c>
      <c r="AQ34" s="1">
        <v>4910.9595974818103</v>
      </c>
      <c r="AR34" s="1">
        <v>1230.2579051273699</v>
      </c>
      <c r="AS34" s="1">
        <v>-4910.9595974818103</v>
      </c>
      <c r="AT34" s="30">
        <f t="shared" si="1"/>
        <v>5.3510264595593077E-2</v>
      </c>
    </row>
    <row r="35" spans="7:46" ht="13" x14ac:dyDescent="0.6">
      <c r="H35" s="22">
        <f t="shared" si="4"/>
        <v>8</v>
      </c>
      <c r="I35" s="1">
        <v>0.25</v>
      </c>
      <c r="J35" s="1">
        <v>10</v>
      </c>
      <c r="K35" s="1">
        <v>0.48244140000000002</v>
      </c>
      <c r="L35" s="1">
        <v>1.946567E-3</v>
      </c>
      <c r="M35" s="1">
        <v>9.7328349999999998E-4</v>
      </c>
      <c r="N35" s="1">
        <v>7</v>
      </c>
      <c r="O35" s="1">
        <v>2.8260000000000001</v>
      </c>
      <c r="P35" s="1">
        <v>1.946567E-3</v>
      </c>
      <c r="Q35" s="1">
        <v>9.7328349999999998E-4</v>
      </c>
      <c r="R35" s="1">
        <v>7</v>
      </c>
      <c r="S35" s="1">
        <v>2.8260000000000001</v>
      </c>
      <c r="T35" s="23">
        <v>3.4720000000000001E-12</v>
      </c>
      <c r="U35" s="23">
        <v>6.3629999999999995E-8</v>
      </c>
      <c r="V35" s="1">
        <v>1.20774</v>
      </c>
      <c r="W35" s="1">
        <v>0.6</v>
      </c>
      <c r="X35" s="1">
        <v>143086309891.064</v>
      </c>
      <c r="Y35" s="1">
        <v>-50</v>
      </c>
      <c r="Z35" s="1">
        <v>4</v>
      </c>
      <c r="AA35" s="1">
        <v>0.114</v>
      </c>
      <c r="AB35" s="1">
        <v>0.04</v>
      </c>
      <c r="AC35" s="1">
        <v>1.48946221437811</v>
      </c>
      <c r="AD35" s="1">
        <v>0.120017575008599</v>
      </c>
      <c r="AE35" s="1">
        <v>1.34156099234534</v>
      </c>
      <c r="AF35" s="1">
        <v>0.57471176981387195</v>
      </c>
      <c r="AG35" s="1">
        <v>3.1516914589557099</v>
      </c>
      <c r="AH35" s="1">
        <v>3.1519630254231101</v>
      </c>
      <c r="AI35" s="1">
        <v>0.13051609454252699</v>
      </c>
      <c r="AJ35" s="1">
        <v>1.48946221437811</v>
      </c>
      <c r="AK35" s="1">
        <v>0.120017575008599</v>
      </c>
      <c r="AL35" s="1">
        <v>661.45137930421902</v>
      </c>
      <c r="AM35" s="1">
        <v>1.36944463932319</v>
      </c>
      <c r="AN35" s="1">
        <v>38008.507102281903</v>
      </c>
      <c r="AO35" s="1">
        <v>153.97352339738001</v>
      </c>
      <c r="AP35" s="1">
        <v>771.36373512041803</v>
      </c>
      <c r="AQ35" s="1">
        <v>4911.0080722142002</v>
      </c>
      <c r="AR35" s="1">
        <v>1511.6608197001599</v>
      </c>
      <c r="AS35" s="1">
        <v>-4911.0080722142002</v>
      </c>
      <c r="AT35" s="30">
        <f t="shared" si="1"/>
        <v>8.0577790997342968E-2</v>
      </c>
    </row>
    <row r="36" spans="7:46" ht="13" x14ac:dyDescent="0.6">
      <c r="H36" s="22">
        <f t="shared" si="4"/>
        <v>9</v>
      </c>
      <c r="I36" s="1">
        <v>0.25</v>
      </c>
      <c r="J36" s="1">
        <v>10</v>
      </c>
      <c r="K36" s="1">
        <v>0.48244140000000002</v>
      </c>
      <c r="L36" s="1">
        <v>1.946567E-3</v>
      </c>
      <c r="M36" s="1">
        <v>9.7328349999999998E-4</v>
      </c>
      <c r="N36" s="1">
        <v>7</v>
      </c>
      <c r="O36" s="1">
        <v>2.8260000000000001</v>
      </c>
      <c r="P36" s="1">
        <v>1.946567E-3</v>
      </c>
      <c r="Q36" s="1">
        <v>9.7328349999999998E-4</v>
      </c>
      <c r="R36" s="1">
        <v>7</v>
      </c>
      <c r="S36" s="1">
        <v>2.8260000000000001</v>
      </c>
      <c r="T36" s="23">
        <v>3.4720000000000001E-12</v>
      </c>
      <c r="U36" s="23">
        <v>6.3629999999999995E-8</v>
      </c>
      <c r="V36" s="1">
        <v>1.20774</v>
      </c>
      <c r="W36" s="1">
        <v>0.7</v>
      </c>
      <c r="X36" s="1">
        <v>166934028206.242</v>
      </c>
      <c r="Y36" s="1">
        <v>-50</v>
      </c>
      <c r="Z36" s="1">
        <v>4</v>
      </c>
      <c r="AA36" s="1">
        <v>0.114</v>
      </c>
      <c r="AB36" s="1">
        <v>0.04</v>
      </c>
      <c r="AC36" s="1">
        <v>1.4563022774294201</v>
      </c>
      <c r="AD36" s="1">
        <v>0.16547839315926699</v>
      </c>
      <c r="AE36" s="1">
        <v>1.31578947368421</v>
      </c>
      <c r="AF36" s="1">
        <v>0.57019726707361995</v>
      </c>
      <c r="AG36" s="1">
        <v>3.15213881265533</v>
      </c>
      <c r="AH36" s="1">
        <v>3.15208232864626</v>
      </c>
      <c r="AI36" s="1">
        <v>0.196086055274898</v>
      </c>
      <c r="AJ36" s="1">
        <v>1.4563022774294201</v>
      </c>
      <c r="AK36" s="1">
        <v>0.16547839315926699</v>
      </c>
      <c r="AL36" s="1">
        <v>625.47346707738905</v>
      </c>
      <c r="AM36" s="1">
        <v>1.2908238842233299</v>
      </c>
      <c r="AN36" s="1">
        <v>39405.743222645797</v>
      </c>
      <c r="AO36" s="1">
        <v>169.44883003796599</v>
      </c>
      <c r="AP36" s="1">
        <v>771.36917599081596</v>
      </c>
      <c r="AQ36" s="1">
        <v>4911.0425880440898</v>
      </c>
      <c r="AR36" s="1">
        <v>1683.06401650568</v>
      </c>
      <c r="AS36" s="1">
        <v>-4911.0425880440898</v>
      </c>
      <c r="AT36" s="30">
        <f t="shared" si="1"/>
        <v>0.1136291522192493</v>
      </c>
    </row>
    <row r="37" spans="7:46" ht="13" x14ac:dyDescent="0.6">
      <c r="H37" s="22">
        <f t="shared" si="4"/>
        <v>10</v>
      </c>
      <c r="I37" s="1">
        <v>0.25</v>
      </c>
      <c r="J37" s="1">
        <v>10</v>
      </c>
      <c r="K37" s="1">
        <v>0.48244140000000002</v>
      </c>
      <c r="L37" s="1">
        <v>1.946567E-3</v>
      </c>
      <c r="M37" s="1">
        <v>9.7328349999999998E-4</v>
      </c>
      <c r="N37" s="1">
        <v>7</v>
      </c>
      <c r="O37" s="1">
        <v>2.8260000000000001</v>
      </c>
      <c r="P37" s="1">
        <v>1.946567E-3</v>
      </c>
      <c r="Q37" s="1">
        <v>9.7328349999999998E-4</v>
      </c>
      <c r="R37" s="1">
        <v>7</v>
      </c>
      <c r="S37" s="1">
        <v>2.8260000000000001</v>
      </c>
      <c r="T37" s="23">
        <v>3.4720000000000001E-12</v>
      </c>
      <c r="U37" s="23">
        <v>6.3629999999999995E-8</v>
      </c>
      <c r="V37" s="1">
        <v>1.20774</v>
      </c>
      <c r="W37" s="1">
        <v>0.8</v>
      </c>
      <c r="X37" s="1">
        <v>190781746521.41901</v>
      </c>
      <c r="Y37" s="1">
        <v>-50</v>
      </c>
      <c r="Z37" s="1">
        <v>4</v>
      </c>
      <c r="AA37" s="1">
        <v>0.114</v>
      </c>
      <c r="AB37" s="1">
        <v>0.04</v>
      </c>
      <c r="AC37" s="1">
        <v>1.4339973998240001</v>
      </c>
      <c r="AD37" s="1">
        <v>0.21907755296801601</v>
      </c>
      <c r="AE37" s="1">
        <v>1.3157894736842199</v>
      </c>
      <c r="AF37" s="1">
        <v>0.56294985586517299</v>
      </c>
      <c r="AG37" s="1">
        <v>3.1519244885612099</v>
      </c>
      <c r="AH37" s="1">
        <v>3.1520735479132802</v>
      </c>
      <c r="AI37" s="1">
        <v>0.26914280850087702</v>
      </c>
      <c r="AJ37" s="1">
        <v>1.4339973998240001</v>
      </c>
      <c r="AK37" s="1">
        <v>0.21907755296801601</v>
      </c>
      <c r="AL37" s="1">
        <v>582.29621485375799</v>
      </c>
      <c r="AM37" s="1">
        <v>1.2149198468064599</v>
      </c>
      <c r="AN37" s="1">
        <v>41205.364456153002</v>
      </c>
      <c r="AO37" s="1">
        <v>175.134508678364</v>
      </c>
      <c r="AP37" s="1">
        <v>771.37523673319299</v>
      </c>
      <c r="AQ37" s="1">
        <v>4911.0681582940997</v>
      </c>
      <c r="AR37" s="1">
        <v>1750.7246791840801</v>
      </c>
      <c r="AS37" s="1">
        <v>-4911.0681582940997</v>
      </c>
      <c r="AT37" s="30">
        <f t="shared" si="1"/>
        <v>0.15277402385450925</v>
      </c>
    </row>
    <row r="38" spans="7:46" ht="13.75" thickBot="1" x14ac:dyDescent="0.75">
      <c r="H38" s="24">
        <f t="shared" si="4"/>
        <v>11</v>
      </c>
      <c r="I38" s="25">
        <v>0.25</v>
      </c>
      <c r="J38" s="25">
        <v>10</v>
      </c>
      <c r="K38" s="25">
        <v>0.48244140000000002</v>
      </c>
      <c r="L38" s="25">
        <v>1.946567E-3</v>
      </c>
      <c r="M38" s="25">
        <v>9.7328349999999998E-4</v>
      </c>
      <c r="N38" s="25">
        <v>7</v>
      </c>
      <c r="O38" s="25">
        <v>2.8260000000000001</v>
      </c>
      <c r="P38" s="25">
        <v>1.946567E-3</v>
      </c>
      <c r="Q38" s="25">
        <v>9.7328349999999998E-4</v>
      </c>
      <c r="R38" s="25">
        <v>7</v>
      </c>
      <c r="S38" s="25">
        <v>2.8260000000000001</v>
      </c>
      <c r="T38" s="26">
        <v>3.4720000000000001E-12</v>
      </c>
      <c r="U38" s="26">
        <v>6.3629999999999995E-8</v>
      </c>
      <c r="V38" s="25">
        <v>1.20774</v>
      </c>
      <c r="W38" s="25">
        <v>0.9</v>
      </c>
      <c r="X38" s="25">
        <v>214629464836.59698</v>
      </c>
      <c r="Y38" s="25">
        <v>-50</v>
      </c>
      <c r="Z38" s="25">
        <v>4</v>
      </c>
      <c r="AA38" s="25">
        <v>0.114</v>
      </c>
      <c r="AB38" s="25">
        <v>0.04</v>
      </c>
      <c r="AC38" s="25">
        <v>1.4068082856208</v>
      </c>
      <c r="AD38" s="25">
        <v>0.26912463654571001</v>
      </c>
      <c r="AE38" s="25">
        <v>1.3157894736842199</v>
      </c>
      <c r="AF38" s="25">
        <v>0.56045198878700897</v>
      </c>
      <c r="AG38" s="25">
        <v>3.1517746844907002</v>
      </c>
      <c r="AH38" s="25">
        <v>3.15188621127181</v>
      </c>
      <c r="AI38" s="25">
        <v>0.34187090636684803</v>
      </c>
      <c r="AJ38" s="25">
        <v>1.4068082856208</v>
      </c>
      <c r="AK38" s="25">
        <v>0.26912463654571001</v>
      </c>
      <c r="AL38" s="25">
        <v>549.79123230692198</v>
      </c>
      <c r="AM38" s="25">
        <v>1.1376836490167099</v>
      </c>
      <c r="AN38" s="25">
        <v>43148.460714642802</v>
      </c>
      <c r="AO38" s="25">
        <v>164.73759526591601</v>
      </c>
      <c r="AP38" s="25">
        <v>771.37636533387899</v>
      </c>
      <c r="AQ38" s="25">
        <v>4911.0886085083202</v>
      </c>
      <c r="AR38" s="25">
        <v>1663.4776946299</v>
      </c>
      <c r="AS38" s="25">
        <v>-4911.0886085083202</v>
      </c>
      <c r="AT38" s="31">
        <f t="shared" si="1"/>
        <v>0.19130157200271961</v>
      </c>
    </row>
    <row r="39" spans="7:46" ht="22.75" x14ac:dyDescent="0.95">
      <c r="G39" s="18">
        <f>AB39</f>
        <v>0.05</v>
      </c>
      <c r="H39" s="19">
        <v>1</v>
      </c>
      <c r="I39" s="20">
        <v>0.25</v>
      </c>
      <c r="J39" s="20">
        <v>10</v>
      </c>
      <c r="K39" s="20">
        <v>0.48244140000000002</v>
      </c>
      <c r="L39" s="20">
        <v>1.946567E-3</v>
      </c>
      <c r="M39" s="20">
        <v>9.7328349999999998E-4</v>
      </c>
      <c r="N39" s="20">
        <v>7</v>
      </c>
      <c r="O39" s="20">
        <v>2.8260000000000001</v>
      </c>
      <c r="P39" s="20">
        <v>1.946567E-3</v>
      </c>
      <c r="Q39" s="20">
        <v>9.7328349999999998E-4</v>
      </c>
      <c r="R39" s="20">
        <v>7</v>
      </c>
      <c r="S39" s="20">
        <v>2.8260000000000001</v>
      </c>
      <c r="T39" s="21">
        <v>3.4720000000000001E-12</v>
      </c>
      <c r="U39" s="21">
        <v>6.3629999999999995E-8</v>
      </c>
      <c r="V39" s="20">
        <v>1.20774</v>
      </c>
      <c r="W39" s="20">
        <v>0.01</v>
      </c>
      <c r="X39" s="20">
        <v>2384771831.5177398</v>
      </c>
      <c r="Y39" s="20">
        <v>-50</v>
      </c>
      <c r="Z39" s="20">
        <v>4</v>
      </c>
      <c r="AA39" s="20">
        <v>0.114</v>
      </c>
      <c r="AB39" s="20">
        <v>0.05</v>
      </c>
      <c r="AC39" s="20">
        <v>4.2440982114920303</v>
      </c>
      <c r="AD39" s="20">
        <v>9.7424317753400397E-3</v>
      </c>
      <c r="AE39" s="20">
        <v>1.34156099234534</v>
      </c>
      <c r="AF39" s="20">
        <v>0.56903471119133897</v>
      </c>
      <c r="AG39" s="20">
        <v>3.940135779672</v>
      </c>
      <c r="AH39" s="20">
        <v>3.9397963594402801</v>
      </c>
      <c r="AI39" s="20">
        <v>6.8373304560087297E-4</v>
      </c>
      <c r="AJ39" s="20">
        <v>4.2440982114920303</v>
      </c>
      <c r="AK39" s="20">
        <v>9.7424317753400397E-3</v>
      </c>
      <c r="AL39" s="20">
        <v>190.61750650401601</v>
      </c>
      <c r="AM39" s="20">
        <v>4.2343557797011897</v>
      </c>
      <c r="AN39" s="20">
        <v>35079.836188764697</v>
      </c>
      <c r="AO39" s="20">
        <v>29.673852345029701</v>
      </c>
      <c r="AP39" s="20">
        <v>851.85137538691902</v>
      </c>
      <c r="AQ39" s="20">
        <v>5423.4671767243899</v>
      </c>
      <c r="AR39" s="20">
        <v>274.50923474781803</v>
      </c>
      <c r="AS39" s="20">
        <v>-5423.4671767243899</v>
      </c>
      <c r="AT39" s="32">
        <f t="shared" si="1"/>
        <v>2.2955245825744095E-3</v>
      </c>
    </row>
    <row r="40" spans="7:46" ht="13" x14ac:dyDescent="0.6">
      <c r="H40" s="22">
        <f t="shared" ref="H40:H49" si="5">H39+1</f>
        <v>2</v>
      </c>
      <c r="I40">
        <v>0.25</v>
      </c>
      <c r="J40">
        <v>10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23">
        <v>3.4720000000000001E-12</v>
      </c>
      <c r="U40" s="23">
        <v>6.3629999999999995E-8</v>
      </c>
      <c r="V40">
        <v>1.20774</v>
      </c>
      <c r="W40">
        <v>0.05</v>
      </c>
      <c r="X40">
        <v>11923859157.588699</v>
      </c>
      <c r="Y40">
        <v>-50</v>
      </c>
      <c r="Z40">
        <v>4</v>
      </c>
      <c r="AA40">
        <v>0.114</v>
      </c>
      <c r="AB40">
        <v>0.05</v>
      </c>
      <c r="AC40">
        <v>2.7027977945097801</v>
      </c>
      <c r="AD40">
        <v>1.39867255609661E-2</v>
      </c>
      <c r="AE40">
        <v>1.34156099234534</v>
      </c>
      <c r="AF40">
        <v>0.56446337331753904</v>
      </c>
      <c r="AG40">
        <v>3.9397043714908899</v>
      </c>
      <c r="AH40">
        <v>3.9398380636292401</v>
      </c>
      <c r="AI40">
        <v>4.2047201613183097E-3</v>
      </c>
      <c r="AJ40">
        <v>2.7027977945097801</v>
      </c>
      <c r="AK40">
        <v>1.39867255609661E-2</v>
      </c>
      <c r="AL40">
        <v>240.34153026209</v>
      </c>
      <c r="AM40">
        <v>2.6888110689785401</v>
      </c>
      <c r="AN40">
        <v>35180.288668412897</v>
      </c>
      <c r="AO40">
        <v>51.009801189466202</v>
      </c>
      <c r="AP40">
        <v>936.78975055921205</v>
      </c>
      <c r="AQ40">
        <v>5964.2095298353297</v>
      </c>
      <c r="AR40">
        <v>453.80371991048202</v>
      </c>
      <c r="AS40">
        <v>-5964.2095298353297</v>
      </c>
      <c r="AT40" s="30">
        <f t="shared" si="1"/>
        <v>5.1749063838136449E-3</v>
      </c>
    </row>
    <row r="41" spans="7:46" ht="13" x14ac:dyDescent="0.6">
      <c r="H41" s="22">
        <f t="shared" si="5"/>
        <v>3</v>
      </c>
      <c r="I41">
        <v>0.25</v>
      </c>
      <c r="J41">
        <v>10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23">
        <v>3.4720000000000001E-12</v>
      </c>
      <c r="U41" s="23">
        <v>6.3629999999999995E-8</v>
      </c>
      <c r="V41">
        <v>1.20774</v>
      </c>
      <c r="W41">
        <v>0.1</v>
      </c>
      <c r="X41">
        <v>23847718315.177399</v>
      </c>
      <c r="Y41">
        <v>-50</v>
      </c>
      <c r="Z41">
        <v>4</v>
      </c>
      <c r="AA41">
        <v>0.114</v>
      </c>
      <c r="AB41">
        <v>0.05</v>
      </c>
      <c r="AC41">
        <v>2.29584535310034</v>
      </c>
      <c r="AD41">
        <v>1.87118969239773E-2</v>
      </c>
      <c r="AE41">
        <v>1.3157894736842199</v>
      </c>
      <c r="AF41">
        <v>0.55786703156733197</v>
      </c>
      <c r="AG41">
        <v>3.9408470391164898</v>
      </c>
      <c r="AH41">
        <v>3.93996932670143</v>
      </c>
      <c r="AI41">
        <v>9.4605606701810598E-3</v>
      </c>
      <c r="AJ41">
        <v>2.29584535310034</v>
      </c>
      <c r="AK41">
        <v>1.87118969239773E-2</v>
      </c>
      <c r="AL41">
        <v>276.38380879532298</v>
      </c>
      <c r="AM41">
        <v>2.2771334561822001</v>
      </c>
      <c r="AN41">
        <v>35284.698052222302</v>
      </c>
      <c r="AO41">
        <v>70.870725829671201</v>
      </c>
      <c r="AP41">
        <v>948.81984752416395</v>
      </c>
      <c r="AQ41">
        <v>6040.8325128920396</v>
      </c>
      <c r="AR41">
        <v>660.28805039958604</v>
      </c>
      <c r="AS41">
        <v>-6040.8325128920396</v>
      </c>
      <c r="AT41" s="30">
        <f t="shared" si="1"/>
        <v>8.1503298550612332E-3</v>
      </c>
    </row>
    <row r="42" spans="7:46" ht="13" x14ac:dyDescent="0.6">
      <c r="H42" s="22">
        <f t="shared" si="5"/>
        <v>4</v>
      </c>
      <c r="I42">
        <v>0.25</v>
      </c>
      <c r="J42">
        <v>10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23">
        <v>3.4720000000000001E-12</v>
      </c>
      <c r="U42" s="23">
        <v>6.3629999999999995E-8</v>
      </c>
      <c r="V42">
        <v>1.20774</v>
      </c>
      <c r="W42">
        <v>0.2</v>
      </c>
      <c r="X42">
        <v>47695436630.354797</v>
      </c>
      <c r="Y42">
        <v>-50</v>
      </c>
      <c r="Z42">
        <v>4</v>
      </c>
      <c r="AA42">
        <v>0.114</v>
      </c>
      <c r="AB42">
        <v>0.05</v>
      </c>
      <c r="AC42">
        <v>2.0206504739668998</v>
      </c>
      <c r="AD42">
        <v>2.8747597015300799E-2</v>
      </c>
      <c r="AE42">
        <v>1.31578947368421</v>
      </c>
      <c r="AF42">
        <v>0.56127356940595297</v>
      </c>
      <c r="AG42">
        <v>3.9403197539549102</v>
      </c>
      <c r="AH42">
        <v>3.9395734046498299</v>
      </c>
      <c r="AI42">
        <v>2.0577098894345499E-2</v>
      </c>
      <c r="AJ42">
        <v>2.0206504739668998</v>
      </c>
      <c r="AK42">
        <v>2.8747597015300799E-2</v>
      </c>
      <c r="AL42">
        <v>292.16117291170002</v>
      </c>
      <c r="AM42">
        <v>1.99190287695831</v>
      </c>
      <c r="AN42">
        <v>35500.1638893298</v>
      </c>
      <c r="AO42">
        <v>98.326214891165606</v>
      </c>
      <c r="AP42">
        <v>954.80164805049503</v>
      </c>
      <c r="AQ42">
        <v>6078.8771684589401</v>
      </c>
      <c r="AR42">
        <v>950.08165939497599</v>
      </c>
      <c r="AS42">
        <v>-6078.8771684589401</v>
      </c>
      <c r="AT42" s="30">
        <f t="shared" si="1"/>
        <v>1.4226902369148536E-2</v>
      </c>
    </row>
    <row r="43" spans="7:46" ht="13" x14ac:dyDescent="0.6">
      <c r="H43" s="22">
        <f t="shared" si="5"/>
        <v>5</v>
      </c>
      <c r="I43">
        <v>0.25</v>
      </c>
      <c r="J43">
        <v>10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23">
        <v>3.4720000000000001E-12</v>
      </c>
      <c r="U43" s="23">
        <v>6.3629999999999995E-8</v>
      </c>
      <c r="V43">
        <v>1.20774</v>
      </c>
      <c r="W43">
        <v>0.3</v>
      </c>
      <c r="X43">
        <v>71543154945.532196</v>
      </c>
      <c r="Y43">
        <v>-50</v>
      </c>
      <c r="Z43">
        <v>4</v>
      </c>
      <c r="AA43">
        <v>0.114</v>
      </c>
      <c r="AB43">
        <v>0.05</v>
      </c>
      <c r="AC43">
        <v>1.93687210804861</v>
      </c>
      <c r="AD43">
        <v>4.6719824516342198E-2</v>
      </c>
      <c r="AE43">
        <v>1.31578947368421</v>
      </c>
      <c r="AF43">
        <v>0.57432353265702296</v>
      </c>
      <c r="AG43">
        <v>3.93921898730424</v>
      </c>
      <c r="AH43">
        <v>3.9391758274843598</v>
      </c>
      <c r="AI43">
        <v>3.9143579537877102E-2</v>
      </c>
      <c r="AJ43">
        <v>1.93687210804861</v>
      </c>
      <c r="AK43">
        <v>4.6719824516342198E-2</v>
      </c>
      <c r="AL43">
        <v>530.08487086985804</v>
      </c>
      <c r="AM43">
        <v>1.89015228352938</v>
      </c>
      <c r="AN43">
        <v>35851.268191900497</v>
      </c>
      <c r="AO43">
        <v>138.91787883626901</v>
      </c>
      <c r="AP43">
        <v>956.42112166313495</v>
      </c>
      <c r="AQ43">
        <v>6089.1301973147101</v>
      </c>
      <c r="AR43">
        <v>1356.87233373514</v>
      </c>
      <c r="AS43">
        <v>-6089.1301973147101</v>
      </c>
      <c r="AT43" s="30">
        <f t="shared" si="1"/>
        <v>2.4121274875196698E-2</v>
      </c>
    </row>
    <row r="44" spans="7:46" ht="13" x14ac:dyDescent="0.6">
      <c r="H44" s="22">
        <f t="shared" si="5"/>
        <v>6</v>
      </c>
      <c r="I44">
        <v>0.25</v>
      </c>
      <c r="J44">
        <v>10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23">
        <v>3.4720000000000001E-12</v>
      </c>
      <c r="U44" s="23">
        <v>6.3629999999999995E-8</v>
      </c>
      <c r="V44">
        <v>1.20774</v>
      </c>
      <c r="W44">
        <v>0.4</v>
      </c>
      <c r="X44">
        <v>95390873260.709595</v>
      </c>
      <c r="Y44">
        <v>-50</v>
      </c>
      <c r="Z44">
        <v>4</v>
      </c>
      <c r="AA44">
        <v>0.114</v>
      </c>
      <c r="AB44">
        <v>0.05</v>
      </c>
      <c r="AC44">
        <v>1.86091139576562</v>
      </c>
      <c r="AD44">
        <v>8.4500513940970801E-2</v>
      </c>
      <c r="AE44">
        <v>1.3249129055262601</v>
      </c>
      <c r="AF44">
        <v>0.57560297689634798</v>
      </c>
      <c r="AG44">
        <v>3.9397746905919</v>
      </c>
      <c r="AH44">
        <v>3.94093318012836</v>
      </c>
      <c r="AI44">
        <v>8.49592937123584E-2</v>
      </c>
      <c r="AJ44">
        <v>1.86091139576562</v>
      </c>
      <c r="AK44">
        <v>8.4500513940970801E-2</v>
      </c>
      <c r="AL44">
        <v>722.83443933118099</v>
      </c>
      <c r="AM44">
        <v>1.7764108818167399</v>
      </c>
      <c r="AN44">
        <v>36629.757772896999</v>
      </c>
      <c r="AO44">
        <v>160.53258404978101</v>
      </c>
      <c r="AP44">
        <v>956.43016875376497</v>
      </c>
      <c r="AQ44">
        <v>6089.2816724692702</v>
      </c>
      <c r="AR44">
        <v>1557.7195840398699</v>
      </c>
      <c r="AS44">
        <v>-6089.2816724692702</v>
      </c>
      <c r="AT44" s="30">
        <f t="shared" si="1"/>
        <v>4.5408133956966516E-2</v>
      </c>
    </row>
    <row r="45" spans="7:46" ht="13" x14ac:dyDescent="0.6">
      <c r="H45" s="22">
        <f t="shared" si="5"/>
        <v>7</v>
      </c>
      <c r="I45">
        <v>0.25</v>
      </c>
      <c r="J45">
        <v>10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23">
        <v>3.4720000000000001E-12</v>
      </c>
      <c r="U45" s="23">
        <v>6.3629999999999995E-8</v>
      </c>
      <c r="V45">
        <v>1.20774</v>
      </c>
      <c r="W45">
        <v>0.5</v>
      </c>
      <c r="X45">
        <v>119238591575.88699</v>
      </c>
      <c r="Y45">
        <v>-50</v>
      </c>
      <c r="Z45">
        <v>4</v>
      </c>
      <c r="AA45">
        <v>0.114</v>
      </c>
      <c r="AB45">
        <v>0.05</v>
      </c>
      <c r="AC45">
        <v>1.79630085773662</v>
      </c>
      <c r="AD45">
        <v>0.13510279459210001</v>
      </c>
      <c r="AE45">
        <v>1.32258025612551</v>
      </c>
      <c r="AF45">
        <v>0.57100589882700103</v>
      </c>
      <c r="AG45">
        <v>3.9400815071832902</v>
      </c>
      <c r="AH45">
        <v>3.9398400752812401</v>
      </c>
      <c r="AI45">
        <v>0.15437216602607801</v>
      </c>
      <c r="AJ45">
        <v>1.79630085773662</v>
      </c>
      <c r="AK45">
        <v>0.13510279459210001</v>
      </c>
      <c r="AL45">
        <v>617.34353955521499</v>
      </c>
      <c r="AM45">
        <v>1.6611980631598799</v>
      </c>
      <c r="AN45">
        <v>37795.536856772596</v>
      </c>
      <c r="AO45">
        <v>182.07322247306701</v>
      </c>
      <c r="AP45">
        <v>956.45677336461995</v>
      </c>
      <c r="AQ45">
        <v>6089.3726774383304</v>
      </c>
      <c r="AR45">
        <v>1799.2071870288401</v>
      </c>
      <c r="AS45">
        <v>-6089.3726774383304</v>
      </c>
      <c r="AT45" s="30">
        <f t="shared" si="1"/>
        <v>7.5211674041247525E-2</v>
      </c>
    </row>
    <row r="46" spans="7:46" ht="13" x14ac:dyDescent="0.6">
      <c r="H46" s="22">
        <f t="shared" si="5"/>
        <v>8</v>
      </c>
      <c r="I46">
        <v>0.25</v>
      </c>
      <c r="J46">
        <v>10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23">
        <v>3.4720000000000001E-12</v>
      </c>
      <c r="U46" s="23">
        <v>6.3629999999999995E-8</v>
      </c>
      <c r="V46">
        <v>1.20774</v>
      </c>
      <c r="W46">
        <v>0.6</v>
      </c>
      <c r="X46">
        <v>143086309891.064</v>
      </c>
      <c r="Y46">
        <v>-50</v>
      </c>
      <c r="Z46">
        <v>4</v>
      </c>
      <c r="AA46">
        <v>0.114</v>
      </c>
      <c r="AB46">
        <v>0.05</v>
      </c>
      <c r="AC46">
        <v>1.7727608774144099</v>
      </c>
      <c r="AD46">
        <v>0.203038336553196</v>
      </c>
      <c r="AE46">
        <v>1.34156099234534</v>
      </c>
      <c r="AF46">
        <v>0.57119862411933997</v>
      </c>
      <c r="AG46">
        <v>3.9403352629028499</v>
      </c>
      <c r="AH46">
        <v>3.9400325120176398</v>
      </c>
      <c r="AI46">
        <v>0.241896396757425</v>
      </c>
      <c r="AJ46">
        <v>1.7727608774144099</v>
      </c>
      <c r="AK46">
        <v>0.203038336553196</v>
      </c>
      <c r="AL46">
        <v>521.42046217052098</v>
      </c>
      <c r="AM46">
        <v>1.5697225408629101</v>
      </c>
      <c r="AN46">
        <v>39458.957890893696</v>
      </c>
      <c r="AO46">
        <v>198.03420882652199</v>
      </c>
      <c r="AP46">
        <v>956.46180166833506</v>
      </c>
      <c r="AQ46">
        <v>6089.4330865613501</v>
      </c>
      <c r="AR46">
        <v>1978.0121204421901</v>
      </c>
      <c r="AS46">
        <v>-6089.4330865613501</v>
      </c>
      <c r="AT46" s="30">
        <f t="shared" si="1"/>
        <v>0.11453227513082843</v>
      </c>
    </row>
    <row r="47" spans="7:46" ht="13" x14ac:dyDescent="0.6">
      <c r="H47" s="22">
        <f t="shared" si="5"/>
        <v>9</v>
      </c>
      <c r="I47">
        <v>0.25</v>
      </c>
      <c r="J47">
        <v>10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23">
        <v>3.4720000000000001E-12</v>
      </c>
      <c r="U47" s="23">
        <v>6.3629999999999995E-8</v>
      </c>
      <c r="V47">
        <v>1.20774</v>
      </c>
      <c r="W47">
        <v>0.7</v>
      </c>
      <c r="X47">
        <v>166934028206.242</v>
      </c>
      <c r="Y47">
        <v>-50</v>
      </c>
      <c r="Z47">
        <v>4</v>
      </c>
      <c r="AA47">
        <v>0.114</v>
      </c>
      <c r="AB47">
        <v>0.05</v>
      </c>
      <c r="AC47">
        <v>1.7601881069738801</v>
      </c>
      <c r="AD47">
        <v>0.281265787458026</v>
      </c>
      <c r="AE47">
        <v>1.34156099234534</v>
      </c>
      <c r="AF47">
        <v>0.56916679902104705</v>
      </c>
      <c r="AG47">
        <v>3.9396053789785599</v>
      </c>
      <c r="AH47">
        <v>3.9393713337931899</v>
      </c>
      <c r="AI47">
        <v>0.33993520410863898</v>
      </c>
      <c r="AJ47">
        <v>1.7601881069738801</v>
      </c>
      <c r="AK47">
        <v>0.281265787458026</v>
      </c>
      <c r="AL47">
        <v>483.26178756595499</v>
      </c>
      <c r="AM47">
        <v>1.47892231952422</v>
      </c>
      <c r="AN47">
        <v>41563.786894725097</v>
      </c>
      <c r="AO47">
        <v>231.505071013285</v>
      </c>
      <c r="AP47">
        <v>956.46096353410405</v>
      </c>
      <c r="AQ47">
        <v>6089.4767551819104</v>
      </c>
      <c r="AR47">
        <v>2313.63810662483</v>
      </c>
      <c r="AS47">
        <v>-6089.4767551819104</v>
      </c>
      <c r="AT47" s="30">
        <f t="shared" si="1"/>
        <v>0.15979302799720585</v>
      </c>
    </row>
    <row r="48" spans="7:46" ht="13" x14ac:dyDescent="0.6">
      <c r="H48" s="22">
        <f t="shared" si="5"/>
        <v>10</v>
      </c>
      <c r="I48">
        <v>0.25</v>
      </c>
      <c r="J48">
        <v>10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23">
        <v>3.4720000000000001E-12</v>
      </c>
      <c r="U48" s="23">
        <v>6.3629999999999995E-8</v>
      </c>
      <c r="V48">
        <v>1.20774</v>
      </c>
      <c r="W48">
        <v>0.8</v>
      </c>
      <c r="X48">
        <v>190781746521.41901</v>
      </c>
      <c r="Y48">
        <v>-50</v>
      </c>
      <c r="Z48">
        <v>4</v>
      </c>
      <c r="AA48">
        <v>0.114</v>
      </c>
      <c r="AB48">
        <v>0.05</v>
      </c>
      <c r="AC48">
        <v>1.7327236297013999</v>
      </c>
      <c r="AD48">
        <v>0.35077100784188098</v>
      </c>
      <c r="AE48">
        <v>1.3157894736842199</v>
      </c>
      <c r="AF48">
        <v>0.57030373177916105</v>
      </c>
      <c r="AG48">
        <v>3.9403824817455599</v>
      </c>
      <c r="AH48">
        <v>3.9394514226735202</v>
      </c>
      <c r="AI48">
        <v>0.43492670641981701</v>
      </c>
      <c r="AJ48">
        <v>1.7327236297013999</v>
      </c>
      <c r="AK48">
        <v>0.35077100784188098</v>
      </c>
      <c r="AL48">
        <v>437.16656319309197</v>
      </c>
      <c r="AM48">
        <v>1.3819526218612099</v>
      </c>
      <c r="AN48">
        <v>43772.1628740253</v>
      </c>
      <c r="AO48">
        <v>224.82501374791099</v>
      </c>
      <c r="AP48">
        <v>956.47095629005105</v>
      </c>
      <c r="AQ48">
        <v>6089.5093465870004</v>
      </c>
      <c r="AR48">
        <v>2237.9918191873498</v>
      </c>
      <c r="AS48">
        <v>-6089.5093465870004</v>
      </c>
      <c r="AT48" s="30">
        <f t="shared" si="1"/>
        <v>0.20243909751627806</v>
      </c>
    </row>
    <row r="49" spans="7:46" ht="13.75" thickBot="1" x14ac:dyDescent="0.75">
      <c r="H49" s="24">
        <f t="shared" si="5"/>
        <v>11</v>
      </c>
      <c r="I49" s="25">
        <v>0.25</v>
      </c>
      <c r="J49" s="25">
        <v>10</v>
      </c>
      <c r="K49" s="25">
        <v>0.48244140000000002</v>
      </c>
      <c r="L49" s="25">
        <v>1.946567E-3</v>
      </c>
      <c r="M49" s="25">
        <v>9.7328349999999998E-4</v>
      </c>
      <c r="N49" s="25">
        <v>7</v>
      </c>
      <c r="O49" s="25">
        <v>2.8260000000000001</v>
      </c>
      <c r="P49" s="25">
        <v>1.946567E-3</v>
      </c>
      <c r="Q49" s="25">
        <v>9.7328349999999998E-4</v>
      </c>
      <c r="R49" s="25">
        <v>7</v>
      </c>
      <c r="S49" s="25">
        <v>2.8260000000000001</v>
      </c>
      <c r="T49" s="26">
        <v>3.4720000000000001E-12</v>
      </c>
      <c r="U49" s="26">
        <v>6.3629999999999995E-8</v>
      </c>
      <c r="V49" s="25">
        <v>1.20774</v>
      </c>
      <c r="W49" s="25">
        <v>0.9</v>
      </c>
      <c r="X49" s="25">
        <v>214629464836.59698</v>
      </c>
      <c r="Y49" s="25">
        <v>-50</v>
      </c>
      <c r="Z49" s="25">
        <v>4</v>
      </c>
      <c r="AA49" s="25">
        <v>0.114</v>
      </c>
      <c r="AB49" s="25">
        <v>0.05</v>
      </c>
      <c r="AC49" s="25">
        <v>1.7119903105329499</v>
      </c>
      <c r="AD49" s="25">
        <v>0.41368413115103497</v>
      </c>
      <c r="AE49" s="25">
        <v>1.3157894736842199</v>
      </c>
      <c r="AF49" s="25">
        <v>0.56193261435844</v>
      </c>
      <c r="AG49" s="25">
        <v>3.94046286724376</v>
      </c>
      <c r="AH49" s="25">
        <v>3.9399170352905801</v>
      </c>
      <c r="AI49" s="25">
        <v>0.520280504997371</v>
      </c>
      <c r="AJ49" s="25">
        <v>1.7119903105329499</v>
      </c>
      <c r="AK49" s="25">
        <v>0.41368413115103497</v>
      </c>
      <c r="AL49" s="25">
        <v>383.04220403201401</v>
      </c>
      <c r="AM49" s="25">
        <v>1.2983061793859401</v>
      </c>
      <c r="AN49" s="25">
        <v>46029.474105802299</v>
      </c>
      <c r="AO49" s="25">
        <v>255.10827597521799</v>
      </c>
      <c r="AP49" s="25">
        <v>956.48253651699099</v>
      </c>
      <c r="AQ49" s="25">
        <v>6089.5337554124098</v>
      </c>
      <c r="AR49" s="25">
        <v>2564.7830764905202</v>
      </c>
      <c r="AS49" s="25">
        <v>-6089.5337554124098</v>
      </c>
      <c r="AT49" s="31">
        <f t="shared" si="1"/>
        <v>0.24163929468867923</v>
      </c>
    </row>
    <row r="50" spans="7:46" ht="22.75" x14ac:dyDescent="0.95">
      <c r="G50" s="18">
        <f>AB50</f>
        <v>0.06</v>
      </c>
      <c r="H50" s="19">
        <v>1</v>
      </c>
      <c r="I50" s="20">
        <v>0.25</v>
      </c>
      <c r="J50" s="20">
        <v>10</v>
      </c>
      <c r="K50" s="20">
        <v>0.48244140000000002</v>
      </c>
      <c r="L50" s="20">
        <v>1.946567E-3</v>
      </c>
      <c r="M50" s="20">
        <v>9.7328349999999998E-4</v>
      </c>
      <c r="N50" s="20">
        <v>7</v>
      </c>
      <c r="O50" s="20">
        <v>2.8260000000000001</v>
      </c>
      <c r="P50" s="20">
        <v>1.946567E-3</v>
      </c>
      <c r="Q50" s="20">
        <v>9.7328349999999998E-4</v>
      </c>
      <c r="R50" s="20">
        <v>7</v>
      </c>
      <c r="S50" s="20">
        <v>2.8260000000000001</v>
      </c>
      <c r="T50" s="21">
        <v>3.4720000000000001E-12</v>
      </c>
      <c r="U50" s="21">
        <v>6.3629999999999995E-8</v>
      </c>
      <c r="V50" s="20">
        <v>1.20774</v>
      </c>
      <c r="W50" s="20">
        <v>0.01</v>
      </c>
      <c r="X50" s="20">
        <v>2384771831.5177398</v>
      </c>
      <c r="Y50" s="20">
        <v>-50</v>
      </c>
      <c r="Z50" s="20">
        <v>4</v>
      </c>
      <c r="AA50" s="20">
        <v>0.114</v>
      </c>
      <c r="AB50" s="20">
        <v>0.06</v>
      </c>
      <c r="AC50" s="20">
        <v>4.5806061804394602</v>
      </c>
      <c r="AD50" s="20">
        <v>1.0123392327376E-2</v>
      </c>
      <c r="AE50" s="20">
        <v>1.32520049243868</v>
      </c>
      <c r="AF50" s="20">
        <v>0.54572358296382695</v>
      </c>
      <c r="AG50" s="20">
        <v>4.7300382798961698</v>
      </c>
      <c r="AH50" s="20">
        <v>4.7289885866967296</v>
      </c>
      <c r="AI50" s="20">
        <v>6.9275090867694804E-4</v>
      </c>
      <c r="AJ50" s="20">
        <v>4.5806061804394602</v>
      </c>
      <c r="AK50" s="20">
        <v>1.0123392327376E-2</v>
      </c>
      <c r="AL50" s="20">
        <v>177.57531440708399</v>
      </c>
      <c r="AM50" s="20">
        <v>4.5704827882149601</v>
      </c>
      <c r="AN50" s="20">
        <v>35076.878455551501</v>
      </c>
      <c r="AO50" s="20">
        <v>32.135063354811997</v>
      </c>
      <c r="AP50" s="20">
        <v>1016.99861736837</v>
      </c>
      <c r="AQ50" s="20">
        <v>6474.9021185186602</v>
      </c>
      <c r="AR50" s="20">
        <v>297.21714537252001</v>
      </c>
      <c r="AS50" s="20">
        <v>-6474.9021185186602</v>
      </c>
      <c r="AT50" s="32">
        <f t="shared" si="1"/>
        <v>2.2100551605169359E-3</v>
      </c>
    </row>
    <row r="51" spans="7:46" ht="13" x14ac:dyDescent="0.6">
      <c r="H51" s="22">
        <f t="shared" ref="H51:H60" si="6">H50+1</f>
        <v>2</v>
      </c>
      <c r="I51" s="1">
        <v>0.25</v>
      </c>
      <c r="J51" s="1">
        <v>10</v>
      </c>
      <c r="K51" s="1">
        <v>0.48244140000000002</v>
      </c>
      <c r="L51" s="1">
        <v>1.946567E-3</v>
      </c>
      <c r="M51" s="1">
        <v>9.7328349999999998E-4</v>
      </c>
      <c r="N51" s="1">
        <v>7</v>
      </c>
      <c r="O51" s="1">
        <v>2.8260000000000001</v>
      </c>
      <c r="P51" s="1">
        <v>1.946567E-3</v>
      </c>
      <c r="Q51" s="1">
        <v>9.7328349999999998E-4</v>
      </c>
      <c r="R51" s="1">
        <v>7</v>
      </c>
      <c r="S51" s="1">
        <v>2.8260000000000001</v>
      </c>
      <c r="T51" s="23">
        <v>3.4720000000000001E-12</v>
      </c>
      <c r="U51" s="23">
        <v>6.3629999999999995E-8</v>
      </c>
      <c r="V51" s="1">
        <v>1.20774</v>
      </c>
      <c r="W51" s="1">
        <v>0.05</v>
      </c>
      <c r="X51" s="1">
        <v>11923859157.588699</v>
      </c>
      <c r="Y51" s="1">
        <v>-50</v>
      </c>
      <c r="Z51" s="1">
        <v>4</v>
      </c>
      <c r="AA51" s="1">
        <v>0.114</v>
      </c>
      <c r="AB51" s="1">
        <v>0.06</v>
      </c>
      <c r="AC51" s="1">
        <v>3.06253579589912</v>
      </c>
      <c r="AD51" s="1">
        <v>1.34771389831242E-2</v>
      </c>
      <c r="AE51" s="1">
        <v>1.31578947368421</v>
      </c>
      <c r="AF51" s="1">
        <v>0.55706312246306799</v>
      </c>
      <c r="AG51" s="1">
        <v>4.7280315865338602</v>
      </c>
      <c r="AH51" s="1">
        <v>4.72972101015419</v>
      </c>
      <c r="AI51" s="1">
        <v>4.4517392967205098E-3</v>
      </c>
      <c r="AJ51" s="1">
        <v>3.06253579589912</v>
      </c>
      <c r="AK51" s="1">
        <v>1.34771389831242E-2</v>
      </c>
      <c r="AL51" s="1">
        <v>241.65443511786</v>
      </c>
      <c r="AM51" s="1">
        <v>3.04905865704005</v>
      </c>
      <c r="AN51" s="1">
        <v>35153.151606204003</v>
      </c>
      <c r="AO51" s="1">
        <v>63.280266427064902</v>
      </c>
      <c r="AP51" s="1">
        <v>1119.14586893657</v>
      </c>
      <c r="AQ51" s="1">
        <v>7125.14153760303</v>
      </c>
      <c r="AR51" s="1">
        <v>568.79001808507496</v>
      </c>
      <c r="AS51" s="1">
        <v>-7125.14153760303</v>
      </c>
      <c r="AT51" s="30">
        <f t="shared" si="1"/>
        <v>4.4006470066964521E-3</v>
      </c>
    </row>
    <row r="52" spans="7:46" ht="13" x14ac:dyDescent="0.6">
      <c r="H52" s="22">
        <f t="shared" si="6"/>
        <v>3</v>
      </c>
      <c r="I52" s="1">
        <v>0.25</v>
      </c>
      <c r="J52" s="1">
        <v>10</v>
      </c>
      <c r="K52" s="1">
        <v>0.48244140000000002</v>
      </c>
      <c r="L52" s="1">
        <v>1.946567E-3</v>
      </c>
      <c r="M52" s="1">
        <v>9.7328349999999998E-4</v>
      </c>
      <c r="N52" s="1">
        <v>7</v>
      </c>
      <c r="O52" s="1">
        <v>2.8260000000000001</v>
      </c>
      <c r="P52" s="1">
        <v>1.946567E-3</v>
      </c>
      <c r="Q52" s="1">
        <v>9.7328349999999998E-4</v>
      </c>
      <c r="R52" s="1">
        <v>7</v>
      </c>
      <c r="S52" s="1">
        <v>2.8260000000000001</v>
      </c>
      <c r="T52" s="23">
        <v>3.4720000000000001E-12</v>
      </c>
      <c r="U52" s="23">
        <v>6.3629999999999995E-8</v>
      </c>
      <c r="V52" s="1">
        <v>1.20774</v>
      </c>
      <c r="W52" s="1">
        <v>0.1</v>
      </c>
      <c r="X52" s="1">
        <v>23847718315.177399</v>
      </c>
      <c r="Y52" s="1">
        <v>-50</v>
      </c>
      <c r="Z52" s="1">
        <v>4</v>
      </c>
      <c r="AA52" s="1">
        <v>0.114</v>
      </c>
      <c r="AB52" s="1">
        <v>0.06</v>
      </c>
      <c r="AC52" s="1">
        <v>2.7394607199100398</v>
      </c>
      <c r="AD52" s="1">
        <v>2.1790575261187901E-2</v>
      </c>
      <c r="AE52" s="1">
        <v>1.3219283924573499</v>
      </c>
      <c r="AF52" s="1">
        <v>0.56964393100228905</v>
      </c>
      <c r="AG52" s="1">
        <v>4.7278169788823998</v>
      </c>
      <c r="AH52" s="1">
        <v>4.7279099860351996</v>
      </c>
      <c r="AI52" s="1">
        <v>1.0144028172343699E-2</v>
      </c>
      <c r="AJ52" s="1">
        <v>2.7394607199100398</v>
      </c>
      <c r="AK52" s="1">
        <v>2.1790575261187901E-2</v>
      </c>
      <c r="AL52" s="1">
        <v>288.29264951591603</v>
      </c>
      <c r="AM52" s="1">
        <v>2.71767014478672</v>
      </c>
      <c r="AN52" s="1">
        <v>35277.779273340697</v>
      </c>
      <c r="AO52" s="1">
        <v>93.2768776336044</v>
      </c>
      <c r="AP52" s="1">
        <v>1133.5234691788701</v>
      </c>
      <c r="AQ52" s="1">
        <v>7216.75967237228</v>
      </c>
      <c r="AR52" s="1">
        <v>851.30776654947499</v>
      </c>
      <c r="AS52" s="1">
        <v>-7216.75967237228</v>
      </c>
      <c r="AT52" s="30">
        <f t="shared" si="1"/>
        <v>7.9543302456636326E-3</v>
      </c>
    </row>
    <row r="53" spans="7:46" ht="13" x14ac:dyDescent="0.6">
      <c r="H53" s="22">
        <f t="shared" si="6"/>
        <v>4</v>
      </c>
      <c r="I53" s="1">
        <v>0.25</v>
      </c>
      <c r="J53" s="1">
        <v>10</v>
      </c>
      <c r="K53" s="1">
        <v>0.48244140000000002</v>
      </c>
      <c r="L53" s="1">
        <v>1.946567E-3</v>
      </c>
      <c r="M53" s="1">
        <v>9.7328349999999998E-4</v>
      </c>
      <c r="N53" s="1">
        <v>7</v>
      </c>
      <c r="O53" s="1">
        <v>2.8260000000000001</v>
      </c>
      <c r="P53" s="1">
        <v>1.946567E-3</v>
      </c>
      <c r="Q53" s="1">
        <v>9.7328349999999998E-4</v>
      </c>
      <c r="R53" s="1">
        <v>7</v>
      </c>
      <c r="S53" s="1">
        <v>2.8260000000000001</v>
      </c>
      <c r="T53" s="23">
        <v>3.4720000000000001E-12</v>
      </c>
      <c r="U53" s="23">
        <v>6.3629999999999995E-8</v>
      </c>
      <c r="V53" s="1">
        <v>1.20774</v>
      </c>
      <c r="W53" s="1">
        <v>0.2</v>
      </c>
      <c r="X53" s="1">
        <v>47695436630.354797</v>
      </c>
      <c r="Y53" s="1">
        <v>-50</v>
      </c>
      <c r="Z53" s="1">
        <v>4</v>
      </c>
      <c r="AA53" s="1">
        <v>0.114</v>
      </c>
      <c r="AB53" s="1">
        <v>0.06</v>
      </c>
      <c r="AC53" s="1">
        <v>2.39223698289072</v>
      </c>
      <c r="AD53" s="1">
        <v>3.3859189363231901E-2</v>
      </c>
      <c r="AE53" s="1">
        <v>1.34156099234534</v>
      </c>
      <c r="AF53" s="1">
        <v>0.564987882211472</v>
      </c>
      <c r="AG53" s="1">
        <v>4.7278722743799699</v>
      </c>
      <c r="AH53" s="1">
        <v>4.7282307344426204</v>
      </c>
      <c r="AI53" s="1">
        <v>2.5564593770973799E-2</v>
      </c>
      <c r="AJ53" s="1">
        <v>2.39223698289072</v>
      </c>
      <c r="AK53" s="1">
        <v>3.3859189363231901E-2</v>
      </c>
      <c r="AL53" s="1">
        <v>408.21351024184099</v>
      </c>
      <c r="AM53" s="1">
        <v>2.3583777936955599</v>
      </c>
      <c r="AN53" s="1">
        <v>35496.0083698741</v>
      </c>
      <c r="AO53" s="1">
        <v>138.45147977123</v>
      </c>
      <c r="AP53" s="1">
        <v>1140.7762270815099</v>
      </c>
      <c r="AQ53" s="1">
        <v>7262.9727104802496</v>
      </c>
      <c r="AR53" s="1">
        <v>1326.7665726713001</v>
      </c>
      <c r="AS53" s="1">
        <v>-7262.9727104802496</v>
      </c>
      <c r="AT53" s="30">
        <f t="shared" si="1"/>
        <v>1.4153777240880749E-2</v>
      </c>
    </row>
    <row r="54" spans="7:46" ht="13" x14ac:dyDescent="0.6">
      <c r="H54" s="22">
        <f t="shared" si="6"/>
        <v>5</v>
      </c>
      <c r="I54" s="1">
        <v>0.25</v>
      </c>
      <c r="J54" s="1">
        <v>10</v>
      </c>
      <c r="K54" s="1">
        <v>0.48244140000000002</v>
      </c>
      <c r="L54" s="1">
        <v>1.946567E-3</v>
      </c>
      <c r="M54" s="1">
        <v>9.7328349999999998E-4</v>
      </c>
      <c r="N54" s="1">
        <v>7</v>
      </c>
      <c r="O54" s="1">
        <v>2.8260000000000001</v>
      </c>
      <c r="P54" s="1">
        <v>1.946567E-3</v>
      </c>
      <c r="Q54" s="1">
        <v>9.7328349999999998E-4</v>
      </c>
      <c r="R54" s="1">
        <v>7</v>
      </c>
      <c r="S54" s="1">
        <v>2.8260000000000001</v>
      </c>
      <c r="T54" s="23">
        <v>3.4720000000000001E-12</v>
      </c>
      <c r="U54" s="23">
        <v>6.3629999999999995E-8</v>
      </c>
      <c r="V54" s="1">
        <v>1.20774</v>
      </c>
      <c r="W54" s="1">
        <v>0.3</v>
      </c>
      <c r="X54" s="1">
        <v>71543154945.532196</v>
      </c>
      <c r="Y54" s="1">
        <v>-50</v>
      </c>
      <c r="Z54" s="1">
        <v>4</v>
      </c>
      <c r="AA54" s="1">
        <v>0.114</v>
      </c>
      <c r="AB54" s="1">
        <v>0.06</v>
      </c>
      <c r="AC54" s="1">
        <v>2.2571866814472599</v>
      </c>
      <c r="AD54" s="1">
        <v>7.9858236211077793E-2</v>
      </c>
      <c r="AE54" s="1">
        <v>1.32085473465098</v>
      </c>
      <c r="AF54" s="1">
        <v>0.574076153433704</v>
      </c>
      <c r="AG54" s="1">
        <v>4.7276787104218396</v>
      </c>
      <c r="AH54" s="1">
        <v>4.7279731651454604</v>
      </c>
      <c r="AI54" s="1">
        <v>7.1381524289485895E-2</v>
      </c>
      <c r="AJ54" s="1">
        <v>2.2571866814472599</v>
      </c>
      <c r="AK54" s="1">
        <v>7.9858236211077793E-2</v>
      </c>
      <c r="AL54" s="1">
        <v>685.16419428162499</v>
      </c>
      <c r="AM54" s="1">
        <v>2.1773284453826398</v>
      </c>
      <c r="AN54" s="1">
        <v>36257.968712817703</v>
      </c>
      <c r="AO54" s="1">
        <v>176.49882731874001</v>
      </c>
      <c r="AP54" s="1">
        <v>1141.5431192906699</v>
      </c>
      <c r="AQ54" s="1">
        <v>7267.8001423168598</v>
      </c>
      <c r="AR54" s="1">
        <v>1693.4342646586299</v>
      </c>
      <c r="AS54" s="1">
        <v>-7267.8001423168598</v>
      </c>
      <c r="AT54" s="30">
        <f t="shared" si="1"/>
        <v>3.5379544309500535E-2</v>
      </c>
    </row>
    <row r="55" spans="7:46" ht="13" x14ac:dyDescent="0.6">
      <c r="H55" s="22">
        <f t="shared" si="6"/>
        <v>6</v>
      </c>
      <c r="I55" s="1">
        <v>0.25</v>
      </c>
      <c r="J55" s="1">
        <v>10</v>
      </c>
      <c r="K55" s="1">
        <v>0.48244140000000002</v>
      </c>
      <c r="L55" s="1">
        <v>1.946567E-3</v>
      </c>
      <c r="M55" s="1">
        <v>9.7328349999999998E-4</v>
      </c>
      <c r="N55" s="1">
        <v>7</v>
      </c>
      <c r="O55" s="1">
        <v>2.8260000000000001</v>
      </c>
      <c r="P55" s="1">
        <v>1.946567E-3</v>
      </c>
      <c r="Q55" s="1">
        <v>9.7328349999999998E-4</v>
      </c>
      <c r="R55" s="1">
        <v>7</v>
      </c>
      <c r="S55" s="1">
        <v>2.8260000000000001</v>
      </c>
      <c r="T55" s="23">
        <v>3.4720000000000001E-12</v>
      </c>
      <c r="U55" s="23">
        <v>6.3629999999999995E-8</v>
      </c>
      <c r="V55" s="1">
        <v>1.20774</v>
      </c>
      <c r="W55" s="1">
        <v>0.4</v>
      </c>
      <c r="X55" s="1">
        <v>95390873260.709595</v>
      </c>
      <c r="Y55" s="1">
        <v>-50</v>
      </c>
      <c r="Z55" s="1">
        <v>4</v>
      </c>
      <c r="AA55" s="1">
        <v>0.114</v>
      </c>
      <c r="AB55" s="1">
        <v>0.06</v>
      </c>
      <c r="AC55" s="1">
        <v>2.1572079293668698</v>
      </c>
      <c r="AD55" s="1">
        <v>0.13929231001456999</v>
      </c>
      <c r="AE55" s="1">
        <v>1.34156099234534</v>
      </c>
      <c r="AF55" s="1">
        <v>0.57584245506973797</v>
      </c>
      <c r="AG55" s="1">
        <v>4.7277701626234201</v>
      </c>
      <c r="AH55" s="1">
        <v>4.7280344599531201</v>
      </c>
      <c r="AI55" s="1">
        <v>0.15093897093670999</v>
      </c>
      <c r="AJ55" s="1">
        <v>2.1572079293668698</v>
      </c>
      <c r="AK55" s="1">
        <v>0.13929231001456999</v>
      </c>
      <c r="AL55" s="1">
        <v>564.19101924760002</v>
      </c>
      <c r="AM55" s="1">
        <v>2.01791561948234</v>
      </c>
      <c r="AN55" s="1">
        <v>37376.413302278001</v>
      </c>
      <c r="AO55" s="1">
        <v>209.72196859469599</v>
      </c>
      <c r="AP55" s="1">
        <v>1141.5642799664699</v>
      </c>
      <c r="AQ55" s="1">
        <v>7267.9881868413604</v>
      </c>
      <c r="AR55" s="1">
        <v>2041.55689299131</v>
      </c>
      <c r="AS55" s="1">
        <v>-7267.9881868413604</v>
      </c>
      <c r="AT55" s="30">
        <f t="shared" si="1"/>
        <v>6.4570646212788407E-2</v>
      </c>
    </row>
    <row r="56" spans="7:46" ht="13" x14ac:dyDescent="0.6">
      <c r="H56" s="22">
        <f t="shared" si="6"/>
        <v>7</v>
      </c>
      <c r="I56" s="1">
        <v>0.25</v>
      </c>
      <c r="J56" s="1">
        <v>10</v>
      </c>
      <c r="K56" s="1">
        <v>0.48244140000000002</v>
      </c>
      <c r="L56" s="1">
        <v>1.946567E-3</v>
      </c>
      <c r="M56" s="1">
        <v>9.7328349999999998E-4</v>
      </c>
      <c r="N56" s="1">
        <v>7</v>
      </c>
      <c r="O56" s="1">
        <v>2.8260000000000001</v>
      </c>
      <c r="P56" s="1">
        <v>1.946567E-3</v>
      </c>
      <c r="Q56" s="1">
        <v>9.7328349999999998E-4</v>
      </c>
      <c r="R56" s="1">
        <v>7</v>
      </c>
      <c r="S56" s="1">
        <v>2.8260000000000001</v>
      </c>
      <c r="T56" s="23">
        <v>3.4720000000000001E-12</v>
      </c>
      <c r="U56" s="23">
        <v>6.3629999999999995E-8</v>
      </c>
      <c r="V56" s="1">
        <v>1.20774</v>
      </c>
      <c r="W56" s="1">
        <v>0.5</v>
      </c>
      <c r="X56" s="1">
        <v>119238591575.88699</v>
      </c>
      <c r="Y56" s="1">
        <v>-50</v>
      </c>
      <c r="Z56" s="1">
        <v>4</v>
      </c>
      <c r="AA56" s="1">
        <v>0.114</v>
      </c>
      <c r="AB56" s="1">
        <v>0.06</v>
      </c>
      <c r="AC56" s="1">
        <v>2.09949570320794</v>
      </c>
      <c r="AD56" s="1">
        <v>0.21542704935259799</v>
      </c>
      <c r="AE56" s="1">
        <v>1.31578947368421</v>
      </c>
      <c r="AF56" s="1">
        <v>0.57487763286634097</v>
      </c>
      <c r="AG56" s="1">
        <v>4.7280647576792401</v>
      </c>
      <c r="AH56" s="1">
        <v>4.7286335515568698</v>
      </c>
      <c r="AI56" s="1">
        <v>0.25505413410265199</v>
      </c>
      <c r="AJ56" s="1">
        <v>2.09949570320794</v>
      </c>
      <c r="AK56" s="1">
        <v>0.21542704935259799</v>
      </c>
      <c r="AL56" s="1">
        <v>467.60175628380102</v>
      </c>
      <c r="AM56" s="1">
        <v>1.88406865397559</v>
      </c>
      <c r="AN56" s="1">
        <v>38947.872319784103</v>
      </c>
      <c r="AO56" s="1">
        <v>235.560650529051</v>
      </c>
      <c r="AP56" s="1">
        <v>1141.5920363980099</v>
      </c>
      <c r="AQ56" s="1">
        <v>7268.0922761974298</v>
      </c>
      <c r="AR56" s="1">
        <v>2321.8117426377098</v>
      </c>
      <c r="AS56" s="1">
        <v>-7268.0922761974298</v>
      </c>
      <c r="AT56" s="30">
        <f t="shared" si="1"/>
        <v>0.10260894986516744</v>
      </c>
    </row>
    <row r="57" spans="7:46" ht="13" x14ac:dyDescent="0.6">
      <c r="H57" s="22">
        <f t="shared" si="6"/>
        <v>8</v>
      </c>
      <c r="I57" s="1">
        <v>0.25</v>
      </c>
      <c r="J57" s="1">
        <v>10</v>
      </c>
      <c r="K57" s="1">
        <v>0.48244140000000002</v>
      </c>
      <c r="L57" s="1">
        <v>1.946567E-3</v>
      </c>
      <c r="M57" s="1">
        <v>9.7328349999999998E-4</v>
      </c>
      <c r="N57" s="1">
        <v>7</v>
      </c>
      <c r="O57" s="1">
        <v>2.8260000000000001</v>
      </c>
      <c r="P57" s="1">
        <v>1.946567E-3</v>
      </c>
      <c r="Q57" s="1">
        <v>9.7328349999999998E-4</v>
      </c>
      <c r="R57" s="1">
        <v>7</v>
      </c>
      <c r="S57" s="1">
        <v>2.8260000000000001</v>
      </c>
      <c r="T57" s="23">
        <v>3.4720000000000001E-12</v>
      </c>
      <c r="U57" s="23">
        <v>6.3629999999999995E-8</v>
      </c>
      <c r="V57" s="1">
        <v>1.20774</v>
      </c>
      <c r="W57" s="1">
        <v>0.6</v>
      </c>
      <c r="X57" s="1">
        <v>143086309891.064</v>
      </c>
      <c r="Y57" s="1">
        <v>-50</v>
      </c>
      <c r="Z57" s="1">
        <v>4</v>
      </c>
      <c r="AA57" s="1">
        <v>0.114</v>
      </c>
      <c r="AB57" s="1">
        <v>0.06</v>
      </c>
      <c r="AC57" s="1">
        <v>2.0753298661997301</v>
      </c>
      <c r="AD57" s="1">
        <v>0.30849099449733702</v>
      </c>
      <c r="AE57" s="1">
        <v>1.31578947368421</v>
      </c>
      <c r="AF57" s="1">
        <v>0.57060172178166901</v>
      </c>
      <c r="AG57" s="1">
        <v>4.7279500034664501</v>
      </c>
      <c r="AH57" s="1">
        <v>4.7279489675812796</v>
      </c>
      <c r="AI57" s="1">
        <v>0.37551661482724003</v>
      </c>
      <c r="AJ57" s="1">
        <v>2.0753298661997301</v>
      </c>
      <c r="AK57" s="1">
        <v>0.30849099449733702</v>
      </c>
      <c r="AL57" s="1">
        <v>411.83238894383601</v>
      </c>
      <c r="AM57" s="1">
        <v>1.76683887185703</v>
      </c>
      <c r="AN57" s="1">
        <v>41038.5234901851</v>
      </c>
      <c r="AO57" s="1">
        <v>252.92466570801801</v>
      </c>
      <c r="AP57" s="1">
        <v>1141.60314184343</v>
      </c>
      <c r="AQ57" s="1">
        <v>7268.1647542417804</v>
      </c>
      <c r="AR57" s="1">
        <v>2522.2815434030499</v>
      </c>
      <c r="AS57" s="1">
        <v>-7268.1647542417804</v>
      </c>
      <c r="AT57" s="30">
        <f t="shared" si="1"/>
        <v>0.14864672817639091</v>
      </c>
    </row>
    <row r="58" spans="7:46" ht="13" x14ac:dyDescent="0.6">
      <c r="H58" s="22">
        <f t="shared" si="6"/>
        <v>9</v>
      </c>
      <c r="I58" s="1">
        <v>0.25</v>
      </c>
      <c r="J58" s="1">
        <v>10</v>
      </c>
      <c r="K58" s="1">
        <v>0.48244140000000002</v>
      </c>
      <c r="L58" s="1">
        <v>1.946567E-3</v>
      </c>
      <c r="M58" s="1">
        <v>9.7328349999999998E-4</v>
      </c>
      <c r="N58" s="1">
        <v>7</v>
      </c>
      <c r="O58" s="1">
        <v>2.8260000000000001</v>
      </c>
      <c r="P58" s="1">
        <v>1.946567E-3</v>
      </c>
      <c r="Q58" s="1">
        <v>9.7328349999999998E-4</v>
      </c>
      <c r="R58" s="1">
        <v>7</v>
      </c>
      <c r="S58" s="1">
        <v>2.8260000000000001</v>
      </c>
      <c r="T58" s="23">
        <v>3.4720000000000001E-12</v>
      </c>
      <c r="U58" s="23">
        <v>6.3629999999999995E-8</v>
      </c>
      <c r="V58" s="1">
        <v>1.20774</v>
      </c>
      <c r="W58" s="1">
        <v>0.7</v>
      </c>
      <c r="X58" s="1">
        <v>166934028206.242</v>
      </c>
      <c r="Y58" s="1">
        <v>-50</v>
      </c>
      <c r="Z58" s="1">
        <v>4</v>
      </c>
      <c r="AA58" s="1">
        <v>0.114</v>
      </c>
      <c r="AB58" s="1">
        <v>0.06</v>
      </c>
      <c r="AC58" s="1">
        <v>2.0706594587058502</v>
      </c>
      <c r="AD58" s="1">
        <v>0.40862954016054998</v>
      </c>
      <c r="AE58" s="1">
        <v>1.34156099234534</v>
      </c>
      <c r="AF58" s="1">
        <v>0.56142209235053797</v>
      </c>
      <c r="AG58" s="1">
        <v>4.7277118608248596</v>
      </c>
      <c r="AH58" s="1">
        <v>4.72814729149444</v>
      </c>
      <c r="AI58" s="1">
        <v>0.489132667784409</v>
      </c>
      <c r="AJ58" s="1">
        <v>2.0706594587058502</v>
      </c>
      <c r="AK58" s="1">
        <v>0.40862954016054998</v>
      </c>
      <c r="AL58" s="1">
        <v>370.99539156530102</v>
      </c>
      <c r="AM58" s="1">
        <v>1.6620299187001</v>
      </c>
      <c r="AN58" s="1">
        <v>43513.411239732202</v>
      </c>
      <c r="AO58" s="1">
        <v>302.290381818811</v>
      </c>
      <c r="AP58" s="1">
        <v>1141.6035911095801</v>
      </c>
      <c r="AQ58" s="1">
        <v>7276.58144902611</v>
      </c>
      <c r="AR58" s="1">
        <v>3080.7131089362802</v>
      </c>
      <c r="AS58" s="1">
        <v>-7276.58144902611</v>
      </c>
      <c r="AT58" s="30">
        <f t="shared" si="1"/>
        <v>0.19734270569818418</v>
      </c>
    </row>
    <row r="59" spans="7:46" ht="13" x14ac:dyDescent="0.6">
      <c r="H59" s="22">
        <f t="shared" si="6"/>
        <v>10</v>
      </c>
      <c r="I59" s="1">
        <v>0.25</v>
      </c>
      <c r="J59" s="1">
        <v>10</v>
      </c>
      <c r="K59" s="1">
        <v>0.48244140000000002</v>
      </c>
      <c r="L59" s="1">
        <v>1.946567E-3</v>
      </c>
      <c r="M59" s="1">
        <v>9.7328349999999998E-4</v>
      </c>
      <c r="N59" s="1">
        <v>7</v>
      </c>
      <c r="O59" s="1">
        <v>2.8260000000000001</v>
      </c>
      <c r="P59" s="1">
        <v>1.946567E-3</v>
      </c>
      <c r="Q59" s="1">
        <v>9.7328349999999998E-4</v>
      </c>
      <c r="R59" s="1">
        <v>7</v>
      </c>
      <c r="S59" s="1">
        <v>2.8260000000000001</v>
      </c>
      <c r="T59" s="23">
        <v>3.4720000000000001E-12</v>
      </c>
      <c r="U59" s="23">
        <v>6.3629999999999995E-8</v>
      </c>
      <c r="V59" s="1">
        <v>1.20774</v>
      </c>
      <c r="W59" s="1">
        <v>0.8</v>
      </c>
      <c r="X59" s="1">
        <v>190781746521.41901</v>
      </c>
      <c r="Y59" s="1">
        <v>-50</v>
      </c>
      <c r="Z59" s="1">
        <v>4</v>
      </c>
      <c r="AA59" s="1">
        <v>0.114</v>
      </c>
      <c r="AB59" s="1">
        <v>0.06</v>
      </c>
      <c r="AC59" s="1">
        <v>2.0017970608681201</v>
      </c>
      <c r="AD59" s="1">
        <v>0.470358839813172</v>
      </c>
      <c r="AE59" s="1">
        <v>1.3157894736842199</v>
      </c>
      <c r="AF59" s="1">
        <v>0.56943400844435199</v>
      </c>
      <c r="AG59" s="1">
        <v>4.72765135479459</v>
      </c>
      <c r="AH59" s="1">
        <v>4.7281526088651802</v>
      </c>
      <c r="AI59" s="1">
        <v>0.56606712969210504</v>
      </c>
      <c r="AJ59" s="1">
        <v>2.0017970608681201</v>
      </c>
      <c r="AK59" s="1">
        <v>0.470358839813172</v>
      </c>
      <c r="AL59" s="1">
        <v>336.945778429234</v>
      </c>
      <c r="AM59" s="1">
        <v>1.53143822122437</v>
      </c>
      <c r="AN59" s="1">
        <v>45645.714868952498</v>
      </c>
      <c r="AO59" s="1">
        <v>319.82243088774101</v>
      </c>
      <c r="AP59" s="1">
        <v>1141.61779418179</v>
      </c>
      <c r="AQ59" s="1">
        <v>7276.6222583190001</v>
      </c>
      <c r="AR59" s="1">
        <v>3189.0232233807801</v>
      </c>
      <c r="AS59" s="1">
        <v>-7276.6222583190001</v>
      </c>
      <c r="AT59" s="30">
        <f t="shared" si="1"/>
        <v>0.23496829374361819</v>
      </c>
    </row>
    <row r="60" spans="7:46" ht="13.75" thickBot="1" x14ac:dyDescent="0.75">
      <c r="H60" s="24">
        <f t="shared" si="6"/>
        <v>11</v>
      </c>
      <c r="I60" s="25">
        <v>0.25</v>
      </c>
      <c r="J60" s="25">
        <v>10</v>
      </c>
      <c r="K60" s="25">
        <v>0.48244140000000002</v>
      </c>
      <c r="L60" s="25">
        <v>1.946567E-3</v>
      </c>
      <c r="M60" s="25">
        <v>9.7328349999999998E-4</v>
      </c>
      <c r="N60" s="25">
        <v>7</v>
      </c>
      <c r="O60" s="25">
        <v>2.8260000000000001</v>
      </c>
      <c r="P60" s="25">
        <v>1.946567E-3</v>
      </c>
      <c r="Q60" s="25">
        <v>9.7328349999999998E-4</v>
      </c>
      <c r="R60" s="25">
        <v>7</v>
      </c>
      <c r="S60" s="25">
        <v>2.8260000000000001</v>
      </c>
      <c r="T60" s="26">
        <v>3.4720000000000001E-12</v>
      </c>
      <c r="U60" s="26">
        <v>6.3629999999999995E-8</v>
      </c>
      <c r="V60" s="25">
        <v>1.20774</v>
      </c>
      <c r="W60" s="25">
        <v>0.9</v>
      </c>
      <c r="X60" s="25">
        <v>214629464836.59698</v>
      </c>
      <c r="Y60" s="25">
        <v>-50</v>
      </c>
      <c r="Z60" s="25">
        <v>4</v>
      </c>
      <c r="AA60" s="25">
        <v>0.114</v>
      </c>
      <c r="AB60" s="25">
        <v>0.06</v>
      </c>
      <c r="AC60" s="25">
        <v>1.9102025749157101</v>
      </c>
      <c r="AD60" s="25">
        <v>0.50757388361183098</v>
      </c>
      <c r="AE60" s="25">
        <v>1.3157894736842199</v>
      </c>
      <c r="AF60" s="25">
        <v>0.56466886058868404</v>
      </c>
      <c r="AG60" s="25">
        <v>4.7278586679818</v>
      </c>
      <c r="AH60" s="25">
        <v>4.7280083304812104</v>
      </c>
      <c r="AI60" s="25">
        <v>0.62248013409992597</v>
      </c>
      <c r="AJ60" s="25">
        <v>1.9102025749157101</v>
      </c>
      <c r="AK60" s="25">
        <v>0.50757388361183098</v>
      </c>
      <c r="AL60" s="25">
        <v>313.22409237207199</v>
      </c>
      <c r="AM60" s="25">
        <v>1.4026286914234301</v>
      </c>
      <c r="AN60" s="25">
        <v>47551.659475582601</v>
      </c>
      <c r="AO60" s="25">
        <v>315.64842227317803</v>
      </c>
      <c r="AP60" s="25">
        <v>1141.6137700842</v>
      </c>
      <c r="AQ60" s="25">
        <v>7276.6560431472599</v>
      </c>
      <c r="AR60" s="25">
        <v>3182.2695302741299</v>
      </c>
      <c r="AS60" s="25">
        <v>-7276.6560431472599</v>
      </c>
      <c r="AT60" s="31">
        <f t="shared" si="1"/>
        <v>0.26571730678052735</v>
      </c>
    </row>
    <row r="61" spans="7:46" ht="22.75" x14ac:dyDescent="0.95">
      <c r="G61" s="18">
        <f>AB61</f>
        <v>7.0000000000000007E-2</v>
      </c>
      <c r="H61" s="19">
        <v>1</v>
      </c>
      <c r="I61" s="20">
        <v>0.25</v>
      </c>
      <c r="J61" s="20">
        <v>10</v>
      </c>
      <c r="K61" s="20">
        <v>0.48244140000000002</v>
      </c>
      <c r="L61" s="20">
        <v>1.946567E-3</v>
      </c>
      <c r="M61" s="20">
        <v>9.7328349999999998E-4</v>
      </c>
      <c r="N61" s="20">
        <v>7</v>
      </c>
      <c r="O61" s="20">
        <v>2.8260000000000001</v>
      </c>
      <c r="P61" s="20">
        <v>1.946567E-3</v>
      </c>
      <c r="Q61" s="20">
        <v>9.7328349999999998E-4</v>
      </c>
      <c r="R61" s="20">
        <v>7</v>
      </c>
      <c r="S61" s="20">
        <v>2.8260000000000001</v>
      </c>
      <c r="T61" s="21">
        <v>3.4720000000000001E-12</v>
      </c>
      <c r="U61" s="21">
        <v>6.3629999999999995E-8</v>
      </c>
      <c r="V61" s="20">
        <v>1.20774</v>
      </c>
      <c r="W61" s="20">
        <v>0.01</v>
      </c>
      <c r="X61" s="20">
        <v>2384771831.5177398</v>
      </c>
      <c r="Y61" s="20">
        <v>-50</v>
      </c>
      <c r="Z61" s="20">
        <v>4</v>
      </c>
      <c r="AA61" s="20">
        <v>0.114</v>
      </c>
      <c r="AB61" s="20">
        <v>7.0000000000000007E-2</v>
      </c>
      <c r="AC61" s="20">
        <v>5.0667125305546898</v>
      </c>
      <c r="AD61" s="20">
        <v>9.9473201206726498E-3</v>
      </c>
      <c r="AE61" s="20">
        <v>1.34156099234534</v>
      </c>
      <c r="AF61" s="20">
        <v>0.56743147351310796</v>
      </c>
      <c r="AG61" s="20">
        <v>5.5164687334482103</v>
      </c>
      <c r="AH61" s="20">
        <v>5.5164565187808403</v>
      </c>
      <c r="AI61" s="20">
        <v>7.01936975039361E-4</v>
      </c>
      <c r="AJ61" s="20">
        <v>5.0667125305546898</v>
      </c>
      <c r="AK61" s="20">
        <v>9.9473201206726498E-3</v>
      </c>
      <c r="AL61" s="20">
        <v>187.17045768552401</v>
      </c>
      <c r="AM61" s="20">
        <v>5.0567652106687104</v>
      </c>
      <c r="AN61" s="20">
        <v>35068.252791742801</v>
      </c>
      <c r="AO61" s="20">
        <v>37.360769523187898</v>
      </c>
      <c r="AP61" s="20">
        <v>1182.51654193331</v>
      </c>
      <c r="AQ61" s="20">
        <v>7528.6382676412304</v>
      </c>
      <c r="AR61" s="20">
        <v>335.39394614873203</v>
      </c>
      <c r="AS61" s="20">
        <v>-7528.6382676412304</v>
      </c>
      <c r="AT61" s="32">
        <f t="shared" si="1"/>
        <v>1.963269094247122E-3</v>
      </c>
    </row>
    <row r="62" spans="7:46" ht="13" x14ac:dyDescent="0.6">
      <c r="H62" s="22">
        <f t="shared" ref="H62:H71" si="7">H61+1</f>
        <v>2</v>
      </c>
      <c r="I62">
        <v>0.25</v>
      </c>
      <c r="J62">
        <v>10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23">
        <v>3.4720000000000001E-12</v>
      </c>
      <c r="U62" s="23">
        <v>6.3629999999999995E-8</v>
      </c>
      <c r="V62">
        <v>1.20774</v>
      </c>
      <c r="W62">
        <v>0.05</v>
      </c>
      <c r="X62">
        <v>11923859157.588699</v>
      </c>
      <c r="Y62">
        <v>-50</v>
      </c>
      <c r="Z62">
        <v>4</v>
      </c>
      <c r="AA62">
        <v>0.114</v>
      </c>
      <c r="AB62">
        <v>7.0000000000000007E-2</v>
      </c>
      <c r="AC62">
        <v>3.5031401364716599</v>
      </c>
      <c r="AD62">
        <v>1.46970813136682E-2</v>
      </c>
      <c r="AE62">
        <v>1.32520049243868</v>
      </c>
      <c r="AF62">
        <v>0.56640133356739397</v>
      </c>
      <c r="AG62">
        <v>5.5155724046705803</v>
      </c>
      <c r="AH62">
        <v>5.5156889103586497</v>
      </c>
      <c r="AI62">
        <v>4.6929396314892803E-3</v>
      </c>
      <c r="AJ62">
        <v>3.5031401364716599</v>
      </c>
      <c r="AK62">
        <v>1.46970813136682E-2</v>
      </c>
      <c r="AL62">
        <v>241.77311853511699</v>
      </c>
      <c r="AM62">
        <v>3.48844305541872</v>
      </c>
      <c r="AN62">
        <v>35146.016970811797</v>
      </c>
      <c r="AO62">
        <v>79.861151544822903</v>
      </c>
      <c r="AP62">
        <v>1301.9197215352499</v>
      </c>
      <c r="AQ62">
        <v>8288.8316848328905</v>
      </c>
      <c r="AR62">
        <v>700.27513497004395</v>
      </c>
      <c r="AS62">
        <v>-8288.8316848328905</v>
      </c>
      <c r="AT62" s="30">
        <f t="shared" si="1"/>
        <v>4.1954020510498345E-3</v>
      </c>
    </row>
    <row r="63" spans="7:46" ht="13" x14ac:dyDescent="0.6">
      <c r="H63" s="22">
        <f t="shared" si="7"/>
        <v>3</v>
      </c>
      <c r="I63">
        <v>0.25</v>
      </c>
      <c r="J63">
        <v>10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23">
        <v>3.4720000000000001E-12</v>
      </c>
      <c r="U63" s="23">
        <v>6.3629999999999995E-8</v>
      </c>
      <c r="V63">
        <v>1.20774</v>
      </c>
      <c r="W63">
        <v>0.1</v>
      </c>
      <c r="X63">
        <v>23847718315.177399</v>
      </c>
      <c r="Y63">
        <v>-50</v>
      </c>
      <c r="Z63">
        <v>4</v>
      </c>
      <c r="AA63">
        <v>0.114</v>
      </c>
      <c r="AB63">
        <v>7.0000000000000007E-2</v>
      </c>
      <c r="AC63">
        <v>3.0451996027813202</v>
      </c>
      <c r="AD63">
        <v>2.1116423605608801E-2</v>
      </c>
      <c r="AE63">
        <v>1.3157894736842199</v>
      </c>
      <c r="AF63">
        <v>0.56590881780445401</v>
      </c>
      <c r="AG63">
        <v>5.5150228729380597</v>
      </c>
      <c r="AH63">
        <v>5.51519594766898</v>
      </c>
      <c r="AI63">
        <v>1.0803501020755E-2</v>
      </c>
      <c r="AJ63">
        <v>3.0451996027813202</v>
      </c>
      <c r="AK63">
        <v>2.1116423605608801E-2</v>
      </c>
      <c r="AL63">
        <v>283.44522576998099</v>
      </c>
      <c r="AM63">
        <v>3.0240831793916598</v>
      </c>
      <c r="AN63">
        <v>35241.930800767201</v>
      </c>
      <c r="AO63">
        <v>117.528306656501</v>
      </c>
      <c r="AP63">
        <v>1318.7319020258401</v>
      </c>
      <c r="AQ63">
        <v>8395.9080967526406</v>
      </c>
      <c r="AR63">
        <v>1076.6462912322299</v>
      </c>
      <c r="AS63">
        <v>-8395.9080967526406</v>
      </c>
      <c r="AT63" s="30">
        <f t="shared" si="1"/>
        <v>6.9343315250409874E-3</v>
      </c>
    </row>
    <row r="64" spans="7:46" ht="13" x14ac:dyDescent="0.6">
      <c r="H64" s="22">
        <f t="shared" si="7"/>
        <v>4</v>
      </c>
      <c r="I64">
        <v>0.25</v>
      </c>
      <c r="J64">
        <v>10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23">
        <v>3.4720000000000001E-12</v>
      </c>
      <c r="U64" s="23">
        <v>6.3629999999999995E-8</v>
      </c>
      <c r="V64">
        <v>1.20774</v>
      </c>
      <c r="W64">
        <v>0.2</v>
      </c>
      <c r="X64">
        <v>47695436630.354797</v>
      </c>
      <c r="Y64">
        <v>-50</v>
      </c>
      <c r="Z64">
        <v>4</v>
      </c>
      <c r="AA64">
        <v>0.114</v>
      </c>
      <c r="AB64">
        <v>7.0000000000000007E-2</v>
      </c>
      <c r="AC64">
        <v>2.7301284612667902</v>
      </c>
      <c r="AD64">
        <v>5.1291184442018897E-2</v>
      </c>
      <c r="AE64">
        <v>1.3298018830374301</v>
      </c>
      <c r="AF64">
        <v>0.58002074483107302</v>
      </c>
      <c r="AG64">
        <v>5.5154821129285301</v>
      </c>
      <c r="AH64">
        <v>5.5154116319579902</v>
      </c>
      <c r="AI64">
        <v>4.1185895309181701E-2</v>
      </c>
      <c r="AJ64">
        <v>2.7301284612667902</v>
      </c>
      <c r="AK64">
        <v>5.1291184442018897E-2</v>
      </c>
      <c r="AL64">
        <v>656.078571618718</v>
      </c>
      <c r="AM64">
        <v>2.67883727706556</v>
      </c>
      <c r="AN64">
        <v>35657.059004549497</v>
      </c>
      <c r="AO64">
        <v>171.37348638646299</v>
      </c>
      <c r="AP64">
        <v>1326.6569300082899</v>
      </c>
      <c r="AQ64">
        <v>8446.3672386022608</v>
      </c>
      <c r="AR64">
        <v>1602.7270731080901</v>
      </c>
      <c r="AS64">
        <v>-8446.3672386022608</v>
      </c>
      <c r="AT64" s="30">
        <f t="shared" si="1"/>
        <v>1.8787095614621586E-2</v>
      </c>
    </row>
    <row r="65" spans="7:46" ht="13" x14ac:dyDescent="0.6">
      <c r="H65" s="22">
        <f t="shared" si="7"/>
        <v>5</v>
      </c>
      <c r="I65">
        <v>0.25</v>
      </c>
      <c r="J65">
        <v>10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23">
        <v>3.4720000000000001E-12</v>
      </c>
      <c r="U65" s="23">
        <v>6.3629999999999995E-8</v>
      </c>
      <c r="V65">
        <v>1.20774</v>
      </c>
      <c r="W65">
        <v>0.3</v>
      </c>
      <c r="X65">
        <v>71543154945.532196</v>
      </c>
      <c r="Y65">
        <v>-50</v>
      </c>
      <c r="Z65">
        <v>4</v>
      </c>
      <c r="AA65">
        <v>0.114</v>
      </c>
      <c r="AB65">
        <v>7.0000000000000007E-2</v>
      </c>
      <c r="AC65">
        <v>2.5495729048739499</v>
      </c>
      <c r="AD65">
        <v>0.118205888591146</v>
      </c>
      <c r="AE65">
        <v>1.32398623658624</v>
      </c>
      <c r="AF65">
        <v>0.58055926404161395</v>
      </c>
      <c r="AG65">
        <v>5.5187126646807201</v>
      </c>
      <c r="AH65">
        <v>5.5200717545637401</v>
      </c>
      <c r="AI65">
        <v>0.120062604019031</v>
      </c>
      <c r="AJ65">
        <v>2.5495729048739499</v>
      </c>
      <c r="AK65">
        <v>0.118205888591146</v>
      </c>
      <c r="AL65">
        <v>594.22940699777905</v>
      </c>
      <c r="AM65">
        <v>2.43136701654764</v>
      </c>
      <c r="AN65">
        <v>36672.178435179798</v>
      </c>
      <c r="AO65">
        <v>233.93533306193299</v>
      </c>
      <c r="AP65">
        <v>1326.72646692896</v>
      </c>
      <c r="AQ65">
        <v>8446.7909582466309</v>
      </c>
      <c r="AR65">
        <v>2239.1793360862998</v>
      </c>
      <c r="AS65">
        <v>-8446.7909582466309</v>
      </c>
      <c r="AT65" s="30">
        <f t="shared" si="1"/>
        <v>4.6363015689872993E-2</v>
      </c>
    </row>
    <row r="66" spans="7:46" ht="13" x14ac:dyDescent="0.6">
      <c r="H66" s="22">
        <f t="shared" si="7"/>
        <v>6</v>
      </c>
      <c r="I66">
        <v>0.25</v>
      </c>
      <c r="J66">
        <v>10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23">
        <v>3.4720000000000001E-12</v>
      </c>
      <c r="U66" s="23">
        <v>6.3629999999999995E-8</v>
      </c>
      <c r="V66">
        <v>1.20774</v>
      </c>
      <c r="W66">
        <v>0.4</v>
      </c>
      <c r="X66">
        <v>95390873260.709595</v>
      </c>
      <c r="Y66">
        <v>-50</v>
      </c>
      <c r="Z66">
        <v>4</v>
      </c>
      <c r="AA66">
        <v>0.114</v>
      </c>
      <c r="AB66">
        <v>7.0000000000000007E-2</v>
      </c>
      <c r="AC66">
        <v>2.4703130230655899</v>
      </c>
      <c r="AD66">
        <v>0.20726100599157801</v>
      </c>
      <c r="AE66">
        <v>1.34156099234534</v>
      </c>
      <c r="AF66">
        <v>0.57216776038744799</v>
      </c>
      <c r="AG66">
        <v>5.5181678137496597</v>
      </c>
      <c r="AH66">
        <v>5.5167326292494501</v>
      </c>
      <c r="AI66">
        <v>0.23372717568719301</v>
      </c>
      <c r="AJ66">
        <v>2.4703130230655899</v>
      </c>
      <c r="AK66">
        <v>0.20726100599157801</v>
      </c>
      <c r="AL66">
        <v>451.031300562588</v>
      </c>
      <c r="AM66">
        <v>2.2630520173723601</v>
      </c>
      <c r="AN66">
        <v>38163.627494667999</v>
      </c>
      <c r="AO66">
        <v>267.787226821395</v>
      </c>
      <c r="AP66">
        <v>1326.75983283352</v>
      </c>
      <c r="AQ66">
        <v>8447.0023780748306</v>
      </c>
      <c r="AR66">
        <v>2620.5480121243099</v>
      </c>
      <c r="AS66">
        <v>-8447.0023780748306</v>
      </c>
      <c r="AT66" s="30">
        <f t="shared" si="1"/>
        <v>8.3900705722861332E-2</v>
      </c>
    </row>
    <row r="67" spans="7:46" ht="13" x14ac:dyDescent="0.6">
      <c r="H67" s="22">
        <f t="shared" si="7"/>
        <v>7</v>
      </c>
      <c r="I67">
        <v>0.25</v>
      </c>
      <c r="J67">
        <v>10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23">
        <v>3.4720000000000001E-12</v>
      </c>
      <c r="U67" s="23">
        <v>6.3629999999999995E-8</v>
      </c>
      <c r="V67">
        <v>1.20774</v>
      </c>
      <c r="W67">
        <v>0.5</v>
      </c>
      <c r="X67">
        <v>119238591575.88699</v>
      </c>
      <c r="Y67">
        <v>-50</v>
      </c>
      <c r="Z67">
        <v>4</v>
      </c>
      <c r="AA67">
        <v>0.114</v>
      </c>
      <c r="AB67">
        <v>7.0000000000000007E-2</v>
      </c>
      <c r="AC67">
        <v>2.4180175777728499</v>
      </c>
      <c r="AD67">
        <v>0.31144471956165098</v>
      </c>
      <c r="AE67">
        <v>1.31578947368421</v>
      </c>
      <c r="AF67">
        <v>0.547025756257008</v>
      </c>
      <c r="AG67">
        <v>5.5154695933169604</v>
      </c>
      <c r="AH67">
        <v>5.51585160615394</v>
      </c>
      <c r="AI67">
        <v>0.37103520451741101</v>
      </c>
      <c r="AJ67">
        <v>2.4180175777728499</v>
      </c>
      <c r="AK67">
        <v>0.31144471956165098</v>
      </c>
      <c r="AL67">
        <v>376.42118587368202</v>
      </c>
      <c r="AM67">
        <v>2.1065728584449501</v>
      </c>
      <c r="AN67">
        <v>40118.4220445541</v>
      </c>
      <c r="AO67">
        <v>290.13858585463402</v>
      </c>
      <c r="AP67">
        <v>1326.78123483524</v>
      </c>
      <c r="AQ67">
        <v>8447.1292260933205</v>
      </c>
      <c r="AR67">
        <v>2935.3482620535801</v>
      </c>
      <c r="AS67">
        <v>-8447.1292260933205</v>
      </c>
      <c r="AT67" s="30">
        <f t="shared" si="1"/>
        <v>0.12880167721878666</v>
      </c>
    </row>
    <row r="68" spans="7:46" ht="13" x14ac:dyDescent="0.6">
      <c r="H68" s="22">
        <f t="shared" si="7"/>
        <v>8</v>
      </c>
      <c r="I68">
        <v>0.25</v>
      </c>
      <c r="J68">
        <v>10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23">
        <v>3.4720000000000001E-12</v>
      </c>
      <c r="U68" s="23">
        <v>6.3629999999999995E-8</v>
      </c>
      <c r="V68">
        <v>1.20774</v>
      </c>
      <c r="W68">
        <v>0.6</v>
      </c>
      <c r="X68">
        <v>143086309891.064</v>
      </c>
      <c r="Y68">
        <v>-50</v>
      </c>
      <c r="Z68">
        <v>4</v>
      </c>
      <c r="AA68">
        <v>0.114</v>
      </c>
      <c r="AB68">
        <v>7.0000000000000007E-2</v>
      </c>
      <c r="AC68">
        <v>2.3648756311738799</v>
      </c>
      <c r="AD68">
        <v>0.41521914085491901</v>
      </c>
      <c r="AE68">
        <v>1.34156099234534</v>
      </c>
      <c r="AF68">
        <v>0.57442549902616202</v>
      </c>
      <c r="AG68">
        <v>5.5158743306850004</v>
      </c>
      <c r="AH68">
        <v>5.5157177108861299</v>
      </c>
      <c r="AI68">
        <v>0.48413160554067503</v>
      </c>
      <c r="AJ68">
        <v>2.3648756311738799</v>
      </c>
      <c r="AK68">
        <v>0.41521914085491901</v>
      </c>
      <c r="AL68">
        <v>339.18343238560499</v>
      </c>
      <c r="AM68">
        <v>1.9496564904212199</v>
      </c>
      <c r="AN68">
        <v>42381.250541150803</v>
      </c>
      <c r="AO68">
        <v>315.86919837083002</v>
      </c>
      <c r="AP68">
        <v>1326.7932251377199</v>
      </c>
      <c r="AQ68">
        <v>8454.4773202848501</v>
      </c>
      <c r="AR68">
        <v>3157.3050345142901</v>
      </c>
      <c r="AS68">
        <v>-8454.4773202848501</v>
      </c>
      <c r="AT68" s="30">
        <f t="shared" si="1"/>
        <v>0.17557758022514361</v>
      </c>
    </row>
    <row r="69" spans="7:46" ht="13" x14ac:dyDescent="0.6">
      <c r="H69" s="22">
        <f t="shared" si="7"/>
        <v>9</v>
      </c>
      <c r="I69">
        <v>0.25</v>
      </c>
      <c r="J69">
        <v>10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23">
        <v>3.4720000000000001E-12</v>
      </c>
      <c r="U69" s="23">
        <v>6.3629999999999995E-8</v>
      </c>
      <c r="V69">
        <v>1.20774</v>
      </c>
      <c r="W69">
        <v>0.7</v>
      </c>
      <c r="X69">
        <v>166934028206.242</v>
      </c>
      <c r="Y69">
        <v>-50</v>
      </c>
      <c r="Z69">
        <v>4</v>
      </c>
      <c r="AA69">
        <v>0.114</v>
      </c>
      <c r="AB69">
        <v>7.0000000000000007E-2</v>
      </c>
      <c r="AC69">
        <v>2.2278067718119798</v>
      </c>
      <c r="AD69">
        <v>0.47333705114049801</v>
      </c>
      <c r="AE69">
        <v>1.34156099234534</v>
      </c>
      <c r="AF69">
        <v>0.55037287510653299</v>
      </c>
      <c r="AG69">
        <v>5.5155240509493098</v>
      </c>
      <c r="AH69">
        <v>5.51573144345838</v>
      </c>
      <c r="AI69">
        <v>0.56463705303835399</v>
      </c>
      <c r="AJ69">
        <v>2.2278067718119798</v>
      </c>
      <c r="AK69">
        <v>0.47333705114049801</v>
      </c>
      <c r="AL69">
        <v>329.00549006369602</v>
      </c>
      <c r="AM69">
        <v>1.75446972061833</v>
      </c>
      <c r="AN69">
        <v>44353.3646771645</v>
      </c>
      <c r="AO69">
        <v>372.817225373425</v>
      </c>
      <c r="AP69">
        <v>1326.8027660765599</v>
      </c>
      <c r="AQ69">
        <v>8454.5582764942701</v>
      </c>
      <c r="AR69">
        <v>3704.2062380944999</v>
      </c>
      <c r="AS69">
        <v>-8454.5582764942701</v>
      </c>
      <c r="AT69" s="30">
        <f t="shared" si="1"/>
        <v>0.21246773155084306</v>
      </c>
    </row>
    <row r="70" spans="7:46" ht="13" x14ac:dyDescent="0.6">
      <c r="H70" s="22">
        <f t="shared" si="7"/>
        <v>10</v>
      </c>
      <c r="I70">
        <v>0.25</v>
      </c>
      <c r="J70">
        <v>10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23">
        <v>3.4720000000000001E-12</v>
      </c>
      <c r="U70" s="23">
        <v>6.3629999999999995E-8</v>
      </c>
      <c r="V70">
        <v>1.20774</v>
      </c>
      <c r="W70">
        <v>0.8</v>
      </c>
      <c r="X70">
        <v>190781746521.41901</v>
      </c>
      <c r="Y70">
        <v>-50</v>
      </c>
      <c r="Z70">
        <v>4</v>
      </c>
      <c r="AA70">
        <v>0.114</v>
      </c>
      <c r="AB70">
        <v>7.0000000000000007E-2</v>
      </c>
      <c r="AC70">
        <v>2.1204092171100202</v>
      </c>
      <c r="AD70">
        <v>0.52307519513050305</v>
      </c>
      <c r="AE70">
        <v>1.3337641916085701</v>
      </c>
      <c r="AF70">
        <v>0.560843068943219</v>
      </c>
      <c r="AG70">
        <v>5.5161054381005901</v>
      </c>
      <c r="AH70">
        <v>5.5184929856388303</v>
      </c>
      <c r="AI70">
        <v>0.62033446876166998</v>
      </c>
      <c r="AJ70">
        <v>2.1204092171100202</v>
      </c>
      <c r="AK70">
        <v>0.52307519513050305</v>
      </c>
      <c r="AL70">
        <v>303.59405598150602</v>
      </c>
      <c r="AM70">
        <v>1.59733402216534</v>
      </c>
      <c r="AN70">
        <v>46361.382861431703</v>
      </c>
      <c r="AO70">
        <v>377.87873133521498</v>
      </c>
      <c r="AP70">
        <v>1326.7983096600001</v>
      </c>
      <c r="AQ70">
        <v>8454.5696823712606</v>
      </c>
      <c r="AR70">
        <v>3747.4787378984201</v>
      </c>
      <c r="AS70">
        <v>-8454.5696823712606</v>
      </c>
      <c r="AT70" s="30">
        <f t="shared" si="1"/>
        <v>0.246685965571976</v>
      </c>
    </row>
    <row r="71" spans="7:46" ht="13.75" thickBot="1" x14ac:dyDescent="0.75">
      <c r="H71" s="24">
        <f t="shared" si="7"/>
        <v>11</v>
      </c>
      <c r="I71" s="25">
        <v>0.25</v>
      </c>
      <c r="J71" s="25">
        <v>10</v>
      </c>
      <c r="K71" s="25">
        <v>0.48244140000000002</v>
      </c>
      <c r="L71" s="25">
        <v>1.946567E-3</v>
      </c>
      <c r="M71" s="25">
        <v>9.7328349999999998E-4</v>
      </c>
      <c r="N71" s="25">
        <v>7</v>
      </c>
      <c r="O71" s="25">
        <v>2.8260000000000001</v>
      </c>
      <c r="P71" s="25">
        <v>1.946567E-3</v>
      </c>
      <c r="Q71" s="25">
        <v>9.7328349999999998E-4</v>
      </c>
      <c r="R71" s="25">
        <v>7</v>
      </c>
      <c r="S71" s="25">
        <v>2.8260000000000001</v>
      </c>
      <c r="T71" s="26">
        <v>3.4720000000000001E-12</v>
      </c>
      <c r="U71" s="26">
        <v>6.3629999999999995E-8</v>
      </c>
      <c r="V71" s="25">
        <v>1.20774</v>
      </c>
      <c r="W71" s="25">
        <v>0.9</v>
      </c>
      <c r="X71" s="25">
        <v>214629464836.59698</v>
      </c>
      <c r="Y71" s="25">
        <v>-50</v>
      </c>
      <c r="Z71" s="25">
        <v>4</v>
      </c>
      <c r="AA71" s="25">
        <v>0.114</v>
      </c>
      <c r="AB71" s="25">
        <v>7.0000000000000007E-2</v>
      </c>
      <c r="AC71" s="25">
        <v>2.00975034337104</v>
      </c>
      <c r="AD71" s="25">
        <v>0.55472795522450302</v>
      </c>
      <c r="AE71" s="25">
        <v>1.34156099234534</v>
      </c>
      <c r="AF71" s="25">
        <v>0.55383957256012695</v>
      </c>
      <c r="AG71" s="25">
        <v>5.5171025554232402</v>
      </c>
      <c r="AH71" s="25">
        <v>5.5169894104536397</v>
      </c>
      <c r="AI71" s="25">
        <v>0.66399787399466503</v>
      </c>
      <c r="AJ71" s="25">
        <v>2.00975034337104</v>
      </c>
      <c r="AK71" s="25">
        <v>0.55472795522450302</v>
      </c>
      <c r="AL71" s="25">
        <v>287.00488310416301</v>
      </c>
      <c r="AM71" s="25">
        <v>1.4550223880114199</v>
      </c>
      <c r="AN71" s="25">
        <v>48233.766399679902</v>
      </c>
      <c r="AO71" s="25">
        <v>415.99978964476003</v>
      </c>
      <c r="AP71" s="25">
        <v>1326.80893358407</v>
      </c>
      <c r="AQ71" s="25">
        <v>8454.6311509676198</v>
      </c>
      <c r="AR71" s="25">
        <v>4127.9717086259398</v>
      </c>
      <c r="AS71" s="25">
        <v>-8454.6311509676198</v>
      </c>
      <c r="AT71" s="31">
        <f t="shared" si="1"/>
        <v>0.27601834081243848</v>
      </c>
    </row>
    <row r="72" spans="7:46" ht="22.75" x14ac:dyDescent="0.95">
      <c r="G72" s="18">
        <f>AB72</f>
        <v>0.08</v>
      </c>
      <c r="H72" s="19">
        <v>1</v>
      </c>
      <c r="I72" s="20">
        <v>0.25</v>
      </c>
      <c r="J72" s="20">
        <v>10</v>
      </c>
      <c r="K72" s="20">
        <v>0.48244140000000002</v>
      </c>
      <c r="L72" s="20">
        <v>1.946567E-3</v>
      </c>
      <c r="M72" s="20">
        <v>9.7328349999999998E-4</v>
      </c>
      <c r="N72" s="20">
        <v>7</v>
      </c>
      <c r="O72" s="20">
        <v>2.8260000000000001</v>
      </c>
      <c r="P72" s="20">
        <v>1.946567E-3</v>
      </c>
      <c r="Q72" s="20">
        <v>9.7328349999999998E-4</v>
      </c>
      <c r="R72" s="20">
        <v>7</v>
      </c>
      <c r="S72" s="20">
        <v>2.8260000000000001</v>
      </c>
      <c r="T72" s="21">
        <v>3.4720000000000001E-12</v>
      </c>
      <c r="U72" s="21">
        <v>6.3629999999999995E-8</v>
      </c>
      <c r="V72" s="20">
        <v>1.20774</v>
      </c>
      <c r="W72" s="20">
        <v>0.01</v>
      </c>
      <c r="X72" s="20">
        <v>2384771831.5177398</v>
      </c>
      <c r="Y72" s="20">
        <v>-50</v>
      </c>
      <c r="Z72" s="20">
        <v>4</v>
      </c>
      <c r="AA72" s="20">
        <v>0.114</v>
      </c>
      <c r="AB72" s="20">
        <v>0.08</v>
      </c>
      <c r="AC72" s="20">
        <v>5.4567280308899004</v>
      </c>
      <c r="AD72" s="20">
        <v>9.8376763208095405E-3</v>
      </c>
      <c r="AE72" s="20">
        <v>1.32520049243868</v>
      </c>
      <c r="AF72" s="20">
        <v>0.56943631952114604</v>
      </c>
      <c r="AG72" s="20">
        <v>6.3037493319599296</v>
      </c>
      <c r="AH72" s="20">
        <v>6.30287729623634</v>
      </c>
      <c r="AI72" s="20">
        <v>7.1128437155421899E-4</v>
      </c>
      <c r="AJ72" s="20">
        <v>5.4567280308899004</v>
      </c>
      <c r="AK72" s="20">
        <v>9.8376763208095405E-3</v>
      </c>
      <c r="AL72" s="20">
        <v>174.321241125396</v>
      </c>
      <c r="AM72" s="20">
        <v>5.4468903548924503</v>
      </c>
      <c r="AN72" s="20">
        <v>35062.680372525298</v>
      </c>
      <c r="AO72" s="20">
        <v>41.2127502068616</v>
      </c>
      <c r="AP72" s="20">
        <v>1348.3847836496</v>
      </c>
      <c r="AQ72" s="20">
        <v>8584.7072039875402</v>
      </c>
      <c r="AR72" s="20">
        <v>368.56371646215899</v>
      </c>
      <c r="AS72" s="20">
        <v>-8584.7072039875402</v>
      </c>
      <c r="AT72" s="32">
        <f t="shared" si="1"/>
        <v>1.80285260051804E-3</v>
      </c>
    </row>
    <row r="73" spans="7:46" ht="13" x14ac:dyDescent="0.6">
      <c r="H73" s="22">
        <f t="shared" ref="H73:H82" si="8">H72+1</f>
        <v>2</v>
      </c>
      <c r="I73" s="1">
        <v>0.25</v>
      </c>
      <c r="J73" s="1">
        <v>10</v>
      </c>
      <c r="K73" s="1">
        <v>0.48244140000000002</v>
      </c>
      <c r="L73" s="1">
        <v>1.946567E-3</v>
      </c>
      <c r="M73" s="1">
        <v>9.7328349999999998E-4</v>
      </c>
      <c r="N73" s="1">
        <v>7</v>
      </c>
      <c r="O73" s="1">
        <v>2.8260000000000001</v>
      </c>
      <c r="P73" s="1">
        <v>1.946567E-3</v>
      </c>
      <c r="Q73" s="1">
        <v>9.7328349999999998E-4</v>
      </c>
      <c r="R73" s="1">
        <v>7</v>
      </c>
      <c r="S73" s="1">
        <v>2.8260000000000001</v>
      </c>
      <c r="T73" s="23">
        <v>3.4720000000000001E-12</v>
      </c>
      <c r="U73" s="23">
        <v>6.3629999999999995E-8</v>
      </c>
      <c r="V73" s="1">
        <v>1.20774</v>
      </c>
      <c r="W73" s="1">
        <v>0.05</v>
      </c>
      <c r="X73" s="1">
        <v>11923859157.588699</v>
      </c>
      <c r="Y73" s="1">
        <v>-50</v>
      </c>
      <c r="Z73" s="1">
        <v>4</v>
      </c>
      <c r="AA73" s="1">
        <v>0.114</v>
      </c>
      <c r="AB73" s="1">
        <v>0.08</v>
      </c>
      <c r="AC73" s="1">
        <v>3.86731275072529</v>
      </c>
      <c r="AD73" s="1">
        <v>1.5218112701085E-2</v>
      </c>
      <c r="AE73" s="1">
        <v>1.32520049243868</v>
      </c>
      <c r="AF73" s="1">
        <v>0.561613984024393</v>
      </c>
      <c r="AG73" s="1">
        <v>6.3060290316742798</v>
      </c>
      <c r="AH73" s="1">
        <v>6.3042716087897004</v>
      </c>
      <c r="AI73" s="1">
        <v>4.92238946524388E-3</v>
      </c>
      <c r="AJ73" s="1">
        <v>3.86731275072529</v>
      </c>
      <c r="AK73" s="1">
        <v>1.5218112701085E-2</v>
      </c>
      <c r="AL73" s="1">
        <v>238.326939206963</v>
      </c>
      <c r="AM73" s="1">
        <v>3.8520946383602501</v>
      </c>
      <c r="AN73" s="1">
        <v>35136.935314720497</v>
      </c>
      <c r="AO73" s="1">
        <v>97.099291735891399</v>
      </c>
      <c r="AP73" s="1">
        <v>1485.12333805924</v>
      </c>
      <c r="AQ73" s="1">
        <v>9455.2489813174598</v>
      </c>
      <c r="AR73" s="1">
        <v>853.64021261243499</v>
      </c>
      <c r="AS73" s="1">
        <v>-9455.2489813174598</v>
      </c>
      <c r="AT73" s="30">
        <f t="shared" si="1"/>
        <v>3.9350612898403263E-3</v>
      </c>
    </row>
    <row r="74" spans="7:46" ht="13" x14ac:dyDescent="0.6">
      <c r="H74" s="22">
        <f t="shared" si="8"/>
        <v>3</v>
      </c>
      <c r="I74" s="1">
        <v>0.25</v>
      </c>
      <c r="J74" s="1">
        <v>10</v>
      </c>
      <c r="K74" s="1">
        <v>0.48244140000000002</v>
      </c>
      <c r="L74" s="1">
        <v>1.946567E-3</v>
      </c>
      <c r="M74" s="1">
        <v>9.7328349999999998E-4</v>
      </c>
      <c r="N74" s="1">
        <v>7</v>
      </c>
      <c r="O74" s="1">
        <v>2.8260000000000001</v>
      </c>
      <c r="P74" s="1">
        <v>1.946567E-3</v>
      </c>
      <c r="Q74" s="1">
        <v>9.7328349999999998E-4</v>
      </c>
      <c r="R74" s="1">
        <v>7</v>
      </c>
      <c r="S74" s="1">
        <v>2.8260000000000001</v>
      </c>
      <c r="T74" s="23">
        <v>3.4720000000000001E-12</v>
      </c>
      <c r="U74" s="23">
        <v>6.3629999999999995E-8</v>
      </c>
      <c r="V74" s="1">
        <v>1.20774</v>
      </c>
      <c r="W74" s="1">
        <v>0.1</v>
      </c>
      <c r="X74" s="1">
        <v>23847718315.177399</v>
      </c>
      <c r="Y74" s="1">
        <v>-50</v>
      </c>
      <c r="Z74" s="1">
        <v>4</v>
      </c>
      <c r="AA74" s="1">
        <v>0.114</v>
      </c>
      <c r="AB74" s="1">
        <v>0.08</v>
      </c>
      <c r="AC74" s="1">
        <v>3.4136785869257902</v>
      </c>
      <c r="AD74" s="1">
        <v>1.9837654123741201E-2</v>
      </c>
      <c r="AE74" s="1">
        <v>1.34156099234534</v>
      </c>
      <c r="AF74" s="1">
        <v>0.57171479050691898</v>
      </c>
      <c r="AG74" s="1">
        <v>6.3039641537826299</v>
      </c>
      <c r="AH74" s="1">
        <v>6.3038451903591204</v>
      </c>
      <c r="AI74" s="1">
        <v>1.1472779486216601E-2</v>
      </c>
      <c r="AJ74" s="1">
        <v>3.4136785869257902</v>
      </c>
      <c r="AK74" s="1">
        <v>1.9837654123741201E-2</v>
      </c>
      <c r="AL74" s="1">
        <v>279.500864673254</v>
      </c>
      <c r="AM74" s="1">
        <v>3.3938409331488102</v>
      </c>
      <c r="AN74" s="1">
        <v>35202.505604575803</v>
      </c>
      <c r="AO74" s="1">
        <v>141.25041023220001</v>
      </c>
      <c r="AP74" s="1">
        <v>1504.3766039049699</v>
      </c>
      <c r="AQ74" s="1">
        <v>9577.8972968280996</v>
      </c>
      <c r="AR74" s="1">
        <v>1290.1307850457599</v>
      </c>
      <c r="AS74" s="1">
        <v>-9577.8972968280996</v>
      </c>
      <c r="AT74" s="30">
        <f t="shared" si="1"/>
        <v>5.811224934801529E-3</v>
      </c>
    </row>
    <row r="75" spans="7:46" ht="13" x14ac:dyDescent="0.6">
      <c r="H75" s="22">
        <f t="shared" si="8"/>
        <v>4</v>
      </c>
      <c r="I75" s="1">
        <v>0.25</v>
      </c>
      <c r="J75" s="1">
        <v>10</v>
      </c>
      <c r="K75" s="1">
        <v>0.48244140000000002</v>
      </c>
      <c r="L75" s="1">
        <v>1.946567E-3</v>
      </c>
      <c r="M75" s="1">
        <v>9.7328349999999998E-4</v>
      </c>
      <c r="N75" s="1">
        <v>7</v>
      </c>
      <c r="O75" s="1">
        <v>2.8260000000000001</v>
      </c>
      <c r="P75" s="1">
        <v>1.946567E-3</v>
      </c>
      <c r="Q75" s="1">
        <v>9.7328349999999998E-4</v>
      </c>
      <c r="R75" s="1">
        <v>7</v>
      </c>
      <c r="S75" s="1">
        <v>2.8260000000000001</v>
      </c>
      <c r="T75" s="23">
        <v>3.4720000000000001E-12</v>
      </c>
      <c r="U75" s="23">
        <v>6.3629999999999995E-8</v>
      </c>
      <c r="V75" s="1">
        <v>1.20774</v>
      </c>
      <c r="W75" s="1">
        <v>0.2</v>
      </c>
      <c r="X75" s="1">
        <v>47695436630.354797</v>
      </c>
      <c r="Y75" s="1">
        <v>-50</v>
      </c>
      <c r="Z75" s="1">
        <v>4</v>
      </c>
      <c r="AA75" s="1">
        <v>0.114</v>
      </c>
      <c r="AB75" s="1">
        <v>0.08</v>
      </c>
      <c r="AC75" s="1">
        <v>2.98753887500557</v>
      </c>
      <c r="AD75" s="1">
        <v>7.3152732780834506E-2</v>
      </c>
      <c r="AE75" s="1">
        <v>1.3217138285241501</v>
      </c>
      <c r="AF75" s="1">
        <v>0.57335771763629095</v>
      </c>
      <c r="AG75" s="1">
        <v>6.3040532226025201</v>
      </c>
      <c r="AH75" s="1">
        <v>6.3037517424859599</v>
      </c>
      <c r="AI75" s="1">
        <v>6.8972366153164599E-2</v>
      </c>
      <c r="AJ75" s="1">
        <v>2.98753887500557</v>
      </c>
      <c r="AK75" s="1">
        <v>7.3152732780834506E-2</v>
      </c>
      <c r="AL75" s="1">
        <v>702.69152324817696</v>
      </c>
      <c r="AM75" s="1">
        <v>2.9143861425089099</v>
      </c>
      <c r="AN75" s="1">
        <v>35860.415878915497</v>
      </c>
      <c r="AO75" s="1">
        <v>219.12436014405799</v>
      </c>
      <c r="AP75" s="1">
        <v>1511.88665663341</v>
      </c>
      <c r="AQ75" s="1">
        <v>9625.6369705599791</v>
      </c>
      <c r="AR75" s="1">
        <v>2082.6149340872398</v>
      </c>
      <c r="AS75" s="1">
        <v>-9625.6369705599791</v>
      </c>
      <c r="AT75" s="30">
        <f t="shared" si="1"/>
        <v>2.4485951762116608E-2</v>
      </c>
    </row>
    <row r="76" spans="7:46" ht="13" x14ac:dyDescent="0.6">
      <c r="H76" s="22">
        <f t="shared" si="8"/>
        <v>5</v>
      </c>
      <c r="I76" s="1">
        <v>0.25</v>
      </c>
      <c r="J76" s="1">
        <v>10</v>
      </c>
      <c r="K76" s="1">
        <v>0.48244140000000002</v>
      </c>
      <c r="L76" s="1">
        <v>1.946567E-3</v>
      </c>
      <c r="M76" s="1">
        <v>9.7328349999999998E-4</v>
      </c>
      <c r="N76" s="1">
        <v>7</v>
      </c>
      <c r="O76" s="1">
        <v>2.8260000000000001</v>
      </c>
      <c r="P76" s="1">
        <v>1.946567E-3</v>
      </c>
      <c r="Q76" s="1">
        <v>9.7328349999999998E-4</v>
      </c>
      <c r="R76" s="1">
        <v>7</v>
      </c>
      <c r="S76" s="1">
        <v>2.8260000000000001</v>
      </c>
      <c r="T76" s="23">
        <v>3.4720000000000001E-12</v>
      </c>
      <c r="U76" s="23">
        <v>6.3629999999999995E-8</v>
      </c>
      <c r="V76" s="1">
        <v>1.20774</v>
      </c>
      <c r="W76" s="1">
        <v>0.3</v>
      </c>
      <c r="X76" s="1">
        <v>71543154945.532196</v>
      </c>
      <c r="Y76" s="1">
        <v>-50</v>
      </c>
      <c r="Z76" s="1">
        <v>4</v>
      </c>
      <c r="AA76" s="1">
        <v>0.114</v>
      </c>
      <c r="AB76" s="1">
        <v>0.08</v>
      </c>
      <c r="AC76" s="1">
        <v>2.8339623068590098</v>
      </c>
      <c r="AD76" s="1">
        <v>0.16739146257408599</v>
      </c>
      <c r="AE76" s="1">
        <v>1.3246253186138399</v>
      </c>
      <c r="AF76" s="1">
        <v>0.57899407714367701</v>
      </c>
      <c r="AG76" s="1">
        <v>6.30363327315054</v>
      </c>
      <c r="AH76" s="1">
        <v>6.3045085819210698</v>
      </c>
      <c r="AI76" s="1">
        <v>0.18074762248290499</v>
      </c>
      <c r="AJ76" s="1">
        <v>2.8339623068590098</v>
      </c>
      <c r="AK76" s="1">
        <v>0.16739146257408599</v>
      </c>
      <c r="AL76" s="1">
        <v>470.372729115602</v>
      </c>
      <c r="AM76" s="1">
        <v>2.6665708445708001</v>
      </c>
      <c r="AN76" s="1">
        <v>37167.120466491302</v>
      </c>
      <c r="AO76" s="1">
        <v>288.06954615788999</v>
      </c>
      <c r="AP76" s="1">
        <v>1511.95344994934</v>
      </c>
      <c r="AQ76" s="1">
        <v>9626.1212913416002</v>
      </c>
      <c r="AR76" s="1">
        <v>2777.41324359806</v>
      </c>
      <c r="AS76" s="1">
        <v>-9626.1212913416002</v>
      </c>
      <c r="AT76" s="30">
        <f t="shared" si="1"/>
        <v>5.906622758141495E-2</v>
      </c>
    </row>
    <row r="77" spans="7:46" ht="13" x14ac:dyDescent="0.6">
      <c r="H77" s="22">
        <f t="shared" si="8"/>
        <v>6</v>
      </c>
      <c r="I77" s="1">
        <v>0.25</v>
      </c>
      <c r="J77" s="1">
        <v>10</v>
      </c>
      <c r="K77" s="1">
        <v>0.48244140000000002</v>
      </c>
      <c r="L77" s="1">
        <v>1.946567E-3</v>
      </c>
      <c r="M77" s="1">
        <v>9.7328349999999998E-4</v>
      </c>
      <c r="N77" s="1">
        <v>7</v>
      </c>
      <c r="O77" s="1">
        <v>2.8260000000000001</v>
      </c>
      <c r="P77" s="1">
        <v>1.946567E-3</v>
      </c>
      <c r="Q77" s="1">
        <v>9.7328349999999998E-4</v>
      </c>
      <c r="R77" s="1">
        <v>7</v>
      </c>
      <c r="S77" s="1">
        <v>2.8260000000000001</v>
      </c>
      <c r="T77" s="23">
        <v>3.4720000000000001E-12</v>
      </c>
      <c r="U77" s="23">
        <v>6.3629999999999995E-8</v>
      </c>
      <c r="V77" s="1">
        <v>1.20774</v>
      </c>
      <c r="W77" s="1">
        <v>0.4</v>
      </c>
      <c r="X77" s="1">
        <v>95390873260.709595</v>
      </c>
      <c r="Y77" s="1">
        <v>-50</v>
      </c>
      <c r="Z77" s="1">
        <v>4</v>
      </c>
      <c r="AA77" s="1">
        <v>0.114</v>
      </c>
      <c r="AB77" s="1">
        <v>0.08</v>
      </c>
      <c r="AC77" s="1">
        <v>2.7566989515634601</v>
      </c>
      <c r="AD77" s="1">
        <v>0.27747989439535697</v>
      </c>
      <c r="AE77" s="1">
        <v>1.31578947368421</v>
      </c>
      <c r="AF77" s="1">
        <v>0.53320351233223895</v>
      </c>
      <c r="AG77" s="1">
        <v>6.3047285458582998</v>
      </c>
      <c r="AH77" s="1">
        <v>6.3044787085506702</v>
      </c>
      <c r="AI77" s="1">
        <v>0.32653914473526602</v>
      </c>
      <c r="AJ77" s="1">
        <v>2.7566989515634601</v>
      </c>
      <c r="AK77" s="1">
        <v>0.27747989439535697</v>
      </c>
      <c r="AL77" s="1">
        <v>363.74109332275202</v>
      </c>
      <c r="AM77" s="1">
        <v>2.4792190575100901</v>
      </c>
      <c r="AN77" s="1">
        <v>38876.153555928402</v>
      </c>
      <c r="AO77" s="1">
        <v>363.88957436784602</v>
      </c>
      <c r="AP77" s="1">
        <v>1511.9914599277899</v>
      </c>
      <c r="AQ77" s="1">
        <v>9632.4120170607803</v>
      </c>
      <c r="AR77" s="1">
        <v>3630.1137040519502</v>
      </c>
      <c r="AS77" s="1">
        <v>-9632.4120170607803</v>
      </c>
      <c r="AT77" s="30">
        <f t="shared" si="1"/>
        <v>0.10065658211898126</v>
      </c>
    </row>
    <row r="78" spans="7:46" ht="13" x14ac:dyDescent="0.6">
      <c r="H78" s="22">
        <f t="shared" si="8"/>
        <v>7</v>
      </c>
      <c r="I78" s="1">
        <v>0.25</v>
      </c>
      <c r="J78" s="1">
        <v>10</v>
      </c>
      <c r="K78" s="1">
        <v>0.48244140000000002</v>
      </c>
      <c r="L78" s="1">
        <v>1.946567E-3</v>
      </c>
      <c r="M78" s="1">
        <v>9.7328349999999998E-4</v>
      </c>
      <c r="N78" s="1">
        <v>7</v>
      </c>
      <c r="O78" s="1">
        <v>2.8260000000000001</v>
      </c>
      <c r="P78" s="1">
        <v>1.946567E-3</v>
      </c>
      <c r="Q78" s="1">
        <v>9.7328349999999998E-4</v>
      </c>
      <c r="R78" s="1">
        <v>7</v>
      </c>
      <c r="S78" s="1">
        <v>2.8260000000000001</v>
      </c>
      <c r="T78" s="23">
        <v>3.4720000000000001E-12</v>
      </c>
      <c r="U78" s="23">
        <v>6.3629999999999995E-8</v>
      </c>
      <c r="V78" s="1">
        <v>1.20774</v>
      </c>
      <c r="W78" s="1">
        <v>0.5</v>
      </c>
      <c r="X78" s="1">
        <v>119238591575.88699</v>
      </c>
      <c r="Y78" s="1">
        <v>-50</v>
      </c>
      <c r="Z78" s="1">
        <v>4</v>
      </c>
      <c r="AA78" s="1">
        <v>0.114</v>
      </c>
      <c r="AB78" s="1">
        <v>0.08</v>
      </c>
      <c r="AC78" s="1">
        <v>2.65434486904197</v>
      </c>
      <c r="AD78" s="1">
        <v>0.38639393157443602</v>
      </c>
      <c r="AE78" s="1">
        <v>1.34156099234534</v>
      </c>
      <c r="AF78" s="1">
        <v>0.551644562041535</v>
      </c>
      <c r="AG78" s="1">
        <v>6.30490683840722</v>
      </c>
      <c r="AH78" s="1">
        <v>6.3037675457899098</v>
      </c>
      <c r="AI78" s="1">
        <v>0.44808109656244899</v>
      </c>
      <c r="AJ78" s="1">
        <v>2.65434486904197</v>
      </c>
      <c r="AK78" s="1">
        <v>0.38639393157443602</v>
      </c>
      <c r="AL78" s="1">
        <v>321.57560720390097</v>
      </c>
      <c r="AM78" s="1">
        <v>2.2679509375518099</v>
      </c>
      <c r="AN78" s="1">
        <v>40907.779851943902</v>
      </c>
      <c r="AO78" s="1">
        <v>407.60254332154699</v>
      </c>
      <c r="AP78" s="1">
        <v>1512.0160139162599</v>
      </c>
      <c r="AQ78" s="1">
        <v>9632.5556293896007</v>
      </c>
      <c r="AR78" s="1">
        <v>4070.0948818443599</v>
      </c>
      <c r="AS78" s="1">
        <v>-9632.5556293896007</v>
      </c>
      <c r="AT78" s="30">
        <f t="shared" si="1"/>
        <v>0.14557035752249359</v>
      </c>
    </row>
    <row r="79" spans="7:46" ht="13" x14ac:dyDescent="0.6">
      <c r="H79" s="22">
        <f t="shared" si="8"/>
        <v>8</v>
      </c>
      <c r="I79" s="1">
        <v>0.25</v>
      </c>
      <c r="J79" s="1">
        <v>10</v>
      </c>
      <c r="K79" s="1">
        <v>0.48244140000000002</v>
      </c>
      <c r="L79" s="1">
        <v>1.946567E-3</v>
      </c>
      <c r="M79" s="1">
        <v>9.7328349999999998E-4</v>
      </c>
      <c r="N79" s="1">
        <v>7</v>
      </c>
      <c r="O79" s="1">
        <v>2.8260000000000001</v>
      </c>
      <c r="P79" s="1">
        <v>1.946567E-3</v>
      </c>
      <c r="Q79" s="1">
        <v>9.7328349999999998E-4</v>
      </c>
      <c r="R79" s="1">
        <v>7</v>
      </c>
      <c r="S79" s="1">
        <v>2.8260000000000001</v>
      </c>
      <c r="T79" s="23">
        <v>3.4720000000000001E-12</v>
      </c>
      <c r="U79" s="23">
        <v>6.3629999999999995E-8</v>
      </c>
      <c r="V79" s="1">
        <v>1.20774</v>
      </c>
      <c r="W79" s="1">
        <v>0.6</v>
      </c>
      <c r="X79" s="1">
        <v>143086309891.064</v>
      </c>
      <c r="Y79" s="1">
        <v>-50</v>
      </c>
      <c r="Z79" s="1">
        <v>4</v>
      </c>
      <c r="AA79" s="1">
        <v>0.114</v>
      </c>
      <c r="AB79" s="1">
        <v>0.08</v>
      </c>
      <c r="AC79" s="1">
        <v>2.4465803402555899</v>
      </c>
      <c r="AD79" s="1">
        <v>0.44579990729876401</v>
      </c>
      <c r="AE79" s="1">
        <v>1.34156099234534</v>
      </c>
      <c r="AF79" s="1">
        <v>0.52262150371930505</v>
      </c>
      <c r="AG79" s="1">
        <v>6.30372957653098</v>
      </c>
      <c r="AH79" s="1">
        <v>6.3036049926685802</v>
      </c>
      <c r="AI79" s="1">
        <v>0.53675770770972198</v>
      </c>
      <c r="AJ79" s="1">
        <v>2.4465803402555899</v>
      </c>
      <c r="AK79" s="1">
        <v>0.44579990729876401</v>
      </c>
      <c r="AL79" s="1">
        <v>322.33609076256801</v>
      </c>
      <c r="AM79" s="1">
        <v>2.0007804329823702</v>
      </c>
      <c r="AN79" s="1">
        <v>42726.177993595702</v>
      </c>
      <c r="AO79" s="1">
        <v>438.89568535717302</v>
      </c>
      <c r="AP79" s="1">
        <v>1512.02947923908</v>
      </c>
      <c r="AQ79" s="1">
        <v>9632.6509281293893</v>
      </c>
      <c r="AR79" s="1">
        <v>4314.7951845588204</v>
      </c>
      <c r="AS79" s="1">
        <v>-9632.6509281293893</v>
      </c>
      <c r="AT79" s="30">
        <f t="shared" si="1"/>
        <v>0.18221347566791618</v>
      </c>
    </row>
    <row r="80" spans="7:46" ht="13" x14ac:dyDescent="0.6">
      <c r="H80" s="22">
        <f t="shared" si="8"/>
        <v>9</v>
      </c>
      <c r="I80" s="1">
        <v>0.25</v>
      </c>
      <c r="J80" s="1">
        <v>10</v>
      </c>
      <c r="K80" s="1">
        <v>0.48244140000000002</v>
      </c>
      <c r="L80" s="1">
        <v>1.946567E-3</v>
      </c>
      <c r="M80" s="1">
        <v>9.7328349999999998E-4</v>
      </c>
      <c r="N80" s="1">
        <v>7</v>
      </c>
      <c r="O80" s="1">
        <v>2.8260000000000001</v>
      </c>
      <c r="P80" s="1">
        <v>1.946567E-3</v>
      </c>
      <c r="Q80" s="1">
        <v>9.7328349999999998E-4</v>
      </c>
      <c r="R80" s="1">
        <v>7</v>
      </c>
      <c r="S80" s="1">
        <v>2.8260000000000001</v>
      </c>
      <c r="T80" s="23">
        <v>3.4720000000000001E-12</v>
      </c>
      <c r="U80" s="23">
        <v>6.3629999999999995E-8</v>
      </c>
      <c r="V80" s="1">
        <v>1.20774</v>
      </c>
      <c r="W80" s="1">
        <v>0.7</v>
      </c>
      <c r="X80" s="1">
        <v>166934028206.242</v>
      </c>
      <c r="Y80" s="1">
        <v>-50</v>
      </c>
      <c r="Z80" s="1">
        <v>4</v>
      </c>
      <c r="AA80" s="1">
        <v>0.114</v>
      </c>
      <c r="AB80" s="1">
        <v>0.08</v>
      </c>
      <c r="AC80" s="1">
        <v>2.3002810274746301</v>
      </c>
      <c r="AD80" s="1">
        <v>0.50317929681367302</v>
      </c>
      <c r="AE80" s="1">
        <v>1.34156099234534</v>
      </c>
      <c r="AF80" s="1">
        <v>0.53096745765646802</v>
      </c>
      <c r="AG80" s="1">
        <v>6.3041991248839597</v>
      </c>
      <c r="AH80" s="1">
        <v>6.30416894424968</v>
      </c>
      <c r="AI80" s="1">
        <v>0.60171553186142201</v>
      </c>
      <c r="AJ80" s="1">
        <v>2.3002810274746301</v>
      </c>
      <c r="AK80" s="1">
        <v>0.50317929681367302</v>
      </c>
      <c r="AL80" s="1">
        <v>310.97182510855401</v>
      </c>
      <c r="AM80" s="1">
        <v>1.7971017309828301</v>
      </c>
      <c r="AN80" s="1">
        <v>44712.237786080099</v>
      </c>
      <c r="AO80" s="1">
        <v>454.86747476767601</v>
      </c>
      <c r="AP80" s="1">
        <v>1512.03754649033</v>
      </c>
      <c r="AQ80" s="1">
        <v>9632.7251796849705</v>
      </c>
      <c r="AR80" s="1">
        <v>4479.0206088479399</v>
      </c>
      <c r="AS80" s="1">
        <v>-9632.7251796849705</v>
      </c>
      <c r="AT80" s="30">
        <f t="shared" si="1"/>
        <v>0.21874687953501482</v>
      </c>
    </row>
    <row r="81" spans="7:46" ht="13" x14ac:dyDescent="0.6">
      <c r="H81" s="22">
        <f t="shared" si="8"/>
        <v>10</v>
      </c>
      <c r="I81" s="1">
        <v>0.25</v>
      </c>
      <c r="J81" s="1">
        <v>10</v>
      </c>
      <c r="K81" s="1">
        <v>0.48244140000000002</v>
      </c>
      <c r="L81" s="1">
        <v>1.946567E-3</v>
      </c>
      <c r="M81" s="1">
        <v>9.7328349999999998E-4</v>
      </c>
      <c r="N81" s="1">
        <v>7</v>
      </c>
      <c r="O81" s="1">
        <v>2.8260000000000001</v>
      </c>
      <c r="P81" s="1">
        <v>1.946567E-3</v>
      </c>
      <c r="Q81" s="1">
        <v>9.7328349999999998E-4</v>
      </c>
      <c r="R81" s="1">
        <v>7</v>
      </c>
      <c r="S81" s="1">
        <v>2.8260000000000001</v>
      </c>
      <c r="T81" s="23">
        <v>3.4720000000000001E-12</v>
      </c>
      <c r="U81" s="23">
        <v>6.3629999999999995E-8</v>
      </c>
      <c r="V81" s="1">
        <v>1.20774</v>
      </c>
      <c r="W81" s="1">
        <v>0.8</v>
      </c>
      <c r="X81" s="1">
        <v>190781746521.41901</v>
      </c>
      <c r="Y81" s="1">
        <v>-50</v>
      </c>
      <c r="Z81" s="1">
        <v>4</v>
      </c>
      <c r="AA81" s="1">
        <v>0.114</v>
      </c>
      <c r="AB81" s="1">
        <v>0.08</v>
      </c>
      <c r="AC81" s="1">
        <v>2.1920343439779701</v>
      </c>
      <c r="AD81" s="1">
        <v>0.55490848905360501</v>
      </c>
      <c r="AE81" s="1">
        <v>1.34156099234534</v>
      </c>
      <c r="AF81" s="1">
        <v>0.58373136443308504</v>
      </c>
      <c r="AG81" s="1">
        <v>6.3028553164091203</v>
      </c>
      <c r="AH81" s="1">
        <v>6.3027059175118296</v>
      </c>
      <c r="AI81" s="1">
        <v>0.65014007293910403</v>
      </c>
      <c r="AJ81" s="1">
        <v>2.1920343439779701</v>
      </c>
      <c r="AK81" s="1">
        <v>0.55490848905360501</v>
      </c>
      <c r="AL81" s="1">
        <v>286.40238399417598</v>
      </c>
      <c r="AM81" s="1">
        <v>1.63712585502121</v>
      </c>
      <c r="AN81" s="1">
        <v>46765.740945335798</v>
      </c>
      <c r="AO81" s="1">
        <v>432.61320852948501</v>
      </c>
      <c r="AP81" s="1">
        <v>1512.0501847215901</v>
      </c>
      <c r="AQ81" s="1">
        <v>9632.7848828762599</v>
      </c>
      <c r="AR81" s="1">
        <v>4202.6982476732501</v>
      </c>
      <c r="AS81" s="1">
        <v>-9632.7848828762599</v>
      </c>
      <c r="AT81" s="30">
        <f t="shared" si="1"/>
        <v>0.25314771667609504</v>
      </c>
    </row>
    <row r="82" spans="7:46" ht="13.75" thickBot="1" x14ac:dyDescent="0.75">
      <c r="H82" s="24">
        <f t="shared" si="8"/>
        <v>11</v>
      </c>
      <c r="I82" s="25">
        <v>0.25</v>
      </c>
      <c r="J82" s="25">
        <v>10</v>
      </c>
      <c r="K82" s="25">
        <v>0.48244140000000002</v>
      </c>
      <c r="L82" s="25">
        <v>1.946567E-3</v>
      </c>
      <c r="M82" s="25">
        <v>9.7328349999999998E-4</v>
      </c>
      <c r="N82" s="25">
        <v>7</v>
      </c>
      <c r="O82" s="25">
        <v>2.8260000000000001</v>
      </c>
      <c r="P82" s="25">
        <v>1.946567E-3</v>
      </c>
      <c r="Q82" s="25">
        <v>9.7328349999999998E-4</v>
      </c>
      <c r="R82" s="25">
        <v>7</v>
      </c>
      <c r="S82" s="25">
        <v>2.8260000000000001</v>
      </c>
      <c r="T82" s="26">
        <v>3.4720000000000001E-12</v>
      </c>
      <c r="U82" s="26">
        <v>6.3629999999999995E-8</v>
      </c>
      <c r="V82" s="25">
        <v>1.20774</v>
      </c>
      <c r="W82" s="25">
        <v>0.9</v>
      </c>
      <c r="X82" s="25">
        <v>214629464836.59698</v>
      </c>
      <c r="Y82" s="25">
        <v>-50</v>
      </c>
      <c r="Z82" s="25">
        <v>4</v>
      </c>
      <c r="AA82" s="25">
        <v>0.114</v>
      </c>
      <c r="AB82" s="25">
        <v>0.08</v>
      </c>
      <c r="AC82" s="25">
        <v>2.0634477697708302</v>
      </c>
      <c r="AD82" s="25">
        <v>0.58016350589016097</v>
      </c>
      <c r="AE82" s="25">
        <v>1.34156099234534</v>
      </c>
      <c r="AF82" s="25">
        <v>0.58789475209847197</v>
      </c>
      <c r="AG82" s="25">
        <v>6.3029521347615596</v>
      </c>
      <c r="AH82" s="25">
        <v>6.30312028772983</v>
      </c>
      <c r="AI82" s="25">
        <v>0.68869291844753699</v>
      </c>
      <c r="AJ82" s="25">
        <v>2.0634477697708302</v>
      </c>
      <c r="AK82" s="25">
        <v>0.58016350589016097</v>
      </c>
      <c r="AL82" s="25">
        <v>274.58133707813101</v>
      </c>
      <c r="AM82" s="25">
        <v>1.48328426399649</v>
      </c>
      <c r="AN82" s="25">
        <v>48581.753334662302</v>
      </c>
      <c r="AO82" s="25">
        <v>457.92563073082601</v>
      </c>
      <c r="AP82" s="25">
        <v>1512.05651712793</v>
      </c>
      <c r="AQ82" s="25">
        <v>9632.8220152411595</v>
      </c>
      <c r="AR82" s="25">
        <v>4430.9899935296899</v>
      </c>
      <c r="AS82" s="25">
        <v>-9632.8220152411595</v>
      </c>
      <c r="AT82" s="31">
        <f t="shared" si="1"/>
        <v>0.28116219581104052</v>
      </c>
    </row>
    <row r="83" spans="7:46" ht="22.75" x14ac:dyDescent="0.95">
      <c r="G83" s="18">
        <f>AB83</f>
        <v>0</v>
      </c>
      <c r="H83" s="19">
        <v>1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1"/>
      <c r="U83" s="21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32" t="e">
        <f t="shared" si="1"/>
        <v>#DIV/0!</v>
      </c>
    </row>
    <row r="84" spans="7:46" ht="13" x14ac:dyDescent="0.6">
      <c r="H84" s="22">
        <f t="shared" ref="H84:H93" si="9">H83+1</f>
        <v>2</v>
      </c>
      <c r="T84" s="23"/>
      <c r="U84" s="23"/>
      <c r="AT84" s="30" t="e">
        <f t="shared" si="1"/>
        <v>#DIV/0!</v>
      </c>
    </row>
    <row r="85" spans="7:46" ht="13" x14ac:dyDescent="0.6">
      <c r="H85" s="22">
        <f t="shared" si="9"/>
        <v>3</v>
      </c>
      <c r="T85" s="23"/>
      <c r="U85" s="23"/>
      <c r="AT85" s="30" t="e">
        <f t="shared" si="1"/>
        <v>#DIV/0!</v>
      </c>
    </row>
    <row r="86" spans="7:46" ht="13" x14ac:dyDescent="0.6">
      <c r="H86" s="22">
        <f t="shared" si="9"/>
        <v>4</v>
      </c>
      <c r="T86" s="23"/>
      <c r="U86" s="23"/>
      <c r="AT86" s="30" t="e">
        <f t="shared" si="1"/>
        <v>#DIV/0!</v>
      </c>
    </row>
    <row r="87" spans="7:46" ht="13" x14ac:dyDescent="0.6">
      <c r="H87" s="22">
        <f t="shared" si="9"/>
        <v>5</v>
      </c>
      <c r="T87" s="23"/>
      <c r="U87" s="23"/>
      <c r="AT87" s="30" t="e">
        <f t="shared" si="1"/>
        <v>#DIV/0!</v>
      </c>
    </row>
    <row r="88" spans="7:46" ht="13" x14ac:dyDescent="0.6">
      <c r="H88" s="22">
        <f t="shared" si="9"/>
        <v>6</v>
      </c>
      <c r="T88" s="23"/>
      <c r="U88" s="23"/>
      <c r="AT88" s="30" t="e">
        <f t="shared" si="1"/>
        <v>#DIV/0!</v>
      </c>
    </row>
    <row r="89" spans="7:46" ht="13" x14ac:dyDescent="0.6">
      <c r="H89" s="22">
        <f t="shared" si="9"/>
        <v>7</v>
      </c>
      <c r="T89" s="23"/>
      <c r="U89" s="23"/>
      <c r="AT89" s="30" t="e">
        <f t="shared" si="1"/>
        <v>#DIV/0!</v>
      </c>
    </row>
    <row r="90" spans="7:46" ht="13" x14ac:dyDescent="0.6">
      <c r="H90" s="22">
        <f t="shared" si="9"/>
        <v>8</v>
      </c>
      <c r="T90" s="23"/>
      <c r="U90" s="23"/>
      <c r="AT90" s="30" t="e">
        <f t="shared" si="1"/>
        <v>#DIV/0!</v>
      </c>
    </row>
    <row r="91" spans="7:46" ht="13" x14ac:dyDescent="0.6">
      <c r="H91" s="22">
        <f t="shared" si="9"/>
        <v>9</v>
      </c>
      <c r="T91" s="23"/>
      <c r="U91" s="23"/>
      <c r="AT91" s="30" t="e">
        <f t="shared" si="1"/>
        <v>#DIV/0!</v>
      </c>
    </row>
    <row r="92" spans="7:46" ht="13" x14ac:dyDescent="0.6">
      <c r="H92" s="22">
        <f t="shared" si="9"/>
        <v>10</v>
      </c>
      <c r="T92" s="23"/>
      <c r="U92" s="23"/>
      <c r="AT92" s="30" t="e">
        <f t="shared" si="1"/>
        <v>#DIV/0!</v>
      </c>
    </row>
    <row r="93" spans="7:46" ht="13.75" thickBot="1" x14ac:dyDescent="0.75">
      <c r="H93" s="24">
        <f t="shared" si="9"/>
        <v>11</v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6"/>
      <c r="U93" s="26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31" t="e">
        <f t="shared" si="1"/>
        <v>#DIV/0!</v>
      </c>
    </row>
    <row r="94" spans="7:46" ht="22.75" x14ac:dyDescent="0.95">
      <c r="G94" s="18">
        <f>AB94</f>
        <v>0</v>
      </c>
      <c r="H94" s="19">
        <v>1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1"/>
      <c r="U94" s="21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32" t="e">
        <f t="shared" si="1"/>
        <v>#DIV/0!</v>
      </c>
    </row>
    <row r="95" spans="7:46" ht="13" x14ac:dyDescent="0.6">
      <c r="H95" s="22">
        <f t="shared" ref="H95:H104" si="10">H94+1</f>
        <v>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3"/>
      <c r="U95" s="23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30" t="e">
        <f t="shared" si="1"/>
        <v>#DIV/0!</v>
      </c>
    </row>
    <row r="96" spans="7:46" ht="13" x14ac:dyDescent="0.6">
      <c r="H96" s="22">
        <f t="shared" si="10"/>
        <v>3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3"/>
      <c r="U96" s="23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30" t="e">
        <f t="shared" si="1"/>
        <v>#DIV/0!</v>
      </c>
    </row>
    <row r="97" spans="8:46" ht="13" x14ac:dyDescent="0.6">
      <c r="H97" s="22">
        <f t="shared" si="10"/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3"/>
      <c r="U97" s="23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30" t="e">
        <f t="shared" si="1"/>
        <v>#DIV/0!</v>
      </c>
    </row>
    <row r="98" spans="8:46" ht="13" x14ac:dyDescent="0.6">
      <c r="H98" s="22">
        <f t="shared" si="10"/>
        <v>5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3"/>
      <c r="U98" s="23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30" t="e">
        <f t="shared" si="1"/>
        <v>#DIV/0!</v>
      </c>
    </row>
    <row r="99" spans="8:46" ht="13" x14ac:dyDescent="0.6">
      <c r="H99" s="22">
        <f t="shared" si="10"/>
        <v>6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3"/>
      <c r="U99" s="23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30" t="e">
        <f t="shared" si="1"/>
        <v>#DIV/0!</v>
      </c>
    </row>
    <row r="100" spans="8:46" ht="13" x14ac:dyDescent="0.6">
      <c r="H100" s="22">
        <f t="shared" si="10"/>
        <v>7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3"/>
      <c r="U100" s="23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30" t="e">
        <f t="shared" si="1"/>
        <v>#DIV/0!</v>
      </c>
    </row>
    <row r="101" spans="8:46" ht="13" x14ac:dyDescent="0.6">
      <c r="H101" s="22">
        <f t="shared" si="10"/>
        <v>8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3"/>
      <c r="U101" s="23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30" t="e">
        <f t="shared" si="1"/>
        <v>#DIV/0!</v>
      </c>
    </row>
    <row r="102" spans="8:46" ht="13" x14ac:dyDescent="0.6">
      <c r="H102" s="22">
        <f t="shared" si="10"/>
        <v>9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3"/>
      <c r="U102" s="23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30" t="e">
        <f t="shared" si="1"/>
        <v>#DIV/0!</v>
      </c>
    </row>
    <row r="103" spans="8:46" ht="13" x14ac:dyDescent="0.6">
      <c r="H103" s="22">
        <f t="shared" si="10"/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3"/>
      <c r="U103" s="23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30" t="e">
        <f t="shared" si="1"/>
        <v>#DIV/0!</v>
      </c>
    </row>
    <row r="104" spans="8:46" ht="13.75" thickBot="1" x14ac:dyDescent="0.75">
      <c r="H104" s="24">
        <f t="shared" si="10"/>
        <v>11</v>
      </c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6"/>
      <c r="U104" s="26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34"/>
      <c r="AT104" s="33" t="e">
        <f t="shared" si="1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B2A9C-0415-46D0-829A-2D5491B57FC0}">
  <sheetPr>
    <outlinePr summaryBelow="0" summaryRight="0"/>
  </sheetPr>
  <dimension ref="A2:AU104"/>
  <sheetViews>
    <sheetView topLeftCell="BE1" workbookViewId="0">
      <pane ySplit="5" topLeftCell="A6" activePane="bottomLeft" state="frozen"/>
      <selection pane="bottomLeft" activeCell="I6" sqref="I6:AS82"/>
    </sheetView>
  </sheetViews>
  <sheetFormatPr defaultColWidth="14.40625" defaultRowHeight="15.75" customHeight="1" x14ac:dyDescent="0.6"/>
  <sheetData>
    <row r="2" spans="1:47" ht="15.75" customHeight="1" x14ac:dyDescent="0.6">
      <c r="J2" s="1" t="s">
        <v>0</v>
      </c>
      <c r="AJ2" s="1" t="s">
        <v>1</v>
      </c>
      <c r="AO2" s="1" t="s">
        <v>2</v>
      </c>
    </row>
    <row r="3" spans="1:47" ht="15.75" customHeight="1" thickBot="1" x14ac:dyDescent="0.75">
      <c r="I3" s="1">
        <v>1</v>
      </c>
      <c r="J3" s="2">
        <f t="shared" ref="J3:AH3" si="0">I3+1</f>
        <v>2</v>
      </c>
      <c r="K3" s="2">
        <f t="shared" si="0"/>
        <v>3</v>
      </c>
      <c r="L3" s="2">
        <f t="shared" si="0"/>
        <v>4</v>
      </c>
      <c r="M3" s="2">
        <f t="shared" si="0"/>
        <v>5</v>
      </c>
      <c r="N3" s="2">
        <f t="shared" si="0"/>
        <v>6</v>
      </c>
      <c r="O3" s="2">
        <f t="shared" si="0"/>
        <v>7</v>
      </c>
      <c r="P3" s="2">
        <f t="shared" si="0"/>
        <v>8</v>
      </c>
      <c r="Q3" s="2">
        <f t="shared" si="0"/>
        <v>9</v>
      </c>
      <c r="R3" s="2">
        <f t="shared" si="0"/>
        <v>10</v>
      </c>
      <c r="S3" s="2">
        <f t="shared" si="0"/>
        <v>11</v>
      </c>
      <c r="T3" s="2">
        <f t="shared" si="0"/>
        <v>12</v>
      </c>
      <c r="U3" s="2">
        <f t="shared" si="0"/>
        <v>13</v>
      </c>
      <c r="V3" s="2">
        <f t="shared" si="0"/>
        <v>14</v>
      </c>
      <c r="W3" s="2">
        <f t="shared" si="0"/>
        <v>15</v>
      </c>
      <c r="X3" s="2">
        <f t="shared" si="0"/>
        <v>16</v>
      </c>
      <c r="Y3" s="2">
        <f t="shared" si="0"/>
        <v>17</v>
      </c>
      <c r="Z3" s="2">
        <f t="shared" si="0"/>
        <v>18</v>
      </c>
      <c r="AA3" s="2">
        <f t="shared" si="0"/>
        <v>19</v>
      </c>
      <c r="AB3" s="2">
        <f t="shared" si="0"/>
        <v>20</v>
      </c>
      <c r="AC3" s="2">
        <f t="shared" si="0"/>
        <v>21</v>
      </c>
      <c r="AD3" s="2">
        <f t="shared" si="0"/>
        <v>22</v>
      </c>
      <c r="AE3" s="2">
        <f t="shared" si="0"/>
        <v>23</v>
      </c>
      <c r="AF3" s="2">
        <f t="shared" si="0"/>
        <v>24</v>
      </c>
      <c r="AG3" s="2">
        <f t="shared" si="0"/>
        <v>25</v>
      </c>
      <c r="AH3" s="2">
        <f t="shared" si="0"/>
        <v>26</v>
      </c>
      <c r="AI3" s="1">
        <v>27</v>
      </c>
    </row>
    <row r="4" spans="1:47" s="27" customFormat="1" ht="50" customHeight="1" thickTop="1" x14ac:dyDescent="0.6">
      <c r="A4" s="12"/>
      <c r="B4" s="12"/>
      <c r="C4" s="12"/>
      <c r="D4" s="12"/>
      <c r="E4" s="12"/>
      <c r="F4" s="12"/>
      <c r="G4" s="12"/>
      <c r="H4" s="12"/>
      <c r="I4" s="3" t="s">
        <v>3</v>
      </c>
      <c r="J4" s="4" t="s">
        <v>4</v>
      </c>
      <c r="K4" s="5" t="s">
        <v>5</v>
      </c>
      <c r="L4" s="3" t="s">
        <v>6</v>
      </c>
      <c r="M4" s="5" t="s">
        <v>7</v>
      </c>
      <c r="N4" s="5" t="s">
        <v>8</v>
      </c>
      <c r="O4" s="4" t="s">
        <v>9</v>
      </c>
      <c r="P4" s="3" t="s">
        <v>10</v>
      </c>
      <c r="Q4" s="5" t="s">
        <v>11</v>
      </c>
      <c r="R4" s="5" t="s">
        <v>12</v>
      </c>
      <c r="S4" s="4" t="s">
        <v>13</v>
      </c>
      <c r="T4" s="6" t="s">
        <v>14</v>
      </c>
      <c r="U4" s="6" t="s">
        <v>15</v>
      </c>
      <c r="V4" s="6" t="s">
        <v>16</v>
      </c>
      <c r="W4" s="6" t="s">
        <v>17</v>
      </c>
      <c r="X4" s="6" t="s">
        <v>18</v>
      </c>
      <c r="Y4" s="6" t="s">
        <v>19</v>
      </c>
      <c r="Z4" s="6" t="s">
        <v>20</v>
      </c>
      <c r="AA4" s="6" t="s">
        <v>21</v>
      </c>
      <c r="AB4" s="7" t="s">
        <v>22</v>
      </c>
      <c r="AC4" s="8" t="s">
        <v>23</v>
      </c>
      <c r="AD4" s="8" t="s">
        <v>24</v>
      </c>
      <c r="AE4" s="6" t="s">
        <v>25</v>
      </c>
      <c r="AF4" s="6" t="s">
        <v>26</v>
      </c>
      <c r="AG4" s="6" t="s">
        <v>27</v>
      </c>
      <c r="AH4" s="6" t="s">
        <v>28</v>
      </c>
      <c r="AI4" s="6" t="s">
        <v>29</v>
      </c>
      <c r="AJ4" s="8" t="s">
        <v>30</v>
      </c>
      <c r="AK4" s="6" t="s">
        <v>31</v>
      </c>
      <c r="AL4" s="6" t="s">
        <v>32</v>
      </c>
      <c r="AM4" s="6" t="s">
        <v>33</v>
      </c>
      <c r="AN4" s="7" t="s">
        <v>34</v>
      </c>
      <c r="AO4" s="9" t="s">
        <v>35</v>
      </c>
      <c r="AP4" s="9" t="s">
        <v>36</v>
      </c>
      <c r="AQ4" s="9" t="s">
        <v>57</v>
      </c>
      <c r="AR4" s="10" t="s">
        <v>38</v>
      </c>
      <c r="AS4" s="9" t="s">
        <v>56</v>
      </c>
      <c r="AT4" s="11" t="s">
        <v>39</v>
      </c>
      <c r="AU4" s="12"/>
    </row>
    <row r="5" spans="1:47" ht="15.75" customHeight="1" thickBot="1" x14ac:dyDescent="0.75">
      <c r="G5" s="12" t="s">
        <v>40</v>
      </c>
      <c r="I5" s="13" t="s">
        <v>41</v>
      </c>
      <c r="J5" s="1" t="s">
        <v>42</v>
      </c>
      <c r="K5" s="1" t="s">
        <v>43</v>
      </c>
      <c r="L5" s="1" t="s">
        <v>44</v>
      </c>
      <c r="M5" s="1" t="s">
        <v>44</v>
      </c>
      <c r="N5" s="1" t="s">
        <v>41</v>
      </c>
      <c r="O5" s="1" t="s">
        <v>41</v>
      </c>
      <c r="P5" s="1" t="s">
        <v>44</v>
      </c>
      <c r="Q5" s="1" t="s">
        <v>44</v>
      </c>
      <c r="R5" s="1" t="s">
        <v>41</v>
      </c>
      <c r="S5" s="1" t="s">
        <v>41</v>
      </c>
      <c r="T5" s="1" t="s">
        <v>45</v>
      </c>
      <c r="U5" s="1" t="s">
        <v>46</v>
      </c>
      <c r="V5" s="1" t="s">
        <v>44</v>
      </c>
      <c r="X5" s="1" t="s">
        <v>47</v>
      </c>
      <c r="Y5" s="1" t="s">
        <v>48</v>
      </c>
      <c r="Z5" s="1" t="s">
        <v>41</v>
      </c>
      <c r="AA5" s="1" t="s">
        <v>41</v>
      </c>
      <c r="AB5" s="1" t="s">
        <v>41</v>
      </c>
      <c r="AC5" s="13" t="s">
        <v>49</v>
      </c>
      <c r="AD5" s="13" t="s">
        <v>49</v>
      </c>
      <c r="AE5" s="1" t="s">
        <v>50</v>
      </c>
      <c r="AF5" s="1" t="s">
        <v>50</v>
      </c>
      <c r="AG5" s="28" t="s">
        <v>55</v>
      </c>
      <c r="AH5" s="28" t="s">
        <v>55</v>
      </c>
      <c r="AI5" s="1" t="s">
        <v>43</v>
      </c>
      <c r="AJ5" s="13" t="s">
        <v>49</v>
      </c>
      <c r="AK5" s="1" t="s">
        <v>49</v>
      </c>
      <c r="AL5" s="1" t="s">
        <v>51</v>
      </c>
      <c r="AM5" s="1" t="s">
        <v>49</v>
      </c>
      <c r="AN5" s="14" t="s">
        <v>51</v>
      </c>
      <c r="AO5" s="15" t="s">
        <v>52</v>
      </c>
      <c r="AP5" s="15" t="s">
        <v>52</v>
      </c>
      <c r="AQ5" s="15" t="s">
        <v>53</v>
      </c>
      <c r="AR5" s="16" t="s">
        <v>54</v>
      </c>
      <c r="AS5" s="15" t="s">
        <v>53</v>
      </c>
      <c r="AT5" s="17"/>
    </row>
    <row r="6" spans="1:47" ht="32" customHeight="1" x14ac:dyDescent="0.95">
      <c r="G6" s="18">
        <f>AB6</f>
        <v>0.02</v>
      </c>
      <c r="H6" s="19">
        <v>1</v>
      </c>
      <c r="I6" s="20">
        <v>0.25</v>
      </c>
      <c r="J6" s="20">
        <v>6</v>
      </c>
      <c r="K6" s="20">
        <v>0.48244140000000002</v>
      </c>
      <c r="L6" s="20">
        <v>1.946567E-3</v>
      </c>
      <c r="M6" s="20">
        <v>9.7328349999999998E-4</v>
      </c>
      <c r="N6" s="20">
        <v>7</v>
      </c>
      <c r="O6" s="20">
        <v>2.8260000000000001</v>
      </c>
      <c r="P6" s="20">
        <v>1.946567E-3</v>
      </c>
      <c r="Q6" s="20">
        <v>9.7328349999999998E-4</v>
      </c>
      <c r="R6" s="20">
        <v>7</v>
      </c>
      <c r="S6" s="20">
        <v>2.8260000000000001</v>
      </c>
      <c r="T6" s="21">
        <v>3.4720000000000001E-12</v>
      </c>
      <c r="U6" s="21">
        <v>6.3629999999999995E-8</v>
      </c>
      <c r="V6" s="20">
        <v>1.20774</v>
      </c>
      <c r="W6" s="20">
        <v>0.01</v>
      </c>
      <c r="X6" s="20">
        <v>2384771831.5177398</v>
      </c>
      <c r="Y6" s="20">
        <v>-50</v>
      </c>
      <c r="Z6" s="20">
        <v>4</v>
      </c>
      <c r="AA6" s="20">
        <v>0.114</v>
      </c>
      <c r="AB6" s="20">
        <v>0.02</v>
      </c>
      <c r="AC6" s="20">
        <v>3.4754096362835201</v>
      </c>
      <c r="AD6" s="20">
        <v>1.00352737980367E-2</v>
      </c>
      <c r="AE6" s="20">
        <v>2.1929824561403599</v>
      </c>
      <c r="AF6" s="20">
        <v>0.91919010332673201</v>
      </c>
      <c r="AG6" s="20">
        <v>1.57801831213108</v>
      </c>
      <c r="AH6" s="20">
        <v>1.5779928098653</v>
      </c>
      <c r="AI6" s="20">
        <v>6.69458947773703E-4</v>
      </c>
      <c r="AJ6" s="20">
        <v>3.4754096362835201</v>
      </c>
      <c r="AK6" s="20">
        <v>1.00352737980367E-2</v>
      </c>
      <c r="AL6" s="20">
        <v>180.86810358433101</v>
      </c>
      <c r="AM6" s="20">
        <v>3.4653743624934199</v>
      </c>
      <c r="AN6" s="20">
        <v>35100.567685220398</v>
      </c>
      <c r="AO6" s="20">
        <v>36.051693061576501</v>
      </c>
      <c r="AP6" s="20">
        <v>598.28928495120294</v>
      </c>
      <c r="AQ6" s="20">
        <v>2285.7717798519102</v>
      </c>
      <c r="AR6" s="20">
        <v>218.506798629499</v>
      </c>
      <c r="AS6" s="34">
        <v>-2285.7717798519102</v>
      </c>
      <c r="AT6" s="29">
        <f t="shared" ref="AT6:AT104" si="1">AK6/AJ6</f>
        <v>2.8875081927804249E-3</v>
      </c>
    </row>
    <row r="7" spans="1:47" ht="15.75" customHeight="1" x14ac:dyDescent="0.6">
      <c r="H7" s="22">
        <f t="shared" ref="H7:H16" si="2">H6+1</f>
        <v>2</v>
      </c>
      <c r="I7">
        <v>0.25</v>
      </c>
      <c r="J7">
        <v>6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23">
        <v>3.4720000000000001E-12</v>
      </c>
      <c r="U7" s="23">
        <v>6.3629999999999995E-8</v>
      </c>
      <c r="V7">
        <v>1.20774</v>
      </c>
      <c r="W7">
        <v>0.05</v>
      </c>
      <c r="X7">
        <v>11923859157.588699</v>
      </c>
      <c r="Y7">
        <v>-50</v>
      </c>
      <c r="Z7">
        <v>4</v>
      </c>
      <c r="AA7">
        <v>0.114</v>
      </c>
      <c r="AB7">
        <v>0.02</v>
      </c>
      <c r="AC7">
        <v>1.9813646332110499</v>
      </c>
      <c r="AD7">
        <v>1.3175385105278201E-2</v>
      </c>
      <c r="AE7">
        <v>2.1950665898850499</v>
      </c>
      <c r="AF7">
        <v>0.94693406204735397</v>
      </c>
      <c r="AG7">
        <v>1.57680171224971</v>
      </c>
      <c r="AH7">
        <v>1.57670192944086</v>
      </c>
      <c r="AI7">
        <v>3.7102963051724898E-3</v>
      </c>
      <c r="AJ7">
        <v>1.9813646332110499</v>
      </c>
      <c r="AK7">
        <v>1.3175385105278201E-2</v>
      </c>
      <c r="AL7">
        <v>232.62100763678501</v>
      </c>
      <c r="AM7">
        <v>1.96818924810986</v>
      </c>
      <c r="AN7">
        <v>35232.0792060284</v>
      </c>
      <c r="AO7">
        <v>44.455122697797698</v>
      </c>
      <c r="AP7">
        <v>654.69439952387904</v>
      </c>
      <c r="AQ7">
        <v>2501.28546868178</v>
      </c>
      <c r="AR7">
        <v>261.51532961507002</v>
      </c>
      <c r="AS7">
        <v>-2501.28546868178</v>
      </c>
      <c r="AT7" s="30">
        <f t="shared" si="1"/>
        <v>6.6496519037618209E-3</v>
      </c>
    </row>
    <row r="8" spans="1:47" ht="15.75" customHeight="1" x14ac:dyDescent="0.6">
      <c r="H8" s="22">
        <f t="shared" si="2"/>
        <v>3</v>
      </c>
      <c r="I8">
        <v>0.25</v>
      </c>
      <c r="J8">
        <v>6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23">
        <v>3.4720000000000001E-12</v>
      </c>
      <c r="U8" s="23">
        <v>6.3629999999999995E-8</v>
      </c>
      <c r="V8">
        <v>1.20774</v>
      </c>
      <c r="W8">
        <v>0.1</v>
      </c>
      <c r="X8">
        <v>23847718315.177399</v>
      </c>
      <c r="Y8">
        <v>-50</v>
      </c>
      <c r="Z8">
        <v>4</v>
      </c>
      <c r="AA8">
        <v>0.114</v>
      </c>
      <c r="AB8">
        <v>0.02</v>
      </c>
      <c r="AC8">
        <v>1.70891752401512</v>
      </c>
      <c r="AD8">
        <v>1.8967881789099202E-2</v>
      </c>
      <c r="AE8">
        <v>2.1929824561403501</v>
      </c>
      <c r="AF8">
        <v>0.93330300377401598</v>
      </c>
      <c r="AG8">
        <v>1.57815679428209</v>
      </c>
      <c r="AH8">
        <v>1.5780982255598499</v>
      </c>
      <c r="AI8">
        <v>7.7324352082754101E-3</v>
      </c>
      <c r="AJ8">
        <v>1.70891752401512</v>
      </c>
      <c r="AK8">
        <v>1.8967881789099202E-2</v>
      </c>
      <c r="AL8">
        <v>306.696079953778</v>
      </c>
      <c r="AM8">
        <v>1.6899496422144</v>
      </c>
      <c r="AN8">
        <v>35388.606208470803</v>
      </c>
      <c r="AO8">
        <v>49.620851320981302</v>
      </c>
      <c r="AP8">
        <v>662.675259872796</v>
      </c>
      <c r="AQ8">
        <v>2531.6901314085098</v>
      </c>
      <c r="AR8">
        <v>300.63066461751998</v>
      </c>
      <c r="AS8">
        <v>-2531.6901314085098</v>
      </c>
      <c r="AT8" s="30">
        <f t="shared" si="1"/>
        <v>1.1099354721656761E-2</v>
      </c>
    </row>
    <row r="9" spans="1:47" ht="15.75" customHeight="1" x14ac:dyDescent="0.6">
      <c r="H9" s="22">
        <f t="shared" si="2"/>
        <v>4</v>
      </c>
      <c r="I9">
        <v>0.25</v>
      </c>
      <c r="J9">
        <v>6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23">
        <v>3.4720000000000001E-12</v>
      </c>
      <c r="U9" s="23">
        <v>6.3629999999999995E-8</v>
      </c>
      <c r="V9">
        <v>1.20774</v>
      </c>
      <c r="W9">
        <v>0.2</v>
      </c>
      <c r="X9">
        <v>47695436630.354797</v>
      </c>
      <c r="Y9">
        <v>-50</v>
      </c>
      <c r="Z9">
        <v>4</v>
      </c>
      <c r="AA9">
        <v>0.114</v>
      </c>
      <c r="AB9">
        <v>0.02</v>
      </c>
      <c r="AC9">
        <v>1.4239266789159399</v>
      </c>
      <c r="AD9">
        <v>2.2384297301147001E-2</v>
      </c>
      <c r="AE9">
        <v>2.2015359874385001</v>
      </c>
      <c r="AF9">
        <v>0.92646744689774996</v>
      </c>
      <c r="AG9">
        <v>1.57671434532879</v>
      </c>
      <c r="AH9">
        <v>1.5765118299234799</v>
      </c>
      <c r="AI9">
        <v>1.5622118537695399E-2</v>
      </c>
      <c r="AJ9">
        <v>1.4239266789159399</v>
      </c>
      <c r="AK9">
        <v>2.2384297301147001E-2</v>
      </c>
      <c r="AL9">
        <v>274.27772549101797</v>
      </c>
      <c r="AM9">
        <v>1.40154238162147</v>
      </c>
      <c r="AN9">
        <v>35553.627556592997</v>
      </c>
      <c r="AO9">
        <v>67.600499984415706</v>
      </c>
      <c r="AP9">
        <v>666.68400138446202</v>
      </c>
      <c r="AQ9">
        <v>2547.0519463892001</v>
      </c>
      <c r="AR9">
        <v>418.27951190319197</v>
      </c>
      <c r="AS9">
        <v>-2547.0519463892001</v>
      </c>
      <c r="AT9" s="30">
        <f t="shared" si="1"/>
        <v>1.5720119323972884E-2</v>
      </c>
    </row>
    <row r="10" spans="1:47" ht="15.75" customHeight="1" x14ac:dyDescent="0.6">
      <c r="H10" s="22">
        <f t="shared" si="2"/>
        <v>5</v>
      </c>
      <c r="I10">
        <v>0.25</v>
      </c>
      <c r="J10">
        <v>6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23">
        <v>3.4720000000000001E-12</v>
      </c>
      <c r="U10" s="23">
        <v>6.3629999999999995E-8</v>
      </c>
      <c r="V10">
        <v>1.20774</v>
      </c>
      <c r="W10">
        <v>0.3</v>
      </c>
      <c r="X10">
        <v>71543154945.532196</v>
      </c>
      <c r="Y10">
        <v>-50</v>
      </c>
      <c r="Z10">
        <v>4</v>
      </c>
      <c r="AA10">
        <v>0.114</v>
      </c>
      <c r="AB10">
        <v>0.02</v>
      </c>
      <c r="AC10">
        <v>1.40492573614837</v>
      </c>
      <c r="AD10">
        <v>3.0721799450166499E-2</v>
      </c>
      <c r="AE10">
        <v>2.1929824561403501</v>
      </c>
      <c r="AF10">
        <v>0.91576831747213305</v>
      </c>
      <c r="AG10">
        <v>1.57846308137999</v>
      </c>
      <c r="AH10">
        <v>1.57809616994778</v>
      </c>
      <c r="AI10">
        <v>2.2939501833866199E-2</v>
      </c>
      <c r="AJ10">
        <v>1.40492573614837</v>
      </c>
      <c r="AK10">
        <v>3.0721799450166499E-2</v>
      </c>
      <c r="AL10">
        <v>266.69795364217498</v>
      </c>
      <c r="AM10">
        <v>1.3742039367063399</v>
      </c>
      <c r="AN10">
        <v>35775.424498726999</v>
      </c>
      <c r="AO10">
        <v>72.005221729919597</v>
      </c>
      <c r="AP10">
        <v>668.01335856256799</v>
      </c>
      <c r="AQ10">
        <v>2552.14589253437</v>
      </c>
      <c r="AR10">
        <v>449.92223574939402</v>
      </c>
      <c r="AS10">
        <v>-2552.14589253437</v>
      </c>
      <c r="AT10" s="30">
        <f t="shared" si="1"/>
        <v>2.1867205261959882E-2</v>
      </c>
    </row>
    <row r="11" spans="1:47" ht="15.75" customHeight="1" x14ac:dyDescent="0.6">
      <c r="H11" s="22">
        <f t="shared" si="2"/>
        <v>6</v>
      </c>
      <c r="I11">
        <v>0.25</v>
      </c>
      <c r="J11">
        <v>6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23">
        <v>3.4720000000000001E-12</v>
      </c>
      <c r="U11" s="23">
        <v>6.3629999999999995E-8</v>
      </c>
      <c r="V11">
        <v>1.20774</v>
      </c>
      <c r="W11">
        <v>0.4</v>
      </c>
      <c r="X11">
        <v>95390873260.709595</v>
      </c>
      <c r="Y11">
        <v>-50</v>
      </c>
      <c r="Z11">
        <v>4</v>
      </c>
      <c r="AA11">
        <v>0.114</v>
      </c>
      <c r="AB11">
        <v>0.02</v>
      </c>
      <c r="AC11">
        <v>1.3453270622762299</v>
      </c>
      <c r="AD11">
        <v>3.5060763344595201E-2</v>
      </c>
      <c r="AE11">
        <v>2.2083700237631398</v>
      </c>
      <c r="AF11">
        <v>0.944678733871957</v>
      </c>
      <c r="AG11">
        <v>1.5763522899081801</v>
      </c>
      <c r="AH11">
        <v>1.5762329020966901</v>
      </c>
      <c r="AI11">
        <v>3.29667088079902E-2</v>
      </c>
      <c r="AJ11">
        <v>1.3453270622762299</v>
      </c>
      <c r="AK11">
        <v>3.5060763344595201E-2</v>
      </c>
      <c r="AL11">
        <v>422.79010097735397</v>
      </c>
      <c r="AM11">
        <v>1.3102662989215801</v>
      </c>
      <c r="AN11">
        <v>35924.1290567053</v>
      </c>
      <c r="AO11">
        <v>82.666531616980393</v>
      </c>
      <c r="AP11">
        <v>668.69369483814</v>
      </c>
      <c r="AQ11">
        <v>2554.6973468891802</v>
      </c>
      <c r="AR11">
        <v>513.36470107827904</v>
      </c>
      <c r="AS11">
        <v>-2554.6973468891802</v>
      </c>
      <c r="AT11" s="30">
        <f t="shared" si="1"/>
        <v>2.6061144778634009E-2</v>
      </c>
    </row>
    <row r="12" spans="1:47" ht="15.75" customHeight="1" x14ac:dyDescent="0.6">
      <c r="H12" s="22">
        <f t="shared" si="2"/>
        <v>7</v>
      </c>
      <c r="I12">
        <v>0.25</v>
      </c>
      <c r="J12">
        <v>6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23">
        <v>3.4720000000000001E-12</v>
      </c>
      <c r="U12" s="23">
        <v>6.3629999999999995E-8</v>
      </c>
      <c r="V12">
        <v>1.20774</v>
      </c>
      <c r="W12">
        <v>0.5</v>
      </c>
      <c r="X12">
        <v>119238591575.88699</v>
      </c>
      <c r="Y12">
        <v>-50</v>
      </c>
      <c r="Z12">
        <v>4</v>
      </c>
      <c r="AA12">
        <v>0.114</v>
      </c>
      <c r="AB12">
        <v>0.02</v>
      </c>
      <c r="AC12">
        <v>1.3178699302752099</v>
      </c>
      <c r="AD12">
        <v>4.6976720602765497E-2</v>
      </c>
      <c r="AE12">
        <v>2.1979858386984201</v>
      </c>
      <c r="AF12">
        <v>0.94638257419458205</v>
      </c>
      <c r="AG12">
        <v>1.5769119663312201</v>
      </c>
      <c r="AH12">
        <v>1.57652516583345</v>
      </c>
      <c r="AI12">
        <v>4.5455359898923402E-2</v>
      </c>
      <c r="AJ12">
        <v>1.3178699302752099</v>
      </c>
      <c r="AK12">
        <v>4.6976720602765497E-2</v>
      </c>
      <c r="AL12">
        <v>444.10603165994399</v>
      </c>
      <c r="AM12">
        <v>1.27089320966866</v>
      </c>
      <c r="AN12">
        <v>36276.205590342601</v>
      </c>
      <c r="AO12">
        <v>101.530542206589</v>
      </c>
      <c r="AP12">
        <v>668.86358430172197</v>
      </c>
      <c r="AQ12">
        <v>2555.3912610401699</v>
      </c>
      <c r="AR12">
        <v>627.936007176624</v>
      </c>
      <c r="AS12">
        <v>-2555.3912610401699</v>
      </c>
      <c r="AT12" s="30">
        <f t="shared" si="1"/>
        <v>3.5645946176915487E-2</v>
      </c>
    </row>
    <row r="13" spans="1:47" ht="15.75" customHeight="1" x14ac:dyDescent="0.6">
      <c r="H13" s="22">
        <f t="shared" si="2"/>
        <v>8</v>
      </c>
      <c r="I13">
        <v>0.25</v>
      </c>
      <c r="J13">
        <v>6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23">
        <v>3.4720000000000001E-12</v>
      </c>
      <c r="U13" s="23">
        <v>6.3629999999999995E-8</v>
      </c>
      <c r="V13">
        <v>1.20774</v>
      </c>
      <c r="W13">
        <v>0.6</v>
      </c>
      <c r="X13">
        <v>143086309891.064</v>
      </c>
      <c r="Y13">
        <v>-50</v>
      </c>
      <c r="Z13">
        <v>4</v>
      </c>
      <c r="AA13">
        <v>0.114</v>
      </c>
      <c r="AB13">
        <v>0.02</v>
      </c>
      <c r="AC13">
        <v>1.2940523743514301</v>
      </c>
      <c r="AD13">
        <v>6.1750508685387E-2</v>
      </c>
      <c r="AE13">
        <v>2.1929824561403501</v>
      </c>
      <c r="AF13">
        <v>0.96004024269802202</v>
      </c>
      <c r="AG13">
        <v>1.5765613035249</v>
      </c>
      <c r="AH13">
        <v>1.5764042676818399</v>
      </c>
      <c r="AI13">
        <v>6.5123029642744995E-2</v>
      </c>
      <c r="AJ13">
        <v>1.2940523743514301</v>
      </c>
      <c r="AK13">
        <v>6.1750508685387E-2</v>
      </c>
      <c r="AL13">
        <v>498.37189945861002</v>
      </c>
      <c r="AM13">
        <v>1.23230186566809</v>
      </c>
      <c r="AN13">
        <v>36727.804521666301</v>
      </c>
      <c r="AO13">
        <v>112.798167197651</v>
      </c>
      <c r="AP13">
        <v>668.87039226037098</v>
      </c>
      <c r="AQ13">
        <v>2555.4155474863801</v>
      </c>
      <c r="AR13">
        <v>695.96531635026895</v>
      </c>
      <c r="AS13">
        <v>-2555.4155474863801</v>
      </c>
      <c r="AT13" s="30">
        <f t="shared" si="1"/>
        <v>4.7718709002281243E-2</v>
      </c>
    </row>
    <row r="14" spans="1:47" ht="15.75" customHeight="1" x14ac:dyDescent="0.6">
      <c r="H14" s="22">
        <f t="shared" si="2"/>
        <v>9</v>
      </c>
      <c r="I14">
        <v>0.25</v>
      </c>
      <c r="J14">
        <v>6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23">
        <v>3.4720000000000001E-12</v>
      </c>
      <c r="U14" s="23">
        <v>6.3629999999999995E-8</v>
      </c>
      <c r="V14">
        <v>1.20774</v>
      </c>
      <c r="W14">
        <v>0.7</v>
      </c>
      <c r="X14">
        <v>166934028206.242</v>
      </c>
      <c r="Y14">
        <v>-50</v>
      </c>
      <c r="Z14">
        <v>4</v>
      </c>
      <c r="AA14">
        <v>0.114</v>
      </c>
      <c r="AB14">
        <v>0.02</v>
      </c>
      <c r="AC14">
        <v>1.2627769888140501</v>
      </c>
      <c r="AD14">
        <v>9.0823893676312495E-2</v>
      </c>
      <c r="AE14">
        <v>2.1954735358601898</v>
      </c>
      <c r="AF14">
        <v>0.96006576218317896</v>
      </c>
      <c r="AG14">
        <v>1.5763881491051599</v>
      </c>
      <c r="AH14">
        <v>1.5763214770159799</v>
      </c>
      <c r="AI14">
        <v>0.106616002344065</v>
      </c>
      <c r="AJ14">
        <v>1.2627769888140501</v>
      </c>
      <c r="AK14">
        <v>9.0823893676312495E-2</v>
      </c>
      <c r="AL14">
        <v>853.05052894127505</v>
      </c>
      <c r="AM14">
        <v>1.17195309511957</v>
      </c>
      <c r="AN14">
        <v>37645.251815216601</v>
      </c>
      <c r="AO14">
        <v>126.52507189125799</v>
      </c>
      <c r="AP14">
        <v>668.87910538840799</v>
      </c>
      <c r="AQ14">
        <v>2555.4328308880799</v>
      </c>
      <c r="AR14">
        <v>774.98807466377195</v>
      </c>
      <c r="AS14">
        <v>-2555.4328308880799</v>
      </c>
      <c r="AT14" s="30">
        <f t="shared" si="1"/>
        <v>7.1923937861435597E-2</v>
      </c>
    </row>
    <row r="15" spans="1:47" ht="15.75" customHeight="1" x14ac:dyDescent="0.6">
      <c r="H15" s="22">
        <f t="shared" si="2"/>
        <v>10</v>
      </c>
      <c r="I15">
        <v>0.25</v>
      </c>
      <c r="J15">
        <v>6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23">
        <v>3.4720000000000001E-12</v>
      </c>
      <c r="U15" s="23">
        <v>6.3629999999999995E-8</v>
      </c>
      <c r="V15">
        <v>1.20774</v>
      </c>
      <c r="W15">
        <v>0.8</v>
      </c>
      <c r="X15">
        <v>190781746521.41901</v>
      </c>
      <c r="Y15">
        <v>-50</v>
      </c>
      <c r="Z15">
        <v>4</v>
      </c>
      <c r="AA15">
        <v>0.114</v>
      </c>
      <c r="AB15">
        <v>0.02</v>
      </c>
      <c r="AC15">
        <v>1.2456779155415001</v>
      </c>
      <c r="AD15">
        <v>0.13537514760883601</v>
      </c>
      <c r="AE15">
        <v>2.1929824561403501</v>
      </c>
      <c r="AF15">
        <v>0.93078465659445597</v>
      </c>
      <c r="AG15">
        <v>1.5772941812516701</v>
      </c>
      <c r="AH15">
        <v>1.57751372071233</v>
      </c>
      <c r="AI15">
        <v>0.16592460623677399</v>
      </c>
      <c r="AJ15">
        <v>1.2456779155415001</v>
      </c>
      <c r="AK15">
        <v>0.13537514760883601</v>
      </c>
      <c r="AL15">
        <v>822.89215293307302</v>
      </c>
      <c r="AM15">
        <v>1.1103027679259001</v>
      </c>
      <c r="AN15">
        <v>39166.0473460469</v>
      </c>
      <c r="AO15">
        <v>137.860800464363</v>
      </c>
      <c r="AP15">
        <v>668.88056327051902</v>
      </c>
      <c r="AQ15">
        <v>2555.4457008056602</v>
      </c>
      <c r="AR15">
        <v>849.03907198042702</v>
      </c>
      <c r="AS15">
        <v>-2555.4457008056602</v>
      </c>
      <c r="AT15" s="30">
        <f t="shared" si="1"/>
        <v>0.10867588316357685</v>
      </c>
    </row>
    <row r="16" spans="1:47" ht="15.75" customHeight="1" thickBot="1" x14ac:dyDescent="0.75">
      <c r="H16" s="24">
        <f t="shared" si="2"/>
        <v>11</v>
      </c>
      <c r="I16" s="25">
        <v>0.25</v>
      </c>
      <c r="J16" s="25">
        <v>6</v>
      </c>
      <c r="K16" s="25">
        <v>0.48244140000000002</v>
      </c>
      <c r="L16" s="25">
        <v>1.946567E-3</v>
      </c>
      <c r="M16" s="25">
        <v>9.7328349999999998E-4</v>
      </c>
      <c r="N16" s="25">
        <v>7</v>
      </c>
      <c r="O16" s="25">
        <v>2.8260000000000001</v>
      </c>
      <c r="P16" s="25">
        <v>1.946567E-3</v>
      </c>
      <c r="Q16" s="25">
        <v>9.7328349999999998E-4</v>
      </c>
      <c r="R16" s="25">
        <v>7</v>
      </c>
      <c r="S16" s="25">
        <v>2.8260000000000001</v>
      </c>
      <c r="T16" s="26">
        <v>3.4720000000000001E-12</v>
      </c>
      <c r="U16" s="26">
        <v>6.3629999999999995E-8</v>
      </c>
      <c r="V16" s="25">
        <v>1.20774</v>
      </c>
      <c r="W16" s="25">
        <v>0.9</v>
      </c>
      <c r="X16" s="25">
        <v>214629464836.59698</v>
      </c>
      <c r="Y16" s="25">
        <v>-50</v>
      </c>
      <c r="Z16" s="25">
        <v>4</v>
      </c>
      <c r="AA16" s="25">
        <v>0.114</v>
      </c>
      <c r="AB16" s="25">
        <v>0.02</v>
      </c>
      <c r="AC16" s="25">
        <v>1.22804934269207</v>
      </c>
      <c r="AD16" s="25">
        <v>0.18444958912456899</v>
      </c>
      <c r="AE16" s="25">
        <v>2.1929824561403599</v>
      </c>
      <c r="AF16" s="25">
        <v>0.93967403619510304</v>
      </c>
      <c r="AG16" s="25">
        <v>1.57733645693183</v>
      </c>
      <c r="AH16" s="25">
        <v>1.57720992999915</v>
      </c>
      <c r="AI16" s="25">
        <v>0.231963342549596</v>
      </c>
      <c r="AJ16" s="25">
        <v>1.22804934269207</v>
      </c>
      <c r="AK16" s="25">
        <v>0.18444958912456899</v>
      </c>
      <c r="AL16" s="25">
        <v>794.47780133841195</v>
      </c>
      <c r="AM16" s="25">
        <v>1.04359975357459</v>
      </c>
      <c r="AN16" s="25">
        <v>41044.571050079998</v>
      </c>
      <c r="AO16" s="25">
        <v>136.098430427745</v>
      </c>
      <c r="AP16" s="25">
        <v>668.88323085724005</v>
      </c>
      <c r="AQ16" s="25">
        <v>2555.45576769741</v>
      </c>
      <c r="AR16" s="25">
        <v>851.814292053548</v>
      </c>
      <c r="AS16" s="25">
        <v>-2555.45576769741</v>
      </c>
      <c r="AT16" s="31">
        <f t="shared" si="1"/>
        <v>0.15019721334667838</v>
      </c>
    </row>
    <row r="17" spans="7:46" ht="32" customHeight="1" x14ac:dyDescent="0.95">
      <c r="G17" s="18">
        <f>AB17</f>
        <v>0.03</v>
      </c>
      <c r="H17" s="19">
        <v>1</v>
      </c>
      <c r="I17" s="20">
        <v>0.25</v>
      </c>
      <c r="J17" s="20">
        <v>6</v>
      </c>
      <c r="K17" s="20">
        <v>0.48244140000000002</v>
      </c>
      <c r="L17" s="20">
        <v>1.946567E-3</v>
      </c>
      <c r="M17" s="20">
        <v>9.7328349999999998E-4</v>
      </c>
      <c r="N17" s="20">
        <v>7</v>
      </c>
      <c r="O17" s="20">
        <v>2.8260000000000001</v>
      </c>
      <c r="P17" s="20">
        <v>1.946567E-3</v>
      </c>
      <c r="Q17" s="20">
        <v>9.7328349999999998E-4</v>
      </c>
      <c r="R17" s="20">
        <v>7</v>
      </c>
      <c r="S17" s="20">
        <v>2.8260000000000001</v>
      </c>
      <c r="T17" s="21">
        <v>3.4720000000000001E-12</v>
      </c>
      <c r="U17" s="21">
        <v>6.3629999999999995E-8</v>
      </c>
      <c r="V17" s="20">
        <v>1.20774</v>
      </c>
      <c r="W17" s="20">
        <v>0.01</v>
      </c>
      <c r="X17" s="20">
        <v>2384771831.5177398</v>
      </c>
      <c r="Y17" s="20">
        <v>-50</v>
      </c>
      <c r="Z17" s="20">
        <v>4</v>
      </c>
      <c r="AA17" s="20">
        <v>0.114</v>
      </c>
      <c r="AB17" s="20">
        <v>0.03</v>
      </c>
      <c r="AC17" s="20">
        <v>4.0458483687495796</v>
      </c>
      <c r="AD17" s="20">
        <v>9.4102738809692995E-3</v>
      </c>
      <c r="AE17" s="20">
        <v>2.1971346759881998</v>
      </c>
      <c r="AF17" s="20">
        <v>0.92693307935996805</v>
      </c>
      <c r="AG17" s="20">
        <v>2.3659001932775601</v>
      </c>
      <c r="AH17" s="20">
        <v>2.3652266934399302</v>
      </c>
      <c r="AI17" s="20">
        <v>6.8362060970895804E-4</v>
      </c>
      <c r="AJ17" s="20">
        <v>4.0458483687495796</v>
      </c>
      <c r="AK17" s="20">
        <v>9.4102738809692995E-3</v>
      </c>
      <c r="AL17" s="20">
        <v>184.619035886982</v>
      </c>
      <c r="AM17" s="20">
        <v>4.0364380947961704</v>
      </c>
      <c r="AN17" s="20">
        <v>35080.912911974097</v>
      </c>
      <c r="AO17" s="20">
        <v>40.130167777464798</v>
      </c>
      <c r="AP17" s="20">
        <v>872.70100742214902</v>
      </c>
      <c r="AQ17" s="20">
        <v>3334.1800896606401</v>
      </c>
      <c r="AR17" s="20">
        <v>239.21623217180701</v>
      </c>
      <c r="AS17" s="20">
        <v>-3334.1800896606401</v>
      </c>
      <c r="AT17" s="32">
        <f t="shared" si="1"/>
        <v>2.3259086904133443E-3</v>
      </c>
    </row>
    <row r="18" spans="7:46" ht="15.75" customHeight="1" x14ac:dyDescent="0.6">
      <c r="H18" s="22">
        <f t="shared" ref="H18:H27" si="3">H17+1</f>
        <v>2</v>
      </c>
      <c r="I18">
        <v>0.25</v>
      </c>
      <c r="J18">
        <v>6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23">
        <v>3.4720000000000001E-12</v>
      </c>
      <c r="U18" s="23">
        <v>6.3629999999999995E-8</v>
      </c>
      <c r="V18">
        <v>1.20774</v>
      </c>
      <c r="W18">
        <v>0.05</v>
      </c>
      <c r="X18">
        <v>11923859157.588699</v>
      </c>
      <c r="Y18">
        <v>-50</v>
      </c>
      <c r="Z18">
        <v>4</v>
      </c>
      <c r="AA18">
        <v>0.114</v>
      </c>
      <c r="AB18">
        <v>0.03</v>
      </c>
      <c r="AC18">
        <v>2.5826607924673302</v>
      </c>
      <c r="AD18">
        <v>1.36158241169582E-2</v>
      </c>
      <c r="AE18">
        <v>2.2104853207207702</v>
      </c>
      <c r="AF18">
        <v>0.91132020737413499</v>
      </c>
      <c r="AG18">
        <v>2.3655503450662798</v>
      </c>
      <c r="AH18">
        <v>2.3652142034346801</v>
      </c>
      <c r="AI18">
        <v>4.0343433017540602E-3</v>
      </c>
      <c r="AJ18">
        <v>2.5826607924673302</v>
      </c>
      <c r="AK18">
        <v>1.36158241169582E-2</v>
      </c>
      <c r="AL18">
        <v>235.64339090605199</v>
      </c>
      <c r="AM18">
        <v>2.5690449683207999</v>
      </c>
      <c r="AN18">
        <v>35183.710306200301</v>
      </c>
      <c r="AO18">
        <v>58.3634294589842</v>
      </c>
      <c r="AP18">
        <v>957.63108128531098</v>
      </c>
      <c r="AQ18">
        <v>3658.61575622905</v>
      </c>
      <c r="AR18">
        <v>343.31204619310103</v>
      </c>
      <c r="AS18">
        <v>-3658.61575622905</v>
      </c>
      <c r="AT18" s="30">
        <f t="shared" si="1"/>
        <v>5.2720141013758142E-3</v>
      </c>
    </row>
    <row r="19" spans="7:46" ht="15.75" customHeight="1" x14ac:dyDescent="0.6">
      <c r="H19" s="22">
        <f t="shared" si="3"/>
        <v>3</v>
      </c>
      <c r="I19">
        <v>0.25</v>
      </c>
      <c r="J19">
        <v>6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23">
        <v>3.4720000000000001E-12</v>
      </c>
      <c r="U19" s="23">
        <v>6.3629999999999995E-8</v>
      </c>
      <c r="V19">
        <v>1.20774</v>
      </c>
      <c r="W19">
        <v>0.1</v>
      </c>
      <c r="X19">
        <v>23847718315.177399</v>
      </c>
      <c r="Y19">
        <v>-50</v>
      </c>
      <c r="Z19">
        <v>4</v>
      </c>
      <c r="AA19">
        <v>0.114</v>
      </c>
      <c r="AB19">
        <v>0.03</v>
      </c>
      <c r="AC19">
        <v>2.2843431606737701</v>
      </c>
      <c r="AD19">
        <v>1.9055952398153699E-2</v>
      </c>
      <c r="AE19">
        <v>2.2250279873044598</v>
      </c>
      <c r="AF19">
        <v>0.92565246894445097</v>
      </c>
      <c r="AG19">
        <v>2.3673365634472998</v>
      </c>
      <c r="AH19">
        <v>2.36665347784656</v>
      </c>
      <c r="AI19">
        <v>8.6263971792695897E-3</v>
      </c>
      <c r="AJ19">
        <v>2.2843431606737701</v>
      </c>
      <c r="AK19">
        <v>1.9055952398153699E-2</v>
      </c>
      <c r="AL19">
        <v>327.63448821687501</v>
      </c>
      <c r="AM19">
        <v>2.2652872082317601</v>
      </c>
      <c r="AN19">
        <v>35291.021969810798</v>
      </c>
      <c r="AO19">
        <v>67.264352397001403</v>
      </c>
      <c r="AP19">
        <v>969.65911502037204</v>
      </c>
      <c r="AQ19">
        <v>3704.5838304956701</v>
      </c>
      <c r="AR19">
        <v>406.34457014882901</v>
      </c>
      <c r="AS19">
        <v>-3704.5838304956701</v>
      </c>
      <c r="AT19" s="30">
        <f t="shared" si="1"/>
        <v>8.3419832563742836E-3</v>
      </c>
    </row>
    <row r="20" spans="7:46" ht="15.75" customHeight="1" x14ac:dyDescent="0.6">
      <c r="H20" s="22">
        <f t="shared" si="3"/>
        <v>4</v>
      </c>
      <c r="I20">
        <v>0.25</v>
      </c>
      <c r="J20">
        <v>6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23">
        <v>3.4720000000000001E-12</v>
      </c>
      <c r="U20" s="23">
        <v>6.3629999999999995E-8</v>
      </c>
      <c r="V20">
        <v>1.20774</v>
      </c>
      <c r="W20">
        <v>0.2</v>
      </c>
      <c r="X20">
        <v>47695436630.354797</v>
      </c>
      <c r="Y20">
        <v>-50</v>
      </c>
      <c r="Z20">
        <v>4</v>
      </c>
      <c r="AA20">
        <v>0.114</v>
      </c>
      <c r="AB20">
        <v>0.03</v>
      </c>
      <c r="AC20">
        <v>1.9919278361414801</v>
      </c>
      <c r="AD20">
        <v>2.63954487169679E-2</v>
      </c>
      <c r="AE20">
        <v>2.19679810511259</v>
      </c>
      <c r="AF20">
        <v>0.92416207767799396</v>
      </c>
      <c r="AG20">
        <v>2.36755771897659</v>
      </c>
      <c r="AH20">
        <v>2.3672378712734501</v>
      </c>
      <c r="AI20">
        <v>1.7691594011533099E-2</v>
      </c>
      <c r="AJ20">
        <v>1.9919278361414801</v>
      </c>
      <c r="AK20">
        <v>2.63954487169679E-2</v>
      </c>
      <c r="AL20">
        <v>275.06102504665603</v>
      </c>
      <c r="AM20">
        <v>1.9655323873633801</v>
      </c>
      <c r="AN20">
        <v>35465.585407213999</v>
      </c>
      <c r="AO20">
        <v>97.768830523975296</v>
      </c>
      <c r="AP20">
        <v>975.67069319948996</v>
      </c>
      <c r="AQ20">
        <v>3727.4100461851199</v>
      </c>
      <c r="AR20">
        <v>606.17696421570099</v>
      </c>
      <c r="AS20">
        <v>-3727.4100461851199</v>
      </c>
      <c r="AT20" s="30">
        <f t="shared" si="1"/>
        <v>1.3251207316876472E-2</v>
      </c>
    </row>
    <row r="21" spans="7:46" ht="15.75" customHeight="1" x14ac:dyDescent="0.6">
      <c r="H21" s="22">
        <f t="shared" si="3"/>
        <v>5</v>
      </c>
      <c r="I21">
        <v>0.25</v>
      </c>
      <c r="J21">
        <v>6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23">
        <v>3.4720000000000001E-12</v>
      </c>
      <c r="U21" s="23">
        <v>6.3629999999999995E-8</v>
      </c>
      <c r="V21">
        <v>1.20774</v>
      </c>
      <c r="W21">
        <v>0.3</v>
      </c>
      <c r="X21">
        <v>71543154945.532196</v>
      </c>
      <c r="Y21">
        <v>-50</v>
      </c>
      <c r="Z21">
        <v>4</v>
      </c>
      <c r="AA21">
        <v>0.114</v>
      </c>
      <c r="AB21">
        <v>0.03</v>
      </c>
      <c r="AC21">
        <v>1.9179678348509701</v>
      </c>
      <c r="AD21">
        <v>3.5932553250631001E-2</v>
      </c>
      <c r="AE21">
        <v>2.2020895544456498</v>
      </c>
      <c r="AF21">
        <v>0.95285609096982704</v>
      </c>
      <c r="AG21">
        <v>2.36503115693661</v>
      </c>
      <c r="AH21">
        <v>2.3655517365077401</v>
      </c>
      <c r="AI21">
        <v>2.8324253329189499E-2</v>
      </c>
      <c r="AJ21">
        <v>1.9179678348509701</v>
      </c>
      <c r="AK21">
        <v>3.5932553250631001E-2</v>
      </c>
      <c r="AL21">
        <v>355.99377549471598</v>
      </c>
      <c r="AM21">
        <v>1.8820352815596</v>
      </c>
      <c r="AN21">
        <v>35660.6820363242</v>
      </c>
      <c r="AO21">
        <v>127.294642965359</v>
      </c>
      <c r="AP21">
        <v>977.24225785199803</v>
      </c>
      <c r="AQ21">
        <v>3733.5619569483001</v>
      </c>
      <c r="AR21">
        <v>775.04630509480899</v>
      </c>
      <c r="AS21">
        <v>-3733.5619569483001</v>
      </c>
      <c r="AT21" s="30">
        <f t="shared" si="1"/>
        <v>1.8734700654363702E-2</v>
      </c>
    </row>
    <row r="22" spans="7:46" ht="15.75" customHeight="1" x14ac:dyDescent="0.6">
      <c r="H22" s="22">
        <f t="shared" si="3"/>
        <v>6</v>
      </c>
      <c r="I22">
        <v>0.25</v>
      </c>
      <c r="J22">
        <v>6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23">
        <v>3.4720000000000001E-12</v>
      </c>
      <c r="U22" s="23">
        <v>6.3629999999999995E-8</v>
      </c>
      <c r="V22">
        <v>1.20774</v>
      </c>
      <c r="W22">
        <v>0.4</v>
      </c>
      <c r="X22">
        <v>95390873260.709595</v>
      </c>
      <c r="Y22">
        <v>-50</v>
      </c>
      <c r="Z22">
        <v>4</v>
      </c>
      <c r="AA22">
        <v>0.114</v>
      </c>
      <c r="AB22">
        <v>0.03</v>
      </c>
      <c r="AC22">
        <v>1.8794905808696201</v>
      </c>
      <c r="AD22">
        <v>6.4799979307349903E-2</v>
      </c>
      <c r="AE22">
        <v>2.1929824561403501</v>
      </c>
      <c r="AF22">
        <v>0.96907377808835204</v>
      </c>
      <c r="AG22">
        <v>2.3659590445726302</v>
      </c>
      <c r="AH22">
        <v>2.3650926280402098</v>
      </c>
      <c r="AI22">
        <v>5.9088500397616602E-2</v>
      </c>
      <c r="AJ22">
        <v>1.8794905808696201</v>
      </c>
      <c r="AK22">
        <v>6.4799979307349903E-2</v>
      </c>
      <c r="AL22">
        <v>648.97073530887099</v>
      </c>
      <c r="AM22">
        <v>1.81469060153073</v>
      </c>
      <c r="AN22">
        <v>36225.908735764897</v>
      </c>
      <c r="AO22">
        <v>164.70076938754099</v>
      </c>
      <c r="AP22">
        <v>977.27693210942698</v>
      </c>
      <c r="AQ22">
        <v>3733.65259084948</v>
      </c>
      <c r="AR22">
        <v>994.46864541702303</v>
      </c>
      <c r="AS22">
        <v>-3733.65259084948</v>
      </c>
      <c r="AT22" s="30">
        <f t="shared" si="1"/>
        <v>3.4477416363197545E-2</v>
      </c>
    </row>
    <row r="23" spans="7:46" ht="15.75" customHeight="1" x14ac:dyDescent="0.6">
      <c r="H23" s="22">
        <f t="shared" si="3"/>
        <v>7</v>
      </c>
      <c r="I23">
        <v>0.25</v>
      </c>
      <c r="J23">
        <v>6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23">
        <v>3.4720000000000001E-12</v>
      </c>
      <c r="U23" s="23">
        <v>6.3629999999999995E-8</v>
      </c>
      <c r="V23">
        <v>1.20774</v>
      </c>
      <c r="W23">
        <v>0.5</v>
      </c>
      <c r="X23">
        <v>119238591575.88699</v>
      </c>
      <c r="Y23">
        <v>-50</v>
      </c>
      <c r="Z23">
        <v>4</v>
      </c>
      <c r="AA23">
        <v>0.114</v>
      </c>
      <c r="AB23">
        <v>0.03</v>
      </c>
      <c r="AC23">
        <v>1.8022460777523399</v>
      </c>
      <c r="AD23">
        <v>0.112872217863281</v>
      </c>
      <c r="AE23">
        <v>2.1929824561403599</v>
      </c>
      <c r="AF23">
        <v>0.95831131091853505</v>
      </c>
      <c r="AG23">
        <v>2.3693576774041398</v>
      </c>
      <c r="AH23">
        <v>2.36877897891556</v>
      </c>
      <c r="AI23">
        <v>0.13309631624565901</v>
      </c>
      <c r="AJ23">
        <v>1.8022460777523399</v>
      </c>
      <c r="AK23">
        <v>0.112872217863281</v>
      </c>
      <c r="AL23">
        <v>829.52899532680999</v>
      </c>
      <c r="AM23">
        <v>1.68937385987092</v>
      </c>
      <c r="AN23">
        <v>37282.285061666997</v>
      </c>
      <c r="AO23">
        <v>191.45284650822799</v>
      </c>
      <c r="AP23">
        <v>977.27875752494106</v>
      </c>
      <c r="AQ23">
        <v>3733.70755738153</v>
      </c>
      <c r="AR23">
        <v>1166.10657555492</v>
      </c>
      <c r="AS23">
        <v>-3733.70755738153</v>
      </c>
      <c r="AT23" s="30">
        <f t="shared" si="1"/>
        <v>6.2628638373317419E-2</v>
      </c>
    </row>
    <row r="24" spans="7:46" ht="15.75" customHeight="1" x14ac:dyDescent="0.6">
      <c r="H24" s="22">
        <f t="shared" si="3"/>
        <v>8</v>
      </c>
      <c r="I24">
        <v>0.25</v>
      </c>
      <c r="J24">
        <v>6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23">
        <v>3.4720000000000001E-12</v>
      </c>
      <c r="U24" s="23">
        <v>6.3629999999999995E-8</v>
      </c>
      <c r="V24">
        <v>1.20774</v>
      </c>
      <c r="W24">
        <v>0.6</v>
      </c>
      <c r="X24">
        <v>143086309891.064</v>
      </c>
      <c r="Y24">
        <v>-50</v>
      </c>
      <c r="Z24">
        <v>4</v>
      </c>
      <c r="AA24">
        <v>0.114</v>
      </c>
      <c r="AB24">
        <v>0.03</v>
      </c>
      <c r="AC24">
        <v>1.76986134854427</v>
      </c>
      <c r="AD24">
        <v>0.19199599341171</v>
      </c>
      <c r="AE24">
        <v>2.1929824561403501</v>
      </c>
      <c r="AF24">
        <v>0.94162376562366401</v>
      </c>
      <c r="AG24">
        <v>2.3651336822631799</v>
      </c>
      <c r="AH24">
        <v>2.3654051629208102</v>
      </c>
      <c r="AI24">
        <v>0.24087504247993</v>
      </c>
      <c r="AJ24">
        <v>1.76986134854427</v>
      </c>
      <c r="AK24">
        <v>0.19199599341171</v>
      </c>
      <c r="AL24">
        <v>694.27636963819805</v>
      </c>
      <c r="AM24">
        <v>1.57786535509212</v>
      </c>
      <c r="AN24">
        <v>39173.672300154998</v>
      </c>
      <c r="AO24">
        <v>196.630836977933</v>
      </c>
      <c r="AP24">
        <v>977.29544140431301</v>
      </c>
      <c r="AQ24">
        <v>3733.7428827458102</v>
      </c>
      <c r="AR24">
        <v>1237.0519866935001</v>
      </c>
      <c r="AS24">
        <v>-3733.7428827458102</v>
      </c>
      <c r="AT24" s="30">
        <f t="shared" si="1"/>
        <v>0.10848081041468519</v>
      </c>
    </row>
    <row r="25" spans="7:46" ht="13" x14ac:dyDescent="0.6">
      <c r="H25" s="22">
        <f t="shared" si="3"/>
        <v>9</v>
      </c>
      <c r="I25">
        <v>0.25</v>
      </c>
      <c r="J25">
        <v>6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23">
        <v>3.4720000000000001E-12</v>
      </c>
      <c r="U25" s="23">
        <v>6.3629999999999995E-8</v>
      </c>
      <c r="V25">
        <v>1.20774</v>
      </c>
      <c r="W25">
        <v>0.7</v>
      </c>
      <c r="X25">
        <v>166934028206.242</v>
      </c>
      <c r="Y25">
        <v>-50</v>
      </c>
      <c r="Z25">
        <v>4</v>
      </c>
      <c r="AA25">
        <v>0.114</v>
      </c>
      <c r="AB25">
        <v>0.03</v>
      </c>
      <c r="AC25">
        <v>1.75505791620242</v>
      </c>
      <c r="AD25">
        <v>0.27867637766898401</v>
      </c>
      <c r="AE25">
        <v>2.1929824561403501</v>
      </c>
      <c r="AF25">
        <v>0.92458181423652597</v>
      </c>
      <c r="AG25">
        <v>2.3672000050589599</v>
      </c>
      <c r="AH25">
        <v>2.3666779992823401</v>
      </c>
      <c r="AI25">
        <v>0.35077156142827698</v>
      </c>
      <c r="AJ25">
        <v>1.75505791620242</v>
      </c>
      <c r="AK25">
        <v>0.27867637766898401</v>
      </c>
      <c r="AL25">
        <v>565.61306149790505</v>
      </c>
      <c r="AM25">
        <v>1.4763815385096499</v>
      </c>
      <c r="AN25">
        <v>41499.043296990101</v>
      </c>
      <c r="AO25">
        <v>206.45091363143601</v>
      </c>
      <c r="AP25">
        <v>977.32956298781698</v>
      </c>
      <c r="AQ25">
        <v>3733.76937219924</v>
      </c>
      <c r="AR25">
        <v>1299.20524874122</v>
      </c>
      <c r="AS25">
        <v>-3733.76937219924</v>
      </c>
      <c r="AT25" s="30">
        <f t="shared" si="1"/>
        <v>0.1587847187812364</v>
      </c>
    </row>
    <row r="26" spans="7:46" ht="13" x14ac:dyDescent="0.6">
      <c r="H26" s="22">
        <f t="shared" si="3"/>
        <v>10</v>
      </c>
      <c r="I26">
        <v>0.25</v>
      </c>
      <c r="J26">
        <v>6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23">
        <v>3.4720000000000001E-12</v>
      </c>
      <c r="U26" s="23">
        <v>6.3629999999999995E-8</v>
      </c>
      <c r="V26">
        <v>1.20774</v>
      </c>
      <c r="W26">
        <v>0.8</v>
      </c>
      <c r="X26">
        <v>190781746521.41901</v>
      </c>
      <c r="Y26">
        <v>-50</v>
      </c>
      <c r="Z26">
        <v>4</v>
      </c>
      <c r="AA26">
        <v>0.114</v>
      </c>
      <c r="AB26">
        <v>0.03</v>
      </c>
      <c r="AC26">
        <v>1.7324656607286699</v>
      </c>
      <c r="AD26">
        <v>0.35065635529192302</v>
      </c>
      <c r="AE26">
        <v>2.1929824561403501</v>
      </c>
      <c r="AF26">
        <v>0.92980305964952503</v>
      </c>
      <c r="AG26">
        <v>2.3674464516353901</v>
      </c>
      <c r="AH26">
        <v>2.3668193332440399</v>
      </c>
      <c r="AI26">
        <v>0.44831518171250601</v>
      </c>
      <c r="AJ26">
        <v>1.7324656607286699</v>
      </c>
      <c r="AK26">
        <v>0.35065635529192302</v>
      </c>
      <c r="AL26">
        <v>452.72984244498701</v>
      </c>
      <c r="AM26">
        <v>1.38180930539832</v>
      </c>
      <c r="AN26">
        <v>43766.296368642601</v>
      </c>
      <c r="AO26">
        <v>186.43169822694</v>
      </c>
      <c r="AP26">
        <v>977.30043161629305</v>
      </c>
      <c r="AQ26">
        <v>3733.78909993555</v>
      </c>
      <c r="AR26">
        <v>1173.3382036242899</v>
      </c>
      <c r="AS26">
        <v>-3733.78909993555</v>
      </c>
      <c r="AT26" s="30">
        <f t="shared" si="1"/>
        <v>0.20240306243324788</v>
      </c>
    </row>
    <row r="27" spans="7:46" ht="13.75" thickBot="1" x14ac:dyDescent="0.75">
      <c r="H27" s="24">
        <f t="shared" si="3"/>
        <v>11</v>
      </c>
      <c r="I27" s="25">
        <v>0.25</v>
      </c>
      <c r="J27" s="25">
        <v>6</v>
      </c>
      <c r="K27" s="25">
        <v>0.48244140000000002</v>
      </c>
      <c r="L27" s="25">
        <v>1.946567E-3</v>
      </c>
      <c r="M27" s="25">
        <v>9.7328349999999998E-4</v>
      </c>
      <c r="N27" s="25">
        <v>7</v>
      </c>
      <c r="O27" s="25">
        <v>2.8260000000000001</v>
      </c>
      <c r="P27" s="25">
        <v>1.946567E-3</v>
      </c>
      <c r="Q27" s="25">
        <v>9.7328349999999998E-4</v>
      </c>
      <c r="R27" s="25">
        <v>7</v>
      </c>
      <c r="S27" s="25">
        <v>2.8260000000000001</v>
      </c>
      <c r="T27" s="26">
        <v>3.4720000000000001E-12</v>
      </c>
      <c r="U27" s="26">
        <v>6.3629999999999995E-8</v>
      </c>
      <c r="V27" s="25">
        <v>1.20774</v>
      </c>
      <c r="W27" s="25">
        <v>0.9</v>
      </c>
      <c r="X27" s="25">
        <v>214629464836.59698</v>
      </c>
      <c r="Y27" s="25">
        <v>-50</v>
      </c>
      <c r="Z27" s="25">
        <v>4</v>
      </c>
      <c r="AA27" s="25">
        <v>0.114</v>
      </c>
      <c r="AB27" s="25">
        <v>0.03</v>
      </c>
      <c r="AC27" s="25">
        <v>1.69745820983465</v>
      </c>
      <c r="AD27" s="25">
        <v>0.40680052411433298</v>
      </c>
      <c r="AE27" s="25">
        <v>2.1929824561403599</v>
      </c>
      <c r="AF27" s="25">
        <v>0.94033569737610101</v>
      </c>
      <c r="AG27" s="25">
        <v>2.3652537953031199</v>
      </c>
      <c r="AH27" s="25">
        <v>2.3648967102179799</v>
      </c>
      <c r="AI27" s="25">
        <v>0.53551715686011903</v>
      </c>
      <c r="AJ27" s="25">
        <v>1.69745820983465</v>
      </c>
      <c r="AK27" s="25">
        <v>0.40680052411433298</v>
      </c>
      <c r="AL27" s="25">
        <v>391.387394296423</v>
      </c>
      <c r="AM27" s="25">
        <v>1.29065768570675</v>
      </c>
      <c r="AN27" s="25">
        <v>45907.669118641803</v>
      </c>
      <c r="AO27" s="25">
        <v>255.39886124029599</v>
      </c>
      <c r="AP27" s="25">
        <v>977.32635921737403</v>
      </c>
      <c r="AQ27" s="25">
        <v>3733.8038921893499</v>
      </c>
      <c r="AR27" s="25">
        <v>1597.9311873730501</v>
      </c>
      <c r="AS27" s="25">
        <v>-3733.8038921893499</v>
      </c>
      <c r="AT27" s="31">
        <f t="shared" si="1"/>
        <v>0.23965274771268719</v>
      </c>
    </row>
    <row r="28" spans="7:46" ht="22.75" x14ac:dyDescent="0.95">
      <c r="G28" s="18">
        <f>AB28</f>
        <v>0.04</v>
      </c>
      <c r="H28" s="19">
        <v>1</v>
      </c>
      <c r="I28" s="20">
        <v>0.25</v>
      </c>
      <c r="J28" s="20">
        <v>6</v>
      </c>
      <c r="K28" s="20">
        <v>0.48244140000000002</v>
      </c>
      <c r="L28" s="20">
        <v>1.946567E-3</v>
      </c>
      <c r="M28" s="20">
        <v>9.7328349999999998E-4</v>
      </c>
      <c r="N28" s="20">
        <v>7</v>
      </c>
      <c r="O28" s="20">
        <v>2.8260000000000001</v>
      </c>
      <c r="P28" s="20">
        <v>1.946567E-3</v>
      </c>
      <c r="Q28" s="20">
        <v>9.7328349999999998E-4</v>
      </c>
      <c r="R28" s="20">
        <v>7</v>
      </c>
      <c r="S28" s="20">
        <v>2.8260000000000001</v>
      </c>
      <c r="T28" s="21">
        <v>3.4720000000000001E-12</v>
      </c>
      <c r="U28" s="21">
        <v>6.3629999999999995E-8</v>
      </c>
      <c r="V28" s="20">
        <v>1.20774</v>
      </c>
      <c r="W28" s="20">
        <v>0.01</v>
      </c>
      <c r="X28" s="21">
        <v>2384771831.5177398</v>
      </c>
      <c r="Y28" s="20">
        <v>-50</v>
      </c>
      <c r="Z28" s="20">
        <v>4</v>
      </c>
      <c r="AA28" s="20">
        <v>0.114</v>
      </c>
      <c r="AB28" s="20">
        <v>0.04</v>
      </c>
      <c r="AC28" s="20">
        <v>4.6845825399388499</v>
      </c>
      <c r="AD28" s="20">
        <v>9.3429109548427095E-3</v>
      </c>
      <c r="AE28" s="20">
        <v>2.1929824561403599</v>
      </c>
      <c r="AF28" s="20">
        <v>0.93929018611415305</v>
      </c>
      <c r="AG28" s="20">
        <v>3.15482736128055</v>
      </c>
      <c r="AH28" s="20">
        <v>3.15346864736994</v>
      </c>
      <c r="AI28" s="20">
        <v>6.9902285264030601E-4</v>
      </c>
      <c r="AJ28" s="20">
        <v>4.6845825399388499</v>
      </c>
      <c r="AK28" s="20">
        <v>9.3429109548427095E-3</v>
      </c>
      <c r="AL28" s="20">
        <v>185.29095454318099</v>
      </c>
      <c r="AM28" s="20">
        <v>4.6752396290641602</v>
      </c>
      <c r="AN28" s="20">
        <v>35069.336822347199</v>
      </c>
      <c r="AO28" s="20">
        <v>46.077120404505102</v>
      </c>
      <c r="AP28" s="20">
        <v>1148.10791142773</v>
      </c>
      <c r="AQ28" s="20">
        <v>4386.3775907293502</v>
      </c>
      <c r="AR28" s="20">
        <v>266.28899739067799</v>
      </c>
      <c r="AS28" s="20">
        <v>-4386.3775907293502</v>
      </c>
      <c r="AT28" s="32">
        <f t="shared" si="1"/>
        <v>1.9943956318815691E-3</v>
      </c>
    </row>
    <row r="29" spans="7:46" ht="13" x14ac:dyDescent="0.6">
      <c r="H29" s="22">
        <f t="shared" ref="H29:H38" si="4">H28+1</f>
        <v>2</v>
      </c>
      <c r="I29" s="1">
        <v>0.25</v>
      </c>
      <c r="J29" s="1">
        <v>6</v>
      </c>
      <c r="K29" s="1">
        <v>0.48244140000000002</v>
      </c>
      <c r="L29" s="1">
        <v>1.946567E-3</v>
      </c>
      <c r="M29" s="1">
        <v>9.7328349999999998E-4</v>
      </c>
      <c r="N29" s="1">
        <v>7</v>
      </c>
      <c r="O29" s="1">
        <v>2.8260000000000001</v>
      </c>
      <c r="P29" s="1">
        <v>1.946567E-3</v>
      </c>
      <c r="Q29" s="1">
        <v>9.7328349999999998E-4</v>
      </c>
      <c r="R29" s="1">
        <v>7</v>
      </c>
      <c r="S29" s="1">
        <v>2.8260000000000001</v>
      </c>
      <c r="T29" s="23">
        <v>3.4720000000000001E-12</v>
      </c>
      <c r="U29" s="23">
        <v>6.3629999999999995E-8</v>
      </c>
      <c r="V29" s="1">
        <v>1.20774</v>
      </c>
      <c r="W29" s="1">
        <v>0.05</v>
      </c>
      <c r="X29" s="23">
        <v>11923859157.588699</v>
      </c>
      <c r="Y29" s="1">
        <v>-50</v>
      </c>
      <c r="Z29" s="1">
        <v>4</v>
      </c>
      <c r="AA29" s="1">
        <v>0.114</v>
      </c>
      <c r="AB29" s="1">
        <v>0.04</v>
      </c>
      <c r="AC29" s="1">
        <v>3.1606653597960102</v>
      </c>
      <c r="AD29" s="1">
        <v>1.3449338761675001E-2</v>
      </c>
      <c r="AE29" s="1">
        <v>2.1929824561403501</v>
      </c>
      <c r="AF29" s="1">
        <v>0.92663277655070098</v>
      </c>
      <c r="AG29" s="1">
        <v>3.1564741780594798</v>
      </c>
      <c r="AH29" s="1">
        <v>3.1546090154154101</v>
      </c>
      <c r="AI29" s="1">
        <v>4.3674844284022803E-3</v>
      </c>
      <c r="AJ29" s="1">
        <v>3.1606653597960102</v>
      </c>
      <c r="AK29" s="1">
        <v>1.3449338761675001E-2</v>
      </c>
      <c r="AL29" s="1">
        <v>232.90986671092901</v>
      </c>
      <c r="AM29" s="1">
        <v>3.1472160211683602</v>
      </c>
      <c r="AN29" s="1">
        <v>35148.124147082199</v>
      </c>
      <c r="AO29" s="1">
        <v>75.975414226834999</v>
      </c>
      <c r="AP29" s="1">
        <v>1261.78854872329</v>
      </c>
      <c r="AQ29" s="1">
        <v>4820.4588255263097</v>
      </c>
      <c r="AR29" s="1">
        <v>438.65709640607298</v>
      </c>
      <c r="AS29" s="1">
        <v>-4820.4588255263097</v>
      </c>
      <c r="AT29" s="30">
        <f t="shared" si="1"/>
        <v>4.2552238945482738E-3</v>
      </c>
    </row>
    <row r="30" spans="7:46" ht="13" x14ac:dyDescent="0.6">
      <c r="H30" s="22">
        <f t="shared" si="4"/>
        <v>3</v>
      </c>
      <c r="I30" s="1">
        <v>0.25</v>
      </c>
      <c r="J30" s="1">
        <v>6</v>
      </c>
      <c r="K30" s="1">
        <v>0.48244140000000002</v>
      </c>
      <c r="L30" s="1">
        <v>1.946567E-3</v>
      </c>
      <c r="M30" s="1">
        <v>9.7328349999999998E-4</v>
      </c>
      <c r="N30" s="1">
        <v>7</v>
      </c>
      <c r="O30" s="1">
        <v>2.8260000000000001</v>
      </c>
      <c r="P30" s="1">
        <v>1.946567E-3</v>
      </c>
      <c r="Q30" s="1">
        <v>9.7328349999999998E-4</v>
      </c>
      <c r="R30" s="1">
        <v>7</v>
      </c>
      <c r="S30" s="1">
        <v>2.8260000000000001</v>
      </c>
      <c r="T30" s="23">
        <v>3.4720000000000001E-12</v>
      </c>
      <c r="U30" s="23">
        <v>6.3629999999999995E-8</v>
      </c>
      <c r="V30" s="1">
        <v>1.20774</v>
      </c>
      <c r="W30" s="1">
        <v>0.1</v>
      </c>
      <c r="X30" s="23">
        <v>23847718315.177399</v>
      </c>
      <c r="Y30" s="1">
        <v>-50</v>
      </c>
      <c r="Z30" s="1">
        <v>4</v>
      </c>
      <c r="AA30" s="1">
        <v>0.114</v>
      </c>
      <c r="AB30" s="1">
        <v>0.04</v>
      </c>
      <c r="AC30" s="1">
        <v>2.8653904110649</v>
      </c>
      <c r="AD30" s="1">
        <v>2.0947301096394502E-2</v>
      </c>
      <c r="AE30" s="1">
        <v>2.20017659504119</v>
      </c>
      <c r="AF30" s="1">
        <v>0.95725665753706302</v>
      </c>
      <c r="AG30" s="1">
        <v>3.1564956070333001</v>
      </c>
      <c r="AH30" s="1">
        <v>3.15536988762832</v>
      </c>
      <c r="AI30" s="1">
        <v>9.5408310321628605E-3</v>
      </c>
      <c r="AJ30" s="1">
        <v>2.8653904110649</v>
      </c>
      <c r="AK30" s="1">
        <v>2.0947301096394502E-2</v>
      </c>
      <c r="AL30" s="1">
        <v>292.23917693215498</v>
      </c>
      <c r="AM30" s="1">
        <v>2.8444431101068601</v>
      </c>
      <c r="AN30" s="1">
        <v>35255.087483670301</v>
      </c>
      <c r="AO30" s="1">
        <v>99.034690216004194</v>
      </c>
      <c r="AP30" s="1">
        <v>1277.7399182756801</v>
      </c>
      <c r="AQ30" s="1">
        <v>4881.61733745131</v>
      </c>
      <c r="AR30" s="1">
        <v>581.58561515866097</v>
      </c>
      <c r="AS30" s="1">
        <v>-4881.61733745131</v>
      </c>
      <c r="AT30" s="30">
        <f t="shared" si="1"/>
        <v>7.3104527102153599E-3</v>
      </c>
    </row>
    <row r="31" spans="7:46" ht="13" x14ac:dyDescent="0.6">
      <c r="H31" s="22">
        <f t="shared" si="4"/>
        <v>4</v>
      </c>
      <c r="I31" s="1">
        <v>0.25</v>
      </c>
      <c r="J31" s="1">
        <v>6</v>
      </c>
      <c r="K31" s="1">
        <v>0.48244140000000002</v>
      </c>
      <c r="L31" s="1">
        <v>1.946567E-3</v>
      </c>
      <c r="M31" s="1">
        <v>9.7328349999999998E-4</v>
      </c>
      <c r="N31" s="1">
        <v>7</v>
      </c>
      <c r="O31" s="1">
        <v>2.8260000000000001</v>
      </c>
      <c r="P31" s="1">
        <v>1.946567E-3</v>
      </c>
      <c r="Q31" s="1">
        <v>9.7328349999999998E-4</v>
      </c>
      <c r="R31" s="1">
        <v>7</v>
      </c>
      <c r="S31" s="1">
        <v>2.8260000000000001</v>
      </c>
      <c r="T31" s="23">
        <v>3.4720000000000001E-12</v>
      </c>
      <c r="U31" s="23">
        <v>6.3629999999999995E-8</v>
      </c>
      <c r="V31" s="1">
        <v>1.20774</v>
      </c>
      <c r="W31" s="1">
        <v>0.2</v>
      </c>
      <c r="X31" s="23">
        <v>47695436630.354797</v>
      </c>
      <c r="Y31" s="1">
        <v>-50</v>
      </c>
      <c r="Z31" s="1">
        <v>4</v>
      </c>
      <c r="AA31" s="1">
        <v>0.114</v>
      </c>
      <c r="AB31" s="1">
        <v>0.04</v>
      </c>
      <c r="AC31" s="1">
        <v>2.5123891119722201</v>
      </c>
      <c r="AD31" s="1">
        <v>2.7730884932621901E-2</v>
      </c>
      <c r="AE31" s="1">
        <v>2.2015359874385001</v>
      </c>
      <c r="AF31" s="1">
        <v>0.917962639895475</v>
      </c>
      <c r="AG31" s="1">
        <v>3.1543095779212602</v>
      </c>
      <c r="AH31" s="1">
        <v>3.1534718971580702</v>
      </c>
      <c r="AI31" s="1">
        <v>2.03270915051352E-2</v>
      </c>
      <c r="AJ31" s="1">
        <v>2.5123891119722201</v>
      </c>
      <c r="AK31" s="1">
        <v>2.7730884932621901E-2</v>
      </c>
      <c r="AL31" s="1">
        <v>286.70076197738399</v>
      </c>
      <c r="AM31" s="1">
        <v>2.4846582271769102</v>
      </c>
      <c r="AN31" s="1">
        <v>35386.861483344401</v>
      </c>
      <c r="AO31" s="1">
        <v>166.855958996379</v>
      </c>
      <c r="AP31" s="1">
        <v>1285.7587089757401</v>
      </c>
      <c r="AQ31" s="1">
        <v>4912.0947076227603</v>
      </c>
      <c r="AR31" s="1">
        <v>1017.6649056654099</v>
      </c>
      <c r="AS31" s="1">
        <v>-4912.0947076227603</v>
      </c>
      <c r="AT31" s="30">
        <f t="shared" si="1"/>
        <v>1.1037655274207591E-2</v>
      </c>
    </row>
    <row r="32" spans="7:46" ht="13" x14ac:dyDescent="0.6">
      <c r="H32" s="22">
        <f t="shared" si="4"/>
        <v>5</v>
      </c>
      <c r="I32" s="1">
        <v>0.25</v>
      </c>
      <c r="J32" s="1">
        <v>6</v>
      </c>
      <c r="K32" s="1">
        <v>0.48244140000000002</v>
      </c>
      <c r="L32" s="1">
        <v>1.946567E-3</v>
      </c>
      <c r="M32" s="1">
        <v>9.7328349999999998E-4</v>
      </c>
      <c r="N32" s="1">
        <v>7</v>
      </c>
      <c r="O32" s="1">
        <v>2.8260000000000001</v>
      </c>
      <c r="P32" s="1">
        <v>1.946567E-3</v>
      </c>
      <c r="Q32" s="1">
        <v>9.7328349999999998E-4</v>
      </c>
      <c r="R32" s="1">
        <v>7</v>
      </c>
      <c r="S32" s="1">
        <v>2.8260000000000001</v>
      </c>
      <c r="T32" s="23">
        <v>3.4720000000000001E-12</v>
      </c>
      <c r="U32" s="23">
        <v>6.3629999999999995E-8</v>
      </c>
      <c r="V32" s="1">
        <v>1.20774</v>
      </c>
      <c r="W32" s="1">
        <v>0.3</v>
      </c>
      <c r="X32" s="23">
        <v>71543154945.532196</v>
      </c>
      <c r="Y32" s="1">
        <v>-50</v>
      </c>
      <c r="Z32" s="1">
        <v>4</v>
      </c>
      <c r="AA32" s="1">
        <v>0.114</v>
      </c>
      <c r="AB32" s="1">
        <v>0.04</v>
      </c>
      <c r="AC32" s="1">
        <v>2.4290748257133301</v>
      </c>
      <c r="AD32" s="1">
        <v>6.4715721002872206E-2</v>
      </c>
      <c r="AE32" s="1">
        <v>2.2250279873044598</v>
      </c>
      <c r="AF32" s="1">
        <v>0.99064880721341197</v>
      </c>
      <c r="AG32" s="1">
        <v>3.1593579533707001</v>
      </c>
      <c r="AH32" s="1">
        <v>3.1587249173840801</v>
      </c>
      <c r="AI32" s="1">
        <v>6.3690007398200896E-2</v>
      </c>
      <c r="AJ32" s="1">
        <v>2.4290748257133301</v>
      </c>
      <c r="AK32" s="1">
        <v>6.4715721002872206E-2</v>
      </c>
      <c r="AL32" s="1">
        <v>863.30510686557602</v>
      </c>
      <c r="AM32" s="1">
        <v>2.3643591048966299</v>
      </c>
      <c r="AN32" s="1">
        <v>35933.823909710904</v>
      </c>
      <c r="AO32" s="1">
        <v>212.56600845701499</v>
      </c>
      <c r="AP32" s="1">
        <v>1285.7851369052601</v>
      </c>
      <c r="AQ32" s="1">
        <v>4912.3384429285197</v>
      </c>
      <c r="AR32" s="1">
        <v>1260.76944329189</v>
      </c>
      <c r="AS32" s="1">
        <v>-4912.3384429285197</v>
      </c>
      <c r="AT32" s="30">
        <f t="shared" si="1"/>
        <v>2.6642127413208681E-2</v>
      </c>
    </row>
    <row r="33" spans="7:46" ht="13" x14ac:dyDescent="0.6">
      <c r="H33" s="22">
        <f t="shared" si="4"/>
        <v>6</v>
      </c>
      <c r="I33" s="1">
        <v>0.25</v>
      </c>
      <c r="J33" s="1">
        <v>6</v>
      </c>
      <c r="K33" s="1">
        <v>0.48244140000000002</v>
      </c>
      <c r="L33" s="1">
        <v>1.946567E-3</v>
      </c>
      <c r="M33" s="1">
        <v>9.7328349999999998E-4</v>
      </c>
      <c r="N33" s="1">
        <v>7</v>
      </c>
      <c r="O33" s="1">
        <v>2.8260000000000001</v>
      </c>
      <c r="P33" s="1">
        <v>1.946567E-3</v>
      </c>
      <c r="Q33" s="1">
        <v>9.7328349999999998E-4</v>
      </c>
      <c r="R33" s="1">
        <v>7</v>
      </c>
      <c r="S33" s="1">
        <v>2.8260000000000001</v>
      </c>
      <c r="T33" s="23">
        <v>3.4720000000000001E-12</v>
      </c>
      <c r="U33" s="23">
        <v>6.3629999999999995E-8</v>
      </c>
      <c r="V33" s="1">
        <v>1.20774</v>
      </c>
      <c r="W33" s="1">
        <v>0.4</v>
      </c>
      <c r="X33" s="23">
        <v>95390873260.709595</v>
      </c>
      <c r="Y33" s="1">
        <v>-50</v>
      </c>
      <c r="Z33" s="1">
        <v>4</v>
      </c>
      <c r="AA33" s="1">
        <v>0.114</v>
      </c>
      <c r="AB33" s="1">
        <v>0.04</v>
      </c>
      <c r="AC33" s="1">
        <v>2.3430412882971501</v>
      </c>
      <c r="AD33" s="1">
        <v>0.14545221352753099</v>
      </c>
      <c r="AE33" s="1">
        <v>2.1929824561403501</v>
      </c>
      <c r="AF33" s="1">
        <v>0.96997847317653496</v>
      </c>
      <c r="AG33" s="1">
        <v>3.1558380499344998</v>
      </c>
      <c r="AH33" s="1">
        <v>3.1568429662430599</v>
      </c>
      <c r="AI33" s="1">
        <v>0.173508927554679</v>
      </c>
      <c r="AJ33" s="1">
        <v>2.3430412882971501</v>
      </c>
      <c r="AK33" s="1">
        <v>0.14545221352753099</v>
      </c>
      <c r="AL33" s="1">
        <v>693.342717587881</v>
      </c>
      <c r="AM33" s="1">
        <v>2.1975890749740898</v>
      </c>
      <c r="AN33" s="1">
        <v>37270.125181574404</v>
      </c>
      <c r="AO33" s="1">
        <v>254.75583623121099</v>
      </c>
      <c r="AP33" s="1">
        <v>1285.83486654183</v>
      </c>
      <c r="AQ33" s="1">
        <v>4912.4589630351102</v>
      </c>
      <c r="AR33" s="1">
        <v>1551.30066944024</v>
      </c>
      <c r="AS33" s="1">
        <v>-4912.4589630351102</v>
      </c>
      <c r="AT33" s="30">
        <f t="shared" si="1"/>
        <v>6.2078382593608136E-2</v>
      </c>
    </row>
    <row r="34" spans="7:46" ht="13" x14ac:dyDescent="0.6">
      <c r="H34" s="22">
        <f t="shared" si="4"/>
        <v>7</v>
      </c>
      <c r="I34" s="1">
        <v>0.25</v>
      </c>
      <c r="J34" s="1">
        <v>6</v>
      </c>
      <c r="K34" s="1">
        <v>0.48244140000000002</v>
      </c>
      <c r="L34" s="1">
        <v>1.946567E-3</v>
      </c>
      <c r="M34" s="1">
        <v>9.7328349999999998E-4</v>
      </c>
      <c r="N34" s="1">
        <v>7</v>
      </c>
      <c r="O34" s="1">
        <v>2.8260000000000001</v>
      </c>
      <c r="P34" s="1">
        <v>1.946567E-3</v>
      </c>
      <c r="Q34" s="1">
        <v>9.7328349999999998E-4</v>
      </c>
      <c r="R34" s="1">
        <v>7</v>
      </c>
      <c r="S34" s="1">
        <v>2.8260000000000001</v>
      </c>
      <c r="T34" s="23">
        <v>3.4720000000000001E-12</v>
      </c>
      <c r="U34" s="23">
        <v>6.3629999999999995E-8</v>
      </c>
      <c r="V34" s="1">
        <v>1.20774</v>
      </c>
      <c r="W34" s="1">
        <v>0.5</v>
      </c>
      <c r="X34" s="23">
        <v>119238591575.88699</v>
      </c>
      <c r="Y34" s="1">
        <v>-50</v>
      </c>
      <c r="Z34" s="1">
        <v>4</v>
      </c>
      <c r="AA34" s="1">
        <v>0.114</v>
      </c>
      <c r="AB34" s="1">
        <v>0.04</v>
      </c>
      <c r="AC34" s="1">
        <v>2.3012290302827698</v>
      </c>
      <c r="AD34" s="1">
        <v>0.26388259735237302</v>
      </c>
      <c r="AE34" s="1">
        <v>2.2250279873044598</v>
      </c>
      <c r="AF34" s="1">
        <v>0.93912233974537895</v>
      </c>
      <c r="AG34" s="1">
        <v>3.1552943078515701</v>
      </c>
      <c r="AH34" s="1">
        <v>3.1543134624029898</v>
      </c>
      <c r="AI34" s="1">
        <v>0.33298342733310698</v>
      </c>
      <c r="AJ34" s="1">
        <v>2.3012290302827698</v>
      </c>
      <c r="AK34" s="1">
        <v>0.26388259735237302</v>
      </c>
      <c r="AL34" s="1">
        <v>560.40089375215405</v>
      </c>
      <c r="AM34" s="1">
        <v>2.0373464330764701</v>
      </c>
      <c r="AN34" s="1">
        <v>39460.221633662499</v>
      </c>
      <c r="AO34" s="1">
        <v>270.46083519943897</v>
      </c>
      <c r="AP34" s="1">
        <v>1285.8396108736099</v>
      </c>
      <c r="AQ34" s="1">
        <v>4912.5314106782298</v>
      </c>
      <c r="AR34" s="1">
        <v>1695.6788265033099</v>
      </c>
      <c r="AS34" s="1">
        <v>-4912.5314106782298</v>
      </c>
      <c r="AT34" s="30">
        <f t="shared" si="1"/>
        <v>0.11467028873694841</v>
      </c>
    </row>
    <row r="35" spans="7:46" ht="13" x14ac:dyDescent="0.6">
      <c r="H35" s="22">
        <f t="shared" si="4"/>
        <v>8</v>
      </c>
      <c r="I35" s="1">
        <v>0.25</v>
      </c>
      <c r="J35" s="1">
        <v>6</v>
      </c>
      <c r="K35" s="1">
        <v>0.48244140000000002</v>
      </c>
      <c r="L35" s="1">
        <v>1.946567E-3</v>
      </c>
      <c r="M35" s="1">
        <v>9.7328349999999998E-4</v>
      </c>
      <c r="N35" s="1">
        <v>7</v>
      </c>
      <c r="O35" s="1">
        <v>2.8260000000000001</v>
      </c>
      <c r="P35" s="1">
        <v>1.946567E-3</v>
      </c>
      <c r="Q35" s="1">
        <v>9.7328349999999998E-4</v>
      </c>
      <c r="R35" s="1">
        <v>7</v>
      </c>
      <c r="S35" s="1">
        <v>2.8260000000000001</v>
      </c>
      <c r="T35" s="23">
        <v>3.4720000000000001E-12</v>
      </c>
      <c r="U35" s="23">
        <v>6.3629999999999995E-8</v>
      </c>
      <c r="V35" s="1">
        <v>1.20774</v>
      </c>
      <c r="W35" s="1">
        <v>0.6</v>
      </c>
      <c r="X35" s="1">
        <v>143086309891.064</v>
      </c>
      <c r="Y35" s="1">
        <v>-50</v>
      </c>
      <c r="Z35" s="1">
        <v>4</v>
      </c>
      <c r="AA35" s="1">
        <v>0.114</v>
      </c>
      <c r="AB35" s="1">
        <v>0.04</v>
      </c>
      <c r="AC35" s="1">
        <v>2.26897843624113</v>
      </c>
      <c r="AD35" s="1">
        <v>0.37912238669989801</v>
      </c>
      <c r="AE35" s="1">
        <v>2.1929824561403501</v>
      </c>
      <c r="AF35" s="1">
        <v>0.94951323981296598</v>
      </c>
      <c r="AG35" s="1">
        <v>3.1588804478709398</v>
      </c>
      <c r="AH35" s="1">
        <v>3.1576453847455999</v>
      </c>
      <c r="AI35" s="1">
        <v>0.48710146401200599</v>
      </c>
      <c r="AJ35" s="1">
        <v>2.26897843624113</v>
      </c>
      <c r="AK35" s="1">
        <v>0.37912238669989801</v>
      </c>
      <c r="AL35" s="1">
        <v>418.47868149878701</v>
      </c>
      <c r="AM35" s="1">
        <v>1.88985604976124</v>
      </c>
      <c r="AN35" s="1">
        <v>41936.940038035398</v>
      </c>
      <c r="AO35" s="1">
        <v>296.35726627514401</v>
      </c>
      <c r="AP35" s="1">
        <v>1285.8320364454901</v>
      </c>
      <c r="AQ35" s="1">
        <v>4912.5797472788699</v>
      </c>
      <c r="AR35" s="1">
        <v>1844.1456347462499</v>
      </c>
      <c r="AS35" s="1">
        <v>-4912.5797472788699</v>
      </c>
      <c r="AT35" s="30">
        <f t="shared" si="1"/>
        <v>0.16708946221981977</v>
      </c>
    </row>
    <row r="36" spans="7:46" ht="13" x14ac:dyDescent="0.6">
      <c r="H36" s="22">
        <f t="shared" si="4"/>
        <v>9</v>
      </c>
      <c r="I36" s="1">
        <v>0.25</v>
      </c>
      <c r="J36" s="1">
        <v>6</v>
      </c>
      <c r="K36" s="1">
        <v>0.48244140000000002</v>
      </c>
      <c r="L36" s="1">
        <v>1.946567E-3</v>
      </c>
      <c r="M36" s="1">
        <v>9.7328349999999998E-4</v>
      </c>
      <c r="N36" s="1">
        <v>7</v>
      </c>
      <c r="O36" s="1">
        <v>2.8260000000000001</v>
      </c>
      <c r="P36" s="1">
        <v>1.946567E-3</v>
      </c>
      <c r="Q36" s="1">
        <v>9.7328349999999998E-4</v>
      </c>
      <c r="R36" s="1">
        <v>7</v>
      </c>
      <c r="S36" s="1">
        <v>2.8260000000000001</v>
      </c>
      <c r="T36" s="23">
        <v>3.4720000000000001E-12</v>
      </c>
      <c r="U36" s="23">
        <v>6.3629999999999995E-8</v>
      </c>
      <c r="V36" s="1">
        <v>1.20774</v>
      </c>
      <c r="W36" s="1">
        <v>0.7</v>
      </c>
      <c r="X36" s="1">
        <v>166934028206.242</v>
      </c>
      <c r="Y36" s="1">
        <v>-50</v>
      </c>
      <c r="Z36" s="1">
        <v>4</v>
      </c>
      <c r="AA36" s="1">
        <v>0.114</v>
      </c>
      <c r="AB36" s="1">
        <v>0.04</v>
      </c>
      <c r="AC36" s="1">
        <v>2.2556114581754998</v>
      </c>
      <c r="AD36" s="1">
        <v>0.48478600325826898</v>
      </c>
      <c r="AE36" s="1">
        <v>2.1929824561403501</v>
      </c>
      <c r="AF36" s="1">
        <v>0.92289580243130598</v>
      </c>
      <c r="AG36" s="1">
        <v>3.1565478721258802</v>
      </c>
      <c r="AH36" s="1">
        <v>3.15579745183395</v>
      </c>
      <c r="AI36" s="1">
        <v>0.62275201991097795</v>
      </c>
      <c r="AJ36" s="1">
        <v>2.2556114581754998</v>
      </c>
      <c r="AK36" s="1">
        <v>0.48478600325826898</v>
      </c>
      <c r="AL36" s="1">
        <v>328.87480184816002</v>
      </c>
      <c r="AM36" s="1">
        <v>1.77082545505861</v>
      </c>
      <c r="AN36" s="1">
        <v>44491.2843577413</v>
      </c>
      <c r="AO36" s="1">
        <v>331.58311203808699</v>
      </c>
      <c r="AP36" s="1">
        <v>1285.84121462798</v>
      </c>
      <c r="AQ36" s="1">
        <v>4912.61426622411</v>
      </c>
      <c r="AR36" s="1">
        <v>2104.8785962704401</v>
      </c>
      <c r="AS36" s="1">
        <v>-4912.61426622411</v>
      </c>
      <c r="AT36" s="30">
        <f t="shared" si="1"/>
        <v>0.2149244283633843</v>
      </c>
    </row>
    <row r="37" spans="7:46" ht="13" x14ac:dyDescent="0.6">
      <c r="H37" s="22">
        <f t="shared" si="4"/>
        <v>10</v>
      </c>
      <c r="I37" s="1">
        <v>0.25</v>
      </c>
      <c r="J37" s="1">
        <v>6</v>
      </c>
      <c r="K37" s="1">
        <v>0.48244140000000002</v>
      </c>
      <c r="L37" s="1">
        <v>1.946567E-3</v>
      </c>
      <c r="M37" s="1">
        <v>9.7328349999999998E-4</v>
      </c>
      <c r="N37" s="1">
        <v>7</v>
      </c>
      <c r="O37" s="1">
        <v>2.8260000000000001</v>
      </c>
      <c r="P37" s="1">
        <v>1.946567E-3</v>
      </c>
      <c r="Q37" s="1">
        <v>9.7328349999999998E-4</v>
      </c>
      <c r="R37" s="1">
        <v>7</v>
      </c>
      <c r="S37" s="1">
        <v>2.8260000000000001</v>
      </c>
      <c r="T37" s="23">
        <v>3.4720000000000001E-12</v>
      </c>
      <c r="U37" s="23">
        <v>6.3629999999999995E-8</v>
      </c>
      <c r="V37" s="1">
        <v>1.20774</v>
      </c>
      <c r="W37" s="1">
        <v>0.8</v>
      </c>
      <c r="X37" s="1">
        <v>190781746521.41901</v>
      </c>
      <c r="Y37" s="1">
        <v>-50</v>
      </c>
      <c r="Z37" s="1">
        <v>4</v>
      </c>
      <c r="AA37" s="1">
        <v>0.114</v>
      </c>
      <c r="AB37" s="1">
        <v>0.04</v>
      </c>
      <c r="AC37" s="1">
        <v>2.21361716653935</v>
      </c>
      <c r="AD37" s="1">
        <v>0.56450082578438399</v>
      </c>
      <c r="AE37" s="1">
        <v>2.1929824561403501</v>
      </c>
      <c r="AF37" s="1">
        <v>0.93589392678416405</v>
      </c>
      <c r="AG37" s="1">
        <v>3.1573928728830798</v>
      </c>
      <c r="AH37" s="1">
        <v>3.1566932102551801</v>
      </c>
      <c r="AI37" s="1">
        <v>0.72025460477646297</v>
      </c>
      <c r="AJ37" s="1">
        <v>2.21361716653935</v>
      </c>
      <c r="AK37" s="1">
        <v>0.56450082578438399</v>
      </c>
      <c r="AL37" s="1">
        <v>283.02735443536397</v>
      </c>
      <c r="AM37" s="1">
        <v>1.6491163408592</v>
      </c>
      <c r="AN37" s="1">
        <v>46883.449943934203</v>
      </c>
      <c r="AO37" s="1">
        <v>334.00680779186303</v>
      </c>
      <c r="AP37" s="1">
        <v>1285.90432695965</v>
      </c>
      <c r="AQ37" s="1">
        <v>4921.7556386738497</v>
      </c>
      <c r="AR37" s="1">
        <v>2130.5381978072801</v>
      </c>
      <c r="AS37" s="1">
        <v>-4921.7556386738497</v>
      </c>
      <c r="AT37" s="30">
        <f t="shared" si="1"/>
        <v>0.25501285150715297</v>
      </c>
    </row>
    <row r="38" spans="7:46" ht="13.75" thickBot="1" x14ac:dyDescent="0.75">
      <c r="H38" s="24">
        <f t="shared" si="4"/>
        <v>11</v>
      </c>
      <c r="I38" s="25">
        <v>0.25</v>
      </c>
      <c r="J38" s="25">
        <v>6</v>
      </c>
      <c r="K38" s="25">
        <v>0.48244140000000002</v>
      </c>
      <c r="L38" s="25">
        <v>1.946567E-3</v>
      </c>
      <c r="M38" s="25">
        <v>9.7328349999999998E-4</v>
      </c>
      <c r="N38" s="25">
        <v>7</v>
      </c>
      <c r="O38" s="25">
        <v>2.8260000000000001</v>
      </c>
      <c r="P38" s="25">
        <v>1.946567E-3</v>
      </c>
      <c r="Q38" s="25">
        <v>9.7328349999999998E-4</v>
      </c>
      <c r="R38" s="25">
        <v>7</v>
      </c>
      <c r="S38" s="25">
        <v>2.8260000000000001</v>
      </c>
      <c r="T38" s="26">
        <v>3.4720000000000001E-12</v>
      </c>
      <c r="U38" s="26">
        <v>6.3629999999999995E-8</v>
      </c>
      <c r="V38" s="25">
        <v>1.20774</v>
      </c>
      <c r="W38" s="25">
        <v>0.9</v>
      </c>
      <c r="X38" s="25">
        <v>214629464836.59698</v>
      </c>
      <c r="Y38" s="25">
        <v>-50</v>
      </c>
      <c r="Z38" s="25">
        <v>4</v>
      </c>
      <c r="AA38" s="25">
        <v>0.114</v>
      </c>
      <c r="AB38" s="25">
        <v>0.04</v>
      </c>
      <c r="AC38" s="25">
        <v>2.1207510326213201</v>
      </c>
      <c r="AD38" s="25">
        <v>0.60730707919396998</v>
      </c>
      <c r="AE38" s="25">
        <v>2.1929824561403599</v>
      </c>
      <c r="AF38" s="25">
        <v>0.94711541159505896</v>
      </c>
      <c r="AG38" s="25">
        <v>3.1557290626017598</v>
      </c>
      <c r="AH38" s="25">
        <v>3.1553534806249601</v>
      </c>
      <c r="AI38" s="25">
        <v>0.77828147977437701</v>
      </c>
      <c r="AJ38" s="25">
        <v>2.1207510326213201</v>
      </c>
      <c r="AK38" s="25">
        <v>0.60730707919396998</v>
      </c>
      <c r="AL38" s="25">
        <v>263.32297317936201</v>
      </c>
      <c r="AM38" s="25">
        <v>1.51344395319297</v>
      </c>
      <c r="AN38" s="25">
        <v>48938.6013486144</v>
      </c>
      <c r="AO38" s="25">
        <v>358.96744797708999</v>
      </c>
      <c r="AP38" s="25">
        <v>1285.87376670092</v>
      </c>
      <c r="AQ38" s="25">
        <v>4921.8010494049504</v>
      </c>
      <c r="AR38" s="25">
        <v>2256.01590528622</v>
      </c>
      <c r="AS38" s="25">
        <v>-4921.8010494049504</v>
      </c>
      <c r="AT38" s="31">
        <f t="shared" si="1"/>
        <v>0.28636415583554747</v>
      </c>
    </row>
    <row r="39" spans="7:46" ht="22.75" x14ac:dyDescent="0.95">
      <c r="G39" s="18">
        <f>AB39</f>
        <v>0.05</v>
      </c>
      <c r="H39" s="19">
        <v>1</v>
      </c>
      <c r="I39" s="20">
        <v>0.25</v>
      </c>
      <c r="J39" s="20">
        <v>6</v>
      </c>
      <c r="K39" s="20">
        <v>0.48244140000000002</v>
      </c>
      <c r="L39" s="20">
        <v>1.946567E-3</v>
      </c>
      <c r="M39" s="20">
        <v>9.7328349999999998E-4</v>
      </c>
      <c r="N39" s="20">
        <v>7</v>
      </c>
      <c r="O39" s="20">
        <v>2.8260000000000001</v>
      </c>
      <c r="P39" s="20">
        <v>1.946567E-3</v>
      </c>
      <c r="Q39" s="20">
        <v>9.7328349999999998E-4</v>
      </c>
      <c r="R39" s="20">
        <v>7</v>
      </c>
      <c r="S39" s="20">
        <v>2.8260000000000001</v>
      </c>
      <c r="T39" s="21">
        <v>3.4720000000000001E-12</v>
      </c>
      <c r="U39" s="21">
        <v>6.3629999999999995E-8</v>
      </c>
      <c r="V39" s="20">
        <v>1.20774</v>
      </c>
      <c r="W39" s="20">
        <v>0.01</v>
      </c>
      <c r="X39" s="20">
        <v>2384771831.5177398</v>
      </c>
      <c r="Y39" s="20">
        <v>-50</v>
      </c>
      <c r="Z39" s="20">
        <v>4</v>
      </c>
      <c r="AA39" s="20">
        <v>0.114</v>
      </c>
      <c r="AB39" s="20">
        <v>0.05</v>
      </c>
      <c r="AC39" s="20">
        <v>5.4007413908941899</v>
      </c>
      <c r="AD39" s="20">
        <v>9.6770777711348809E-3</v>
      </c>
      <c r="AE39" s="20">
        <v>2.19307992449462</v>
      </c>
      <c r="AF39" s="20">
        <v>0.92139888787917501</v>
      </c>
      <c r="AG39" s="20">
        <v>3.9458182015851802</v>
      </c>
      <c r="AH39" s="20">
        <v>3.94499163812208</v>
      </c>
      <c r="AI39" s="20">
        <v>7.1497672150696895E-4</v>
      </c>
      <c r="AJ39" s="20">
        <v>5.4007413908941899</v>
      </c>
      <c r="AK39" s="20">
        <v>9.6770777711348809E-3</v>
      </c>
      <c r="AL39" s="20">
        <v>184.58047236889399</v>
      </c>
      <c r="AM39" s="20">
        <v>5.3910643134329499</v>
      </c>
      <c r="AN39" s="20">
        <v>35062.271567684402</v>
      </c>
      <c r="AO39" s="20">
        <v>52.864622189701201</v>
      </c>
      <c r="AP39" s="20">
        <v>1424.52220470565</v>
      </c>
      <c r="AQ39" s="20">
        <v>5442.4010231633501</v>
      </c>
      <c r="AR39" s="20">
        <v>299.85908679112299</v>
      </c>
      <c r="AS39" s="20">
        <v>-5442.4010231633501</v>
      </c>
      <c r="AT39" s="32">
        <f t="shared" si="1"/>
        <v>1.7918054338707499E-3</v>
      </c>
    </row>
    <row r="40" spans="7:46" ht="13" x14ac:dyDescent="0.6">
      <c r="H40" s="22">
        <f t="shared" ref="H40:H49" si="5">H39+1</f>
        <v>2</v>
      </c>
      <c r="I40">
        <v>0.25</v>
      </c>
      <c r="J40">
        <v>6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23">
        <v>3.4720000000000001E-12</v>
      </c>
      <c r="U40" s="23">
        <v>6.3629999999999995E-8</v>
      </c>
      <c r="V40">
        <v>1.20774</v>
      </c>
      <c r="W40">
        <v>0.05</v>
      </c>
      <c r="X40">
        <v>11923859157.588699</v>
      </c>
      <c r="Y40">
        <v>-50</v>
      </c>
      <c r="Z40">
        <v>4</v>
      </c>
      <c r="AA40">
        <v>0.114</v>
      </c>
      <c r="AB40">
        <v>0.05</v>
      </c>
      <c r="AC40">
        <v>3.89270436393226</v>
      </c>
      <c r="AD40">
        <v>1.4265258503203201E-2</v>
      </c>
      <c r="AE40">
        <v>2.1962973533220498</v>
      </c>
      <c r="AF40">
        <v>0.93119033402423002</v>
      </c>
      <c r="AG40">
        <v>3.9461366829225799</v>
      </c>
      <c r="AH40">
        <v>3.9464315036318198</v>
      </c>
      <c r="AI40">
        <v>4.6973408525960002E-3</v>
      </c>
      <c r="AJ40">
        <v>3.89270436393226</v>
      </c>
      <c r="AK40">
        <v>1.4265258503203201E-2</v>
      </c>
      <c r="AL40">
        <v>230.302443272592</v>
      </c>
      <c r="AM40">
        <v>3.8784391058152798</v>
      </c>
      <c r="AN40">
        <v>35127.495137757702</v>
      </c>
      <c r="AO40">
        <v>93.592575697682193</v>
      </c>
      <c r="AP40">
        <v>1567.0314207223601</v>
      </c>
      <c r="AQ40">
        <v>5986.9041483118799</v>
      </c>
      <c r="AR40">
        <v>534.52501052789898</v>
      </c>
      <c r="AS40">
        <v>-5986.9041483118799</v>
      </c>
      <c r="AT40" s="30">
        <f t="shared" si="1"/>
        <v>3.6646138955163257E-3</v>
      </c>
    </row>
    <row r="41" spans="7:46" ht="13" x14ac:dyDescent="0.6">
      <c r="H41" s="22">
        <f t="shared" si="5"/>
        <v>3</v>
      </c>
      <c r="I41">
        <v>0.25</v>
      </c>
      <c r="J41">
        <v>6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23">
        <v>3.4720000000000001E-12</v>
      </c>
      <c r="U41" s="23">
        <v>6.3629999999999995E-8</v>
      </c>
      <c r="V41">
        <v>1.20774</v>
      </c>
      <c r="W41">
        <v>0.1</v>
      </c>
      <c r="X41">
        <v>23847718315.177399</v>
      </c>
      <c r="Y41">
        <v>-50</v>
      </c>
      <c r="Z41">
        <v>4</v>
      </c>
      <c r="AA41">
        <v>0.114</v>
      </c>
      <c r="AB41">
        <v>0.05</v>
      </c>
      <c r="AC41">
        <v>3.3605860250616102</v>
      </c>
      <c r="AD41">
        <v>1.9975667965907499E-2</v>
      </c>
      <c r="AE41">
        <v>2.2104853207207702</v>
      </c>
      <c r="AF41">
        <v>0.93617144047271506</v>
      </c>
      <c r="AG41">
        <v>3.9453589199841499</v>
      </c>
      <c r="AH41">
        <v>3.9452710083999398</v>
      </c>
      <c r="AI41">
        <v>1.0465756525198801E-2</v>
      </c>
      <c r="AJ41">
        <v>3.3605860250616102</v>
      </c>
      <c r="AK41">
        <v>1.9975667965907499E-2</v>
      </c>
      <c r="AL41">
        <v>294.59796106993099</v>
      </c>
      <c r="AM41">
        <v>3.3406103575306099</v>
      </c>
      <c r="AN41">
        <v>35207.071673277402</v>
      </c>
      <c r="AO41">
        <v>132.896844076995</v>
      </c>
      <c r="AP41">
        <v>1587.11026520871</v>
      </c>
      <c r="AQ41">
        <v>6063.6110878407899</v>
      </c>
      <c r="AR41">
        <v>787.23091220563401</v>
      </c>
      <c r="AS41">
        <v>-6063.6110878407899</v>
      </c>
      <c r="AT41" s="30">
        <f t="shared" si="1"/>
        <v>5.9441025514415397E-3</v>
      </c>
    </row>
    <row r="42" spans="7:46" ht="13" x14ac:dyDescent="0.6">
      <c r="H42" s="22">
        <f t="shared" si="5"/>
        <v>4</v>
      </c>
      <c r="I42">
        <v>0.25</v>
      </c>
      <c r="J42">
        <v>6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23">
        <v>3.4720000000000001E-12</v>
      </c>
      <c r="U42" s="23">
        <v>6.3629999999999995E-8</v>
      </c>
      <c r="V42">
        <v>1.20774</v>
      </c>
      <c r="W42">
        <v>0.2</v>
      </c>
      <c r="X42">
        <v>47695436630.354797</v>
      </c>
      <c r="Y42">
        <v>-50</v>
      </c>
      <c r="Z42">
        <v>4</v>
      </c>
      <c r="AA42">
        <v>0.114</v>
      </c>
      <c r="AB42">
        <v>0.05</v>
      </c>
      <c r="AC42">
        <v>3.0961362939525201</v>
      </c>
      <c r="AD42">
        <v>4.9073971235075502E-2</v>
      </c>
      <c r="AE42">
        <v>2.2079561613149101</v>
      </c>
      <c r="AF42">
        <v>0.97985108868705095</v>
      </c>
      <c r="AG42">
        <v>3.9428460217746002</v>
      </c>
      <c r="AH42">
        <v>3.94224462285211</v>
      </c>
      <c r="AI42">
        <v>3.8633659356351401E-2</v>
      </c>
      <c r="AJ42">
        <v>3.0961362939525201</v>
      </c>
      <c r="AK42">
        <v>4.9073971235075502E-2</v>
      </c>
      <c r="AL42">
        <v>669.038302591876</v>
      </c>
      <c r="AM42">
        <v>3.0470623230499898</v>
      </c>
      <c r="AN42">
        <v>35552.479889532398</v>
      </c>
      <c r="AO42">
        <v>225.98533342415101</v>
      </c>
      <c r="AP42">
        <v>1594.3790967791999</v>
      </c>
      <c r="AQ42">
        <v>6091.3682890624596</v>
      </c>
      <c r="AR42">
        <v>1334.4470159451701</v>
      </c>
      <c r="AS42">
        <v>-6091.3682890624596</v>
      </c>
      <c r="AT42" s="30">
        <f t="shared" si="1"/>
        <v>1.5850068141679833E-2</v>
      </c>
    </row>
    <row r="43" spans="7:46" ht="13" x14ac:dyDescent="0.6">
      <c r="H43" s="22">
        <f t="shared" si="5"/>
        <v>5</v>
      </c>
      <c r="I43">
        <v>0.25</v>
      </c>
      <c r="J43">
        <v>6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23">
        <v>3.4720000000000001E-12</v>
      </c>
      <c r="U43" s="23">
        <v>6.3629999999999995E-8</v>
      </c>
      <c r="V43">
        <v>1.20774</v>
      </c>
      <c r="W43">
        <v>0.3</v>
      </c>
      <c r="X43">
        <v>71543154945.532196</v>
      </c>
      <c r="Y43">
        <v>-50</v>
      </c>
      <c r="Z43">
        <v>4</v>
      </c>
      <c r="AA43">
        <v>0.114</v>
      </c>
      <c r="AB43">
        <v>0.05</v>
      </c>
      <c r="AC43">
        <v>2.9127392475582998</v>
      </c>
      <c r="AD43">
        <v>0.13204359656141601</v>
      </c>
      <c r="AE43">
        <v>2.1929824561403501</v>
      </c>
      <c r="AF43">
        <v>0.98255699335015401</v>
      </c>
      <c r="AG43">
        <v>3.94569994546764</v>
      </c>
      <c r="AH43">
        <v>3.9440920969903899</v>
      </c>
      <c r="AI43">
        <v>0.15312274654792801</v>
      </c>
      <c r="AJ43">
        <v>2.9127392475582998</v>
      </c>
      <c r="AK43">
        <v>0.13204359656141601</v>
      </c>
      <c r="AL43">
        <v>662.41899702716205</v>
      </c>
      <c r="AM43">
        <v>2.780695651377</v>
      </c>
      <c r="AN43">
        <v>36630.117859491598</v>
      </c>
      <c r="AO43">
        <v>310.23914823315101</v>
      </c>
      <c r="AP43">
        <v>1594.47989556633</v>
      </c>
      <c r="AQ43">
        <v>6091.6699762570197</v>
      </c>
      <c r="AR43">
        <v>1856.3859170299199</v>
      </c>
      <c r="AS43">
        <v>-6091.6699762570197</v>
      </c>
      <c r="AT43" s="30">
        <f t="shared" si="1"/>
        <v>4.5333133294408669E-2</v>
      </c>
    </row>
    <row r="44" spans="7:46" ht="13" x14ac:dyDescent="0.6">
      <c r="H44" s="22">
        <f t="shared" si="5"/>
        <v>6</v>
      </c>
      <c r="I44">
        <v>0.25</v>
      </c>
      <c r="J44">
        <v>6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23">
        <v>3.4720000000000001E-12</v>
      </c>
      <c r="U44" s="23">
        <v>6.3629999999999995E-8</v>
      </c>
      <c r="V44">
        <v>1.20774</v>
      </c>
      <c r="W44">
        <v>0.4</v>
      </c>
      <c r="X44">
        <v>95390873260.709595</v>
      </c>
      <c r="Y44">
        <v>-50</v>
      </c>
      <c r="Z44">
        <v>4</v>
      </c>
      <c r="AA44">
        <v>0.114</v>
      </c>
      <c r="AB44">
        <v>0.05</v>
      </c>
      <c r="AC44">
        <v>2.8336844823410101</v>
      </c>
      <c r="AD44">
        <v>0.271272637414888</v>
      </c>
      <c r="AE44">
        <v>2.1929824561403501</v>
      </c>
      <c r="AF44">
        <v>0.93636100642015696</v>
      </c>
      <c r="AG44">
        <v>3.9429963653097602</v>
      </c>
      <c r="AH44">
        <v>3.9425567414971798</v>
      </c>
      <c r="AI44">
        <v>0.34698453671451701</v>
      </c>
      <c r="AJ44">
        <v>2.8336844823410101</v>
      </c>
      <c r="AK44">
        <v>0.271272637414888</v>
      </c>
      <c r="AL44">
        <v>492.06761680655001</v>
      </c>
      <c r="AM44">
        <v>2.5624118454053599</v>
      </c>
      <c r="AN44">
        <v>38652.849505581798</v>
      </c>
      <c r="AO44">
        <v>341.80135008567402</v>
      </c>
      <c r="AP44">
        <v>1594.5009386450099</v>
      </c>
      <c r="AQ44">
        <v>6091.8215083864698</v>
      </c>
      <c r="AR44">
        <v>2124.1893392852498</v>
      </c>
      <c r="AS44">
        <v>-6091.8215083864698</v>
      </c>
      <c r="AT44" s="30">
        <f t="shared" si="1"/>
        <v>9.5731419325407671E-2</v>
      </c>
    </row>
    <row r="45" spans="7:46" ht="13" x14ac:dyDescent="0.6">
      <c r="H45" s="22">
        <f t="shared" si="5"/>
        <v>7</v>
      </c>
      <c r="I45">
        <v>0.25</v>
      </c>
      <c r="J45">
        <v>6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23">
        <v>3.4720000000000001E-12</v>
      </c>
      <c r="U45" s="23">
        <v>6.3629999999999995E-8</v>
      </c>
      <c r="V45">
        <v>1.20774</v>
      </c>
      <c r="W45">
        <v>0.5</v>
      </c>
      <c r="X45">
        <v>119238591575.88699</v>
      </c>
      <c r="Y45">
        <v>-50</v>
      </c>
      <c r="Z45">
        <v>4</v>
      </c>
      <c r="AA45">
        <v>0.114</v>
      </c>
      <c r="AB45">
        <v>0.05</v>
      </c>
      <c r="AC45">
        <v>2.8189260100829898</v>
      </c>
      <c r="AD45">
        <v>0.43644763447026202</v>
      </c>
      <c r="AE45">
        <v>2.1929824561403599</v>
      </c>
      <c r="AF45">
        <v>0.84345301681115803</v>
      </c>
      <c r="AG45">
        <v>3.94440708586753</v>
      </c>
      <c r="AH45">
        <v>3.9434485807848101</v>
      </c>
      <c r="AI45">
        <v>0.55474608268508196</v>
      </c>
      <c r="AJ45">
        <v>2.8189260100829898</v>
      </c>
      <c r="AK45">
        <v>0.43644763447026202</v>
      </c>
      <c r="AL45">
        <v>363.726123779067</v>
      </c>
      <c r="AM45">
        <v>2.3824783760497499</v>
      </c>
      <c r="AN45">
        <v>41344.765435403198</v>
      </c>
      <c r="AO45">
        <v>439.06169103935201</v>
      </c>
      <c r="AP45">
        <v>1594.5568421559899</v>
      </c>
      <c r="AQ45">
        <v>6099.5752130345099</v>
      </c>
      <c r="AR45">
        <v>2749.6566013220599</v>
      </c>
      <c r="AS45">
        <v>-6099.5752130345099</v>
      </c>
      <c r="AT45" s="30">
        <f t="shared" si="1"/>
        <v>0.15482763041993178</v>
      </c>
    </row>
    <row r="46" spans="7:46" ht="13" x14ac:dyDescent="0.6">
      <c r="H46" s="22">
        <f t="shared" si="5"/>
        <v>8</v>
      </c>
      <c r="I46">
        <v>0.25</v>
      </c>
      <c r="J46">
        <v>6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23">
        <v>3.4720000000000001E-12</v>
      </c>
      <c r="U46" s="23">
        <v>6.3629999999999995E-8</v>
      </c>
      <c r="V46">
        <v>1.20774</v>
      </c>
      <c r="W46">
        <v>0.6</v>
      </c>
      <c r="X46">
        <v>143086309891.064</v>
      </c>
      <c r="Y46">
        <v>-50</v>
      </c>
      <c r="Z46">
        <v>4</v>
      </c>
      <c r="AA46">
        <v>0.114</v>
      </c>
      <c r="AB46">
        <v>0.05</v>
      </c>
      <c r="AC46">
        <v>2.6900071483798</v>
      </c>
      <c r="AD46">
        <v>0.53700761920861495</v>
      </c>
      <c r="AE46">
        <v>2.1929824561403501</v>
      </c>
      <c r="AF46">
        <v>0.86258614951359303</v>
      </c>
      <c r="AG46">
        <v>3.9430060600452399</v>
      </c>
      <c r="AH46">
        <v>3.9427890317047001</v>
      </c>
      <c r="AI46">
        <v>0.67684912598014602</v>
      </c>
      <c r="AJ46">
        <v>2.6900071483798</v>
      </c>
      <c r="AK46">
        <v>0.53700761920861495</v>
      </c>
      <c r="AL46">
        <v>296.98605429721601</v>
      </c>
      <c r="AM46">
        <v>2.1529995287499801</v>
      </c>
      <c r="AN46">
        <v>43655.467050906198</v>
      </c>
      <c r="AO46">
        <v>428.00475659952502</v>
      </c>
      <c r="AP46">
        <v>1594.5598941206799</v>
      </c>
      <c r="AQ46">
        <v>6099.6525870557098</v>
      </c>
      <c r="AR46">
        <v>2705.2183139899598</v>
      </c>
      <c r="AS46">
        <v>-6099.6525870557098</v>
      </c>
      <c r="AT46" s="30">
        <f t="shared" si="1"/>
        <v>0.19963055471137181</v>
      </c>
    </row>
    <row r="47" spans="7:46" ht="13" x14ac:dyDescent="0.6">
      <c r="H47" s="22">
        <f t="shared" si="5"/>
        <v>9</v>
      </c>
      <c r="I47">
        <v>0.25</v>
      </c>
      <c r="J47">
        <v>6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23">
        <v>3.4720000000000001E-12</v>
      </c>
      <c r="U47" s="23">
        <v>6.3629999999999995E-8</v>
      </c>
      <c r="V47">
        <v>1.20774</v>
      </c>
      <c r="W47">
        <v>0.7</v>
      </c>
      <c r="X47">
        <v>166934028206.242</v>
      </c>
      <c r="Y47">
        <v>-50</v>
      </c>
      <c r="Z47">
        <v>4</v>
      </c>
      <c r="AA47">
        <v>0.114</v>
      </c>
      <c r="AB47">
        <v>0.05</v>
      </c>
      <c r="AC47">
        <v>2.5408983952499899</v>
      </c>
      <c r="AD47">
        <v>0.60225672105877703</v>
      </c>
      <c r="AE47">
        <v>2.1929824561403501</v>
      </c>
      <c r="AF47">
        <v>0.84601587027346803</v>
      </c>
      <c r="AG47">
        <v>3.9468711411609601</v>
      </c>
      <c r="AH47">
        <v>3.9461838029290499</v>
      </c>
      <c r="AI47">
        <v>0.75193033940599996</v>
      </c>
      <c r="AJ47">
        <v>2.5408983952499899</v>
      </c>
      <c r="AK47">
        <v>0.60225672105877703</v>
      </c>
      <c r="AL47">
        <v>265.33784847587401</v>
      </c>
      <c r="AM47">
        <v>1.93864167484441</v>
      </c>
      <c r="AN47">
        <v>45790.393016855603</v>
      </c>
      <c r="AO47">
        <v>474.17978305050002</v>
      </c>
      <c r="AP47">
        <v>1594.5713229749199</v>
      </c>
      <c r="AQ47">
        <v>6099.7221157428303</v>
      </c>
      <c r="AR47">
        <v>2977.7600605666298</v>
      </c>
      <c r="AS47">
        <v>-6099.7221157428303</v>
      </c>
      <c r="AT47" s="30">
        <f t="shared" si="1"/>
        <v>0.23702510977402666</v>
      </c>
    </row>
    <row r="48" spans="7:46" ht="13" x14ac:dyDescent="0.6">
      <c r="H48" s="22">
        <f t="shared" si="5"/>
        <v>10</v>
      </c>
      <c r="I48">
        <v>0.25</v>
      </c>
      <c r="J48">
        <v>6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23">
        <v>3.4720000000000001E-12</v>
      </c>
      <c r="U48" s="23">
        <v>6.3629999999999995E-8</v>
      </c>
      <c r="V48">
        <v>1.20774</v>
      </c>
      <c r="W48">
        <v>0.8</v>
      </c>
      <c r="X48">
        <v>190781746521.41901</v>
      </c>
      <c r="Y48">
        <v>-50</v>
      </c>
      <c r="Z48">
        <v>4</v>
      </c>
      <c r="AA48">
        <v>0.114</v>
      </c>
      <c r="AB48">
        <v>0.05</v>
      </c>
      <c r="AC48">
        <v>2.3691061040607599</v>
      </c>
      <c r="AD48">
        <v>0.63360681228542803</v>
      </c>
      <c r="AE48">
        <v>2.1929824561403501</v>
      </c>
      <c r="AF48">
        <v>0.87677251099460995</v>
      </c>
      <c r="AG48">
        <v>3.9430269397916802</v>
      </c>
      <c r="AH48">
        <v>3.9453662361628501</v>
      </c>
      <c r="AI48">
        <v>0.79959255395766204</v>
      </c>
      <c r="AJ48">
        <v>2.3691061040607599</v>
      </c>
      <c r="AK48">
        <v>0.63360681228542803</v>
      </c>
      <c r="AL48">
        <v>252.411131198551</v>
      </c>
      <c r="AM48">
        <v>1.73549929170449</v>
      </c>
      <c r="AN48">
        <v>47685.5978750102</v>
      </c>
      <c r="AO48">
        <v>516.507508765132</v>
      </c>
      <c r="AP48">
        <v>1594.5601943126601</v>
      </c>
      <c r="AQ48">
        <v>6099.7594544119902</v>
      </c>
      <c r="AR48">
        <v>3203.6130123378198</v>
      </c>
      <c r="AS48">
        <v>-6099.7594544119902</v>
      </c>
      <c r="AT48" s="30">
        <f t="shared" si="1"/>
        <v>0.26744551930341826</v>
      </c>
    </row>
    <row r="49" spans="7:46" ht="13.75" thickBot="1" x14ac:dyDescent="0.75">
      <c r="H49" s="24">
        <f t="shared" si="5"/>
        <v>11</v>
      </c>
      <c r="I49" s="25">
        <v>0.25</v>
      </c>
      <c r="J49" s="25">
        <v>6</v>
      </c>
      <c r="K49" s="25">
        <v>0.48244140000000002</v>
      </c>
      <c r="L49" s="25">
        <v>1.946567E-3</v>
      </c>
      <c r="M49" s="25">
        <v>9.7328349999999998E-4</v>
      </c>
      <c r="N49" s="25">
        <v>7</v>
      </c>
      <c r="O49" s="25">
        <v>2.8260000000000001</v>
      </c>
      <c r="P49" s="25">
        <v>1.946567E-3</v>
      </c>
      <c r="Q49" s="25">
        <v>9.7328349999999998E-4</v>
      </c>
      <c r="R49" s="25">
        <v>7</v>
      </c>
      <c r="S49" s="25">
        <v>2.8260000000000001</v>
      </c>
      <c r="T49" s="26">
        <v>3.4720000000000001E-12</v>
      </c>
      <c r="U49" s="26">
        <v>6.3629999999999995E-8</v>
      </c>
      <c r="V49" s="25">
        <v>1.20774</v>
      </c>
      <c r="W49" s="25">
        <v>0.9</v>
      </c>
      <c r="X49" s="25">
        <v>214629464836.59698</v>
      </c>
      <c r="Y49" s="25">
        <v>-50</v>
      </c>
      <c r="Z49" s="25">
        <v>4</v>
      </c>
      <c r="AA49" s="25">
        <v>0.114</v>
      </c>
      <c r="AB49" s="25">
        <v>0.05</v>
      </c>
      <c r="AC49" s="25">
        <v>2.2570707047109599</v>
      </c>
      <c r="AD49" s="25">
        <v>0.67187937192402503</v>
      </c>
      <c r="AE49" s="25">
        <v>2.1929824561403599</v>
      </c>
      <c r="AF49" s="25">
        <v>0.96325619335236301</v>
      </c>
      <c r="AG49" s="25">
        <v>3.9436548471702202</v>
      </c>
      <c r="AH49" s="25">
        <v>3.9426697743963701</v>
      </c>
      <c r="AI49" s="25">
        <v>0.83508149596056602</v>
      </c>
      <c r="AJ49" s="25">
        <v>2.2570707047109599</v>
      </c>
      <c r="AK49" s="25">
        <v>0.67187937192402503</v>
      </c>
      <c r="AL49" s="25">
        <v>238.20326026101799</v>
      </c>
      <c r="AM49" s="25">
        <v>1.5851913335891601</v>
      </c>
      <c r="AN49" s="25">
        <v>49733.417556929802</v>
      </c>
      <c r="AO49" s="25">
        <v>447.76842648271401</v>
      </c>
      <c r="AP49" s="25">
        <v>1594.5668856084401</v>
      </c>
      <c r="AQ49" s="25">
        <v>6099.78059759396</v>
      </c>
      <c r="AR49" s="25">
        <v>2793.03132586326</v>
      </c>
      <c r="AS49" s="25">
        <v>-6099.78059759396</v>
      </c>
      <c r="AT49" s="31">
        <f t="shared" si="1"/>
        <v>0.29767759181033976</v>
      </c>
    </row>
    <row r="50" spans="7:46" ht="22.75" x14ac:dyDescent="0.95">
      <c r="G50" s="18">
        <f>AB50</f>
        <v>0.06</v>
      </c>
      <c r="H50" s="19">
        <v>1</v>
      </c>
      <c r="I50" s="20">
        <v>0.25</v>
      </c>
      <c r="J50" s="20">
        <v>6</v>
      </c>
      <c r="K50" s="20">
        <v>0.48244140000000002</v>
      </c>
      <c r="L50" s="20">
        <v>1.946567E-3</v>
      </c>
      <c r="M50" s="20">
        <v>9.7328349999999998E-4</v>
      </c>
      <c r="N50" s="20">
        <v>7</v>
      </c>
      <c r="O50" s="20">
        <v>2.8260000000000001</v>
      </c>
      <c r="P50" s="20">
        <v>1.946567E-3</v>
      </c>
      <c r="Q50" s="20">
        <v>9.7328349999999998E-4</v>
      </c>
      <c r="R50" s="20">
        <v>7</v>
      </c>
      <c r="S50" s="20">
        <v>2.8260000000000001</v>
      </c>
      <c r="T50" s="21">
        <v>3.4720000000000001E-12</v>
      </c>
      <c r="U50" s="21">
        <v>6.3629999999999995E-8</v>
      </c>
      <c r="V50" s="20">
        <v>1.20774</v>
      </c>
      <c r="W50" s="20">
        <v>0.01</v>
      </c>
      <c r="X50" s="20">
        <v>2384771831.5177398</v>
      </c>
      <c r="Y50" s="20">
        <v>-50</v>
      </c>
      <c r="Z50" s="20">
        <v>4</v>
      </c>
      <c r="AA50" s="20">
        <v>0.114</v>
      </c>
      <c r="AB50" s="20">
        <v>0.06</v>
      </c>
      <c r="AC50" s="20">
        <v>6.0488156586444104</v>
      </c>
      <c r="AD50" s="20">
        <v>9.25877635214639E-3</v>
      </c>
      <c r="AE50" s="20">
        <v>2.1929824561403599</v>
      </c>
      <c r="AF50" s="20">
        <v>0.93997147289519301</v>
      </c>
      <c r="AG50" s="20">
        <v>4.7329069080291504</v>
      </c>
      <c r="AH50" s="20">
        <v>4.7304152458248199</v>
      </c>
      <c r="AI50" s="20">
        <v>7.3013986258786104E-4</v>
      </c>
      <c r="AJ50" s="20">
        <v>6.0488156586444104</v>
      </c>
      <c r="AK50" s="20">
        <v>9.25877635214639E-3</v>
      </c>
      <c r="AL50" s="20">
        <v>187.09307589056201</v>
      </c>
      <c r="AM50" s="20">
        <v>6.0395568828404</v>
      </c>
      <c r="AN50" s="20">
        <v>35053.166270035501</v>
      </c>
      <c r="AO50" s="20">
        <v>61.982127315183597</v>
      </c>
      <c r="AP50" s="20">
        <v>1701.97790521774</v>
      </c>
      <c r="AQ50" s="20">
        <v>6502.3269227566498</v>
      </c>
      <c r="AR50" s="20">
        <v>343.10062652356299</v>
      </c>
      <c r="AS50" s="20">
        <v>-6502.3269227566498</v>
      </c>
      <c r="AT50" s="32">
        <f t="shared" si="1"/>
        <v>1.5306758999862394E-3</v>
      </c>
    </row>
    <row r="51" spans="7:46" ht="13" x14ac:dyDescent="0.6">
      <c r="H51" s="22">
        <f t="shared" ref="H51:H60" si="6">H50+1</f>
        <v>2</v>
      </c>
      <c r="I51" s="1">
        <v>0.25</v>
      </c>
      <c r="J51" s="1">
        <v>6</v>
      </c>
      <c r="K51" s="1">
        <v>0.48244140000000002</v>
      </c>
      <c r="L51" s="1">
        <v>1.946567E-3</v>
      </c>
      <c r="M51" s="1">
        <v>9.7328349999999998E-4</v>
      </c>
      <c r="N51" s="1">
        <v>7</v>
      </c>
      <c r="O51" s="1">
        <v>2.8260000000000001</v>
      </c>
      <c r="P51" s="1">
        <v>1.946567E-3</v>
      </c>
      <c r="Q51" s="1">
        <v>9.7328349999999998E-4</v>
      </c>
      <c r="R51" s="1">
        <v>7</v>
      </c>
      <c r="S51" s="1">
        <v>2.8260000000000001</v>
      </c>
      <c r="T51" s="23">
        <v>3.4720000000000001E-12</v>
      </c>
      <c r="U51" s="23">
        <v>6.3629999999999995E-8</v>
      </c>
      <c r="V51" s="1">
        <v>1.20774</v>
      </c>
      <c r="W51" s="1">
        <v>0.05</v>
      </c>
      <c r="X51" s="1">
        <v>11923859157.588699</v>
      </c>
      <c r="Y51" s="1">
        <v>-50</v>
      </c>
      <c r="Z51" s="1">
        <v>4</v>
      </c>
      <c r="AA51" s="1">
        <v>0.114</v>
      </c>
      <c r="AB51" s="1">
        <v>0.06</v>
      </c>
      <c r="AC51" s="1">
        <v>4.56170139836627</v>
      </c>
      <c r="AD51" s="1">
        <v>1.56045293431158E-2</v>
      </c>
      <c r="AE51" s="1">
        <v>2.1929824561403501</v>
      </c>
      <c r="AF51" s="1">
        <v>0.96020598781831201</v>
      </c>
      <c r="AG51" s="1">
        <v>4.73007622114865</v>
      </c>
      <c r="AH51" s="1">
        <v>4.7307325756541196</v>
      </c>
      <c r="AI51" s="1">
        <v>5.0216572918950902E-3</v>
      </c>
      <c r="AJ51" s="1">
        <v>4.56170139836627</v>
      </c>
      <c r="AK51" s="1">
        <v>1.56045293431158E-2</v>
      </c>
      <c r="AL51" s="1">
        <v>241.730344354122</v>
      </c>
      <c r="AM51" s="1">
        <v>4.5460968696304098</v>
      </c>
      <c r="AN51" s="1">
        <v>35118.991748580404</v>
      </c>
      <c r="AO51" s="1">
        <v>131.98960939563801</v>
      </c>
      <c r="AP51" s="1">
        <v>1873.6175437167401</v>
      </c>
      <c r="AQ51" s="1">
        <v>7158.0536306910699</v>
      </c>
      <c r="AR51" s="1">
        <v>732.32026345414295</v>
      </c>
      <c r="AS51" s="1">
        <v>-7158.0536306910699</v>
      </c>
      <c r="AT51" s="30">
        <f t="shared" si="1"/>
        <v>3.420769572665237E-3</v>
      </c>
    </row>
    <row r="52" spans="7:46" ht="13" x14ac:dyDescent="0.6">
      <c r="H52" s="22">
        <f t="shared" si="6"/>
        <v>3</v>
      </c>
      <c r="I52" s="1">
        <v>0.25</v>
      </c>
      <c r="J52" s="1">
        <v>6</v>
      </c>
      <c r="K52" s="1">
        <v>0.48244140000000002</v>
      </c>
      <c r="L52" s="1">
        <v>1.946567E-3</v>
      </c>
      <c r="M52" s="1">
        <v>9.7328349999999998E-4</v>
      </c>
      <c r="N52" s="1">
        <v>7</v>
      </c>
      <c r="O52" s="1">
        <v>2.8260000000000001</v>
      </c>
      <c r="P52" s="1">
        <v>1.946567E-3</v>
      </c>
      <c r="Q52" s="1">
        <v>9.7328349999999998E-4</v>
      </c>
      <c r="R52" s="1">
        <v>7</v>
      </c>
      <c r="S52" s="1">
        <v>2.8260000000000001</v>
      </c>
      <c r="T52" s="23">
        <v>3.4720000000000001E-12</v>
      </c>
      <c r="U52" s="23">
        <v>6.3629999999999995E-8</v>
      </c>
      <c r="V52" s="1">
        <v>1.20774</v>
      </c>
      <c r="W52" s="1">
        <v>0.1</v>
      </c>
      <c r="X52" s="1">
        <v>23847718315.177399</v>
      </c>
      <c r="Y52" s="1">
        <v>-50</v>
      </c>
      <c r="Z52" s="1">
        <v>4</v>
      </c>
      <c r="AA52" s="1">
        <v>0.114</v>
      </c>
      <c r="AB52" s="1">
        <v>0.06</v>
      </c>
      <c r="AC52" s="1">
        <v>3.9853113763345598</v>
      </c>
      <c r="AD52" s="1">
        <v>2.08040306213794E-2</v>
      </c>
      <c r="AE52" s="1">
        <v>2.1978144825092398</v>
      </c>
      <c r="AF52" s="1">
        <v>0.90608096490590395</v>
      </c>
      <c r="AG52" s="1">
        <v>4.7369599597006804</v>
      </c>
      <c r="AH52" s="1">
        <v>4.7340705490774297</v>
      </c>
      <c r="AI52" s="1">
        <v>1.1467769266506399E-2</v>
      </c>
      <c r="AJ52" s="1">
        <v>3.9853113763345598</v>
      </c>
      <c r="AK52" s="1">
        <v>2.08040306213794E-2</v>
      </c>
      <c r="AL52" s="1">
        <v>279.56784244864599</v>
      </c>
      <c r="AM52" s="1">
        <v>3.9645073462171401</v>
      </c>
      <c r="AN52" s="1">
        <v>35181.836323744697</v>
      </c>
      <c r="AO52" s="1">
        <v>193.720918179281</v>
      </c>
      <c r="AP52" s="1">
        <v>1897.7572344775799</v>
      </c>
      <c r="AQ52" s="1">
        <v>7250.3319153845896</v>
      </c>
      <c r="AR52" s="1">
        <v>1164.00070698386</v>
      </c>
      <c r="AS52" s="1">
        <v>-7250.3319153845896</v>
      </c>
      <c r="AT52" s="30">
        <f t="shared" si="1"/>
        <v>5.22017695904947E-3</v>
      </c>
    </row>
    <row r="53" spans="7:46" ht="13" x14ac:dyDescent="0.6">
      <c r="H53" s="22">
        <f t="shared" si="6"/>
        <v>4</v>
      </c>
      <c r="I53" s="1">
        <v>0.25</v>
      </c>
      <c r="J53" s="1">
        <v>6</v>
      </c>
      <c r="K53" s="1">
        <v>0.48244140000000002</v>
      </c>
      <c r="L53" s="1">
        <v>1.946567E-3</v>
      </c>
      <c r="M53" s="1">
        <v>9.7328349999999998E-4</v>
      </c>
      <c r="N53" s="1">
        <v>7</v>
      </c>
      <c r="O53" s="1">
        <v>2.8260000000000001</v>
      </c>
      <c r="P53" s="1">
        <v>1.946567E-3</v>
      </c>
      <c r="Q53" s="1">
        <v>9.7328349999999998E-4</v>
      </c>
      <c r="R53" s="1">
        <v>7</v>
      </c>
      <c r="S53" s="1">
        <v>2.8260000000000001</v>
      </c>
      <c r="T53" s="23">
        <v>3.4720000000000001E-12</v>
      </c>
      <c r="U53" s="23">
        <v>6.3629999999999995E-8</v>
      </c>
      <c r="V53" s="1">
        <v>1.20774</v>
      </c>
      <c r="W53" s="1">
        <v>0.2</v>
      </c>
      <c r="X53" s="1">
        <v>47695436630.354797</v>
      </c>
      <c r="Y53" s="1">
        <v>-50</v>
      </c>
      <c r="Z53" s="1">
        <v>4</v>
      </c>
      <c r="AA53" s="1">
        <v>0.114</v>
      </c>
      <c r="AB53" s="1">
        <v>0.06</v>
      </c>
      <c r="AC53" s="1">
        <v>3.5648039231699</v>
      </c>
      <c r="AD53" s="1">
        <v>8.6407985405041396E-2</v>
      </c>
      <c r="AE53" s="1">
        <v>2.19307992449462</v>
      </c>
      <c r="AF53" s="1">
        <v>0.96329457481911995</v>
      </c>
      <c r="AG53" s="1">
        <v>4.7325598131343503</v>
      </c>
      <c r="AH53" s="1">
        <v>4.7322850324690799</v>
      </c>
      <c r="AI53" s="1">
        <v>8.7351882411895204E-2</v>
      </c>
      <c r="AJ53" s="1">
        <v>3.5648039231699</v>
      </c>
      <c r="AK53" s="1">
        <v>8.6407985405041396E-2</v>
      </c>
      <c r="AL53" s="1">
        <v>767.38450106472396</v>
      </c>
      <c r="AM53" s="1">
        <v>3.4783959382612801</v>
      </c>
      <c r="AN53" s="1">
        <v>35850.043884334998</v>
      </c>
      <c r="AO53" s="1">
        <v>285.62340312106699</v>
      </c>
      <c r="AP53" s="1">
        <v>1903.2395736644501</v>
      </c>
      <c r="AQ53" s="1">
        <v>7271.2455670792497</v>
      </c>
      <c r="AR53" s="1">
        <v>1707.29297608092</v>
      </c>
      <c r="AS53" s="1">
        <v>-7271.2455670792497</v>
      </c>
      <c r="AT53" s="30">
        <f t="shared" si="1"/>
        <v>2.4239197237026593E-2</v>
      </c>
    </row>
    <row r="54" spans="7:46" ht="13" x14ac:dyDescent="0.6">
      <c r="H54" s="22">
        <f t="shared" si="6"/>
        <v>5</v>
      </c>
      <c r="I54" s="1">
        <v>0.25</v>
      </c>
      <c r="J54" s="1">
        <v>6</v>
      </c>
      <c r="K54" s="1">
        <v>0.48244140000000002</v>
      </c>
      <c r="L54" s="1">
        <v>1.946567E-3</v>
      </c>
      <c r="M54" s="1">
        <v>9.7328349999999998E-4</v>
      </c>
      <c r="N54" s="1">
        <v>7</v>
      </c>
      <c r="O54" s="1">
        <v>2.8260000000000001</v>
      </c>
      <c r="P54" s="1">
        <v>1.946567E-3</v>
      </c>
      <c r="Q54" s="1">
        <v>9.7328349999999998E-4</v>
      </c>
      <c r="R54" s="1">
        <v>7</v>
      </c>
      <c r="S54" s="1">
        <v>2.8260000000000001</v>
      </c>
      <c r="T54" s="23">
        <v>3.4720000000000001E-12</v>
      </c>
      <c r="U54" s="23">
        <v>6.3629999999999995E-8</v>
      </c>
      <c r="V54" s="1">
        <v>1.20774</v>
      </c>
      <c r="W54" s="1">
        <v>0.3</v>
      </c>
      <c r="X54" s="1">
        <v>71543154945.532196</v>
      </c>
      <c r="Y54" s="1">
        <v>-50</v>
      </c>
      <c r="Z54" s="1">
        <v>4</v>
      </c>
      <c r="AA54" s="1">
        <v>0.114</v>
      </c>
      <c r="AB54" s="1">
        <v>0.06</v>
      </c>
      <c r="AC54" s="1">
        <v>3.4085813766789901</v>
      </c>
      <c r="AD54" s="1">
        <v>0.222848823177001</v>
      </c>
      <c r="AE54" s="1">
        <v>2.1929824561403501</v>
      </c>
      <c r="AF54" s="1">
        <v>0.846828206924085</v>
      </c>
      <c r="AG54" s="1">
        <v>4.73088711529092</v>
      </c>
      <c r="AH54" s="1">
        <v>4.7294392907663498</v>
      </c>
      <c r="AI54" s="1">
        <v>0.27682879167975399</v>
      </c>
      <c r="AJ54" s="1">
        <v>3.4085813766789901</v>
      </c>
      <c r="AK54" s="1">
        <v>0.222848823177001</v>
      </c>
      <c r="AL54" s="1">
        <v>477.75480612418698</v>
      </c>
      <c r="AM54" s="1">
        <v>3.18573255398038</v>
      </c>
      <c r="AN54" s="1">
        <v>37414.623368381603</v>
      </c>
      <c r="AO54" s="1">
        <v>409.466287157784</v>
      </c>
      <c r="AP54" s="1">
        <v>1903.32359930387</v>
      </c>
      <c r="AQ54" s="1">
        <v>7271.6076966993896</v>
      </c>
      <c r="AR54" s="1">
        <v>2539.0865543482701</v>
      </c>
      <c r="AS54" s="1">
        <v>-7271.6076966993896</v>
      </c>
      <c r="AT54" s="30">
        <f t="shared" si="1"/>
        <v>6.5378759827093971E-2</v>
      </c>
    </row>
    <row r="55" spans="7:46" ht="13" x14ac:dyDescent="0.6">
      <c r="H55" s="22">
        <f t="shared" si="6"/>
        <v>6</v>
      </c>
      <c r="I55" s="1">
        <v>0.25</v>
      </c>
      <c r="J55" s="1">
        <v>6</v>
      </c>
      <c r="K55" s="1">
        <v>0.48244140000000002</v>
      </c>
      <c r="L55" s="1">
        <v>1.946567E-3</v>
      </c>
      <c r="M55" s="1">
        <v>9.7328349999999998E-4</v>
      </c>
      <c r="N55" s="1">
        <v>7</v>
      </c>
      <c r="O55" s="1">
        <v>2.8260000000000001</v>
      </c>
      <c r="P55" s="1">
        <v>1.946567E-3</v>
      </c>
      <c r="Q55" s="1">
        <v>9.7328349999999998E-4</v>
      </c>
      <c r="R55" s="1">
        <v>7</v>
      </c>
      <c r="S55" s="1">
        <v>2.8260000000000001</v>
      </c>
      <c r="T55" s="23">
        <v>3.4720000000000001E-12</v>
      </c>
      <c r="U55" s="23">
        <v>6.3629999999999995E-8</v>
      </c>
      <c r="V55" s="1">
        <v>1.20774</v>
      </c>
      <c r="W55" s="1">
        <v>0.4</v>
      </c>
      <c r="X55" s="1">
        <v>95390873260.709595</v>
      </c>
      <c r="Y55" s="1">
        <v>-50</v>
      </c>
      <c r="Z55" s="1">
        <v>4</v>
      </c>
      <c r="AA55" s="1">
        <v>0.114</v>
      </c>
      <c r="AB55" s="1">
        <v>0.06</v>
      </c>
      <c r="AC55" s="1">
        <v>3.3659222112199698</v>
      </c>
      <c r="AD55" s="1">
        <v>0.42255529019077698</v>
      </c>
      <c r="AE55" s="1">
        <v>2.2091787530198901</v>
      </c>
      <c r="AF55" s="1">
        <v>0.86945893469471802</v>
      </c>
      <c r="AG55" s="1">
        <v>4.7315115593022199</v>
      </c>
      <c r="AH55" s="1">
        <v>4.7309272916620397</v>
      </c>
      <c r="AI55" s="1">
        <v>0.52187432002240797</v>
      </c>
      <c r="AJ55" s="1">
        <v>3.3659222112199698</v>
      </c>
      <c r="AK55" s="1">
        <v>0.42255529019077698</v>
      </c>
      <c r="AL55" s="1">
        <v>365.345207460437</v>
      </c>
      <c r="AM55" s="1">
        <v>2.9433669213053899</v>
      </c>
      <c r="AN55" s="1">
        <v>39971.978630271697</v>
      </c>
      <c r="AO55" s="1">
        <v>496.13711407368498</v>
      </c>
      <c r="AP55" s="1">
        <v>1903.3818682323799</v>
      </c>
      <c r="AQ55" s="1">
        <v>7277.8870787527903</v>
      </c>
      <c r="AR55" s="1">
        <v>3151.3779813293199</v>
      </c>
      <c r="AS55" s="1">
        <v>-7277.8870787527903</v>
      </c>
      <c r="AT55" s="30">
        <f t="shared" si="1"/>
        <v>0.12553923224435506</v>
      </c>
    </row>
    <row r="56" spans="7:46" ht="13" x14ac:dyDescent="0.6">
      <c r="H56" s="22">
        <f t="shared" si="6"/>
        <v>7</v>
      </c>
      <c r="I56" s="1">
        <v>0.25</v>
      </c>
      <c r="J56" s="1">
        <v>6</v>
      </c>
      <c r="K56" s="1">
        <v>0.48244140000000002</v>
      </c>
      <c r="L56" s="1">
        <v>1.946567E-3</v>
      </c>
      <c r="M56" s="1">
        <v>9.7328349999999998E-4</v>
      </c>
      <c r="N56" s="1">
        <v>7</v>
      </c>
      <c r="O56" s="1">
        <v>2.8260000000000001</v>
      </c>
      <c r="P56" s="1">
        <v>1.946567E-3</v>
      </c>
      <c r="Q56" s="1">
        <v>9.7328349999999998E-4</v>
      </c>
      <c r="R56" s="1">
        <v>7</v>
      </c>
      <c r="S56" s="1">
        <v>2.8260000000000001</v>
      </c>
      <c r="T56" s="23">
        <v>3.4720000000000001E-12</v>
      </c>
      <c r="U56" s="23">
        <v>6.3629999999999995E-8</v>
      </c>
      <c r="V56" s="1">
        <v>1.20774</v>
      </c>
      <c r="W56" s="1">
        <v>0.5</v>
      </c>
      <c r="X56" s="1">
        <v>119238591575.88699</v>
      </c>
      <c r="Y56" s="1">
        <v>-50</v>
      </c>
      <c r="Z56" s="1">
        <v>4</v>
      </c>
      <c r="AA56" s="1">
        <v>0.114</v>
      </c>
      <c r="AB56" s="1">
        <v>0.06</v>
      </c>
      <c r="AC56" s="1">
        <v>3.10583140971266</v>
      </c>
      <c r="AD56" s="1">
        <v>0.53208242251520799</v>
      </c>
      <c r="AE56" s="1">
        <v>2.1929824561403599</v>
      </c>
      <c r="AF56" s="1">
        <v>0.81069932376341602</v>
      </c>
      <c r="AG56" s="1">
        <v>4.7323598580050303</v>
      </c>
      <c r="AH56" s="1">
        <v>4.7319053239523097</v>
      </c>
      <c r="AI56" s="1">
        <v>0.66088239768894796</v>
      </c>
      <c r="AJ56" s="1">
        <v>3.10583140971266</v>
      </c>
      <c r="AK56" s="1">
        <v>0.53208242251520799</v>
      </c>
      <c r="AL56" s="1">
        <v>299.22796776151</v>
      </c>
      <c r="AM56" s="1">
        <v>2.5737489877751201</v>
      </c>
      <c r="AN56" s="1">
        <v>42173.639099890897</v>
      </c>
      <c r="AO56" s="1">
        <v>552.96655751130197</v>
      </c>
      <c r="AP56" s="1">
        <v>1903.3952530240001</v>
      </c>
      <c r="AQ56" s="1">
        <v>7277.98785806264</v>
      </c>
      <c r="AR56" s="1">
        <v>3480.70184037952</v>
      </c>
      <c r="AS56" s="1">
        <v>-7277.98785806264</v>
      </c>
      <c r="AT56" s="30">
        <f t="shared" si="1"/>
        <v>0.17131722631539562</v>
      </c>
    </row>
    <row r="57" spans="7:46" ht="13" x14ac:dyDescent="0.6">
      <c r="H57" s="22">
        <f t="shared" si="6"/>
        <v>8</v>
      </c>
      <c r="I57" s="1">
        <v>0.25</v>
      </c>
      <c r="J57" s="1">
        <v>6</v>
      </c>
      <c r="K57" s="1">
        <v>0.48244140000000002</v>
      </c>
      <c r="L57" s="1">
        <v>1.946567E-3</v>
      </c>
      <c r="M57" s="1">
        <v>9.7328349999999998E-4</v>
      </c>
      <c r="N57" s="1">
        <v>7</v>
      </c>
      <c r="O57" s="1">
        <v>2.8260000000000001</v>
      </c>
      <c r="P57" s="1">
        <v>1.946567E-3</v>
      </c>
      <c r="Q57" s="1">
        <v>9.7328349999999998E-4</v>
      </c>
      <c r="R57" s="1">
        <v>7</v>
      </c>
      <c r="S57" s="1">
        <v>2.8260000000000001</v>
      </c>
      <c r="T57" s="23">
        <v>3.4720000000000001E-12</v>
      </c>
      <c r="U57" s="23">
        <v>6.3629999999999995E-8</v>
      </c>
      <c r="V57" s="1">
        <v>1.20774</v>
      </c>
      <c r="W57" s="1">
        <v>0.6</v>
      </c>
      <c r="X57" s="1">
        <v>143086309891.064</v>
      </c>
      <c r="Y57" s="1">
        <v>-50</v>
      </c>
      <c r="Z57" s="1">
        <v>4</v>
      </c>
      <c r="AA57" s="1">
        <v>0.114</v>
      </c>
      <c r="AB57" s="1">
        <v>0.06</v>
      </c>
      <c r="AC57" s="1">
        <v>2.8631769901945701</v>
      </c>
      <c r="AD57" s="1">
        <v>0.60194609051804504</v>
      </c>
      <c r="AE57" s="1">
        <v>2.1929824561403501</v>
      </c>
      <c r="AF57" s="1">
        <v>0.85862156834296699</v>
      </c>
      <c r="AG57" s="1">
        <v>4.7321639231761798</v>
      </c>
      <c r="AH57" s="1">
        <v>4.7347863445423402</v>
      </c>
      <c r="AI57" s="1">
        <v>0.73692793460275496</v>
      </c>
      <c r="AJ57" s="1">
        <v>2.8631769901945701</v>
      </c>
      <c r="AK57" s="1">
        <v>0.60194609051804504</v>
      </c>
      <c r="AL57" s="1">
        <v>265.27422906245999</v>
      </c>
      <c r="AM57" s="1">
        <v>2.2612309002802098</v>
      </c>
      <c r="AN57" s="1">
        <v>44246.279077499603</v>
      </c>
      <c r="AO57" s="1">
        <v>585.59431768815602</v>
      </c>
      <c r="AP57" s="1">
        <v>1903.42019015145</v>
      </c>
      <c r="AQ57" s="1">
        <v>7278.0498493100304</v>
      </c>
      <c r="AR57" s="1">
        <v>3612.9616185515602</v>
      </c>
      <c r="AS57" s="1">
        <v>-7278.0498493100304</v>
      </c>
      <c r="AT57" s="30">
        <f t="shared" si="1"/>
        <v>0.21023712211278256</v>
      </c>
    </row>
    <row r="58" spans="7:46" ht="13" x14ac:dyDescent="0.6">
      <c r="H58" s="22">
        <f t="shared" si="6"/>
        <v>9</v>
      </c>
      <c r="I58" s="1">
        <v>0.25</v>
      </c>
      <c r="J58" s="1">
        <v>6</v>
      </c>
      <c r="K58" s="1">
        <v>0.48244140000000002</v>
      </c>
      <c r="L58" s="1">
        <v>1.946567E-3</v>
      </c>
      <c r="M58" s="1">
        <v>9.7328349999999998E-4</v>
      </c>
      <c r="N58" s="1">
        <v>7</v>
      </c>
      <c r="O58" s="1">
        <v>2.8260000000000001</v>
      </c>
      <c r="P58" s="1">
        <v>1.946567E-3</v>
      </c>
      <c r="Q58" s="1">
        <v>9.7328349999999998E-4</v>
      </c>
      <c r="R58" s="1">
        <v>7</v>
      </c>
      <c r="S58" s="1">
        <v>2.8260000000000001</v>
      </c>
      <c r="T58" s="23">
        <v>3.4720000000000001E-12</v>
      </c>
      <c r="U58" s="23">
        <v>6.3629999999999995E-8</v>
      </c>
      <c r="V58" s="1">
        <v>1.20774</v>
      </c>
      <c r="W58" s="1">
        <v>0.7</v>
      </c>
      <c r="X58" s="1">
        <v>166934028206.242</v>
      </c>
      <c r="Y58" s="1">
        <v>-50</v>
      </c>
      <c r="Z58" s="1">
        <v>4</v>
      </c>
      <c r="AA58" s="1">
        <v>0.114</v>
      </c>
      <c r="AB58" s="1">
        <v>0.06</v>
      </c>
      <c r="AC58" s="1">
        <v>2.6190116986015601</v>
      </c>
      <c r="AD58" s="1">
        <v>0.63442091982267501</v>
      </c>
      <c r="AE58" s="1">
        <v>2.1929824561403501</v>
      </c>
      <c r="AF58" s="1">
        <v>0.87407955783101998</v>
      </c>
      <c r="AG58" s="1">
        <v>4.7346416325356904</v>
      </c>
      <c r="AH58" s="1">
        <v>4.7342180212140104</v>
      </c>
      <c r="AI58" s="1">
        <v>0.78895167908355901</v>
      </c>
      <c r="AJ58" s="1">
        <v>2.6190116986015601</v>
      </c>
      <c r="AK58" s="1">
        <v>0.63442091982267501</v>
      </c>
      <c r="AL58" s="1">
        <v>252.006503846887</v>
      </c>
      <c r="AM58" s="1">
        <v>1.98459077900772</v>
      </c>
      <c r="AN58" s="1">
        <v>46107.7919404653</v>
      </c>
      <c r="AO58" s="1">
        <v>617.37910724574795</v>
      </c>
      <c r="AP58" s="1">
        <v>1903.4483723416499</v>
      </c>
      <c r="AQ58" s="1">
        <v>7278.1172250453301</v>
      </c>
      <c r="AR58" s="1">
        <v>3750.5842628013302</v>
      </c>
      <c r="AS58" s="1">
        <v>-7278.1172250453301</v>
      </c>
      <c r="AT58" s="30">
        <f t="shared" si="1"/>
        <v>0.24223676441057082</v>
      </c>
    </row>
    <row r="59" spans="7:46" ht="13" x14ac:dyDescent="0.6">
      <c r="H59" s="22">
        <f t="shared" si="6"/>
        <v>10</v>
      </c>
      <c r="I59" s="1">
        <v>0.25</v>
      </c>
      <c r="J59" s="1">
        <v>6</v>
      </c>
      <c r="K59" s="1">
        <v>0.48244140000000002</v>
      </c>
      <c r="L59" s="1">
        <v>1.946567E-3</v>
      </c>
      <c r="M59" s="1">
        <v>9.7328349999999998E-4</v>
      </c>
      <c r="N59" s="1">
        <v>7</v>
      </c>
      <c r="O59" s="1">
        <v>2.8260000000000001</v>
      </c>
      <c r="P59" s="1">
        <v>1.946567E-3</v>
      </c>
      <c r="Q59" s="1">
        <v>9.7328349999999998E-4</v>
      </c>
      <c r="R59" s="1">
        <v>7</v>
      </c>
      <c r="S59" s="1">
        <v>2.8260000000000001</v>
      </c>
      <c r="T59" s="23">
        <v>3.4720000000000001E-12</v>
      </c>
      <c r="U59" s="23">
        <v>6.3629999999999995E-8</v>
      </c>
      <c r="V59" s="1">
        <v>1.20774</v>
      </c>
      <c r="W59" s="1">
        <v>0.8</v>
      </c>
      <c r="X59" s="1">
        <v>190781746521.41901</v>
      </c>
      <c r="Y59" s="1">
        <v>-50</v>
      </c>
      <c r="Z59" s="1">
        <v>4</v>
      </c>
      <c r="AA59" s="1">
        <v>0.114</v>
      </c>
      <c r="AB59" s="1">
        <v>0.06</v>
      </c>
      <c r="AC59" s="1">
        <v>2.45205503820014</v>
      </c>
      <c r="AD59" s="1">
        <v>0.670472894715894</v>
      </c>
      <c r="AE59" s="1">
        <v>2.2164003799318102</v>
      </c>
      <c r="AF59" s="1">
        <v>0.92601669632073103</v>
      </c>
      <c r="AG59" s="1">
        <v>4.7358971879747997</v>
      </c>
      <c r="AH59" s="1">
        <v>4.7345664600984696</v>
      </c>
      <c r="AI59" s="1">
        <v>0.82899976585385204</v>
      </c>
      <c r="AJ59" s="1">
        <v>2.45205503820014</v>
      </c>
      <c r="AK59" s="1">
        <v>0.670472894715894</v>
      </c>
      <c r="AL59" s="1">
        <v>238.653656522402</v>
      </c>
      <c r="AM59" s="1">
        <v>1.7815821442567501</v>
      </c>
      <c r="AN59" s="1">
        <v>48081.703752285401</v>
      </c>
      <c r="AO59" s="1">
        <v>601.45559498913099</v>
      </c>
      <c r="AP59" s="1">
        <v>1903.41348516177</v>
      </c>
      <c r="AQ59" s="1">
        <v>7278.1620853592403</v>
      </c>
      <c r="AR59" s="1">
        <v>3655.70171970415</v>
      </c>
      <c r="AS59" s="1">
        <v>-7278.1620853592403</v>
      </c>
      <c r="AT59" s="30">
        <f t="shared" si="1"/>
        <v>0.27343305279478358</v>
      </c>
    </row>
    <row r="60" spans="7:46" ht="13.75" thickBot="1" x14ac:dyDescent="0.75">
      <c r="H60" s="24">
        <f t="shared" si="6"/>
        <v>11</v>
      </c>
      <c r="I60" s="25">
        <v>0.25</v>
      </c>
      <c r="J60" s="25">
        <v>6</v>
      </c>
      <c r="K60" s="25">
        <v>0.48244140000000002</v>
      </c>
      <c r="L60" s="25">
        <v>1.946567E-3</v>
      </c>
      <c r="M60" s="25">
        <v>9.7328349999999998E-4</v>
      </c>
      <c r="N60" s="25">
        <v>7</v>
      </c>
      <c r="O60" s="25">
        <v>2.8260000000000001</v>
      </c>
      <c r="P60" s="25">
        <v>1.946567E-3</v>
      </c>
      <c r="Q60" s="25">
        <v>9.7328349999999998E-4</v>
      </c>
      <c r="R60" s="25">
        <v>7</v>
      </c>
      <c r="S60" s="25">
        <v>2.8260000000000001</v>
      </c>
      <c r="T60" s="26">
        <v>3.4720000000000001E-12</v>
      </c>
      <c r="U60" s="26">
        <v>6.3629999999999995E-8</v>
      </c>
      <c r="V60" s="25">
        <v>1.20774</v>
      </c>
      <c r="W60" s="25">
        <v>0.9</v>
      </c>
      <c r="X60" s="25">
        <v>214629464836.59698</v>
      </c>
      <c r="Y60" s="25">
        <v>-50</v>
      </c>
      <c r="Z60" s="25">
        <v>4</v>
      </c>
      <c r="AA60" s="25">
        <v>0.114</v>
      </c>
      <c r="AB60" s="25">
        <v>0.06</v>
      </c>
      <c r="AC60" s="25">
        <v>2.2973652412454499</v>
      </c>
      <c r="AD60" s="25">
        <v>0.69096620342711002</v>
      </c>
      <c r="AE60" s="25">
        <v>2.1929824561403599</v>
      </c>
      <c r="AF60" s="25">
        <v>0.94302012678660896</v>
      </c>
      <c r="AG60" s="25">
        <v>4.7339614540031896</v>
      </c>
      <c r="AH60" s="25">
        <v>4.7336178474228499</v>
      </c>
      <c r="AI60" s="25">
        <v>0.86130520156261403</v>
      </c>
      <c r="AJ60" s="25">
        <v>2.2973652412454499</v>
      </c>
      <c r="AK60" s="25">
        <v>0.69096620342711002</v>
      </c>
      <c r="AL60" s="25">
        <v>231.69201966876301</v>
      </c>
      <c r="AM60" s="25">
        <v>1.60639903897557</v>
      </c>
      <c r="AN60" s="25">
        <v>49954.766395835599</v>
      </c>
      <c r="AO60" s="25">
        <v>614.15105281466003</v>
      </c>
      <c r="AP60" s="25">
        <v>1903.4222446578001</v>
      </c>
      <c r="AQ60" s="25">
        <v>7278.1910269510099</v>
      </c>
      <c r="AR60" s="25">
        <v>3709.3678878896699</v>
      </c>
      <c r="AS60" s="25">
        <v>-7278.1910269510099</v>
      </c>
      <c r="AT60" s="31">
        <f t="shared" si="1"/>
        <v>0.30076462855010494</v>
      </c>
    </row>
    <row r="61" spans="7:46" ht="22.75" x14ac:dyDescent="0.95">
      <c r="G61" s="18">
        <f>AB61</f>
        <v>7.0000000000000007E-2</v>
      </c>
      <c r="H61" s="19">
        <v>1</v>
      </c>
      <c r="I61" s="20">
        <v>0.25</v>
      </c>
      <c r="J61" s="20">
        <v>6</v>
      </c>
      <c r="K61" s="20">
        <v>0.48244140000000002</v>
      </c>
      <c r="L61" s="20">
        <v>1.946567E-3</v>
      </c>
      <c r="M61" s="20">
        <v>9.7328349999999998E-4</v>
      </c>
      <c r="N61" s="20">
        <v>7</v>
      </c>
      <c r="O61" s="20">
        <v>2.8260000000000001</v>
      </c>
      <c r="P61" s="20">
        <v>1.946567E-3</v>
      </c>
      <c r="Q61" s="20">
        <v>9.7328349999999998E-4</v>
      </c>
      <c r="R61" s="20">
        <v>7</v>
      </c>
      <c r="S61" s="20">
        <v>2.8260000000000001</v>
      </c>
      <c r="T61" s="21">
        <v>3.4720000000000001E-12</v>
      </c>
      <c r="U61" s="21">
        <v>6.3629999999999995E-8</v>
      </c>
      <c r="V61" s="20">
        <v>1.20774</v>
      </c>
      <c r="W61" s="20">
        <v>0.01</v>
      </c>
      <c r="X61" s="20">
        <v>2384771831.5177398</v>
      </c>
      <c r="Y61" s="20">
        <v>-50</v>
      </c>
      <c r="Z61" s="20">
        <v>4</v>
      </c>
      <c r="AA61" s="20">
        <v>0.114</v>
      </c>
      <c r="AB61" s="20">
        <v>7.0000000000000007E-2</v>
      </c>
      <c r="AC61" s="20">
        <v>6.83791488578147</v>
      </c>
      <c r="AD61" s="20">
        <v>1.00768870055111E-2</v>
      </c>
      <c r="AE61" s="20">
        <v>2.20892312020885</v>
      </c>
      <c r="AF61" s="20">
        <v>0.93618301690029604</v>
      </c>
      <c r="AG61" s="20">
        <v>5.5212877506962803</v>
      </c>
      <c r="AH61" s="20">
        <v>5.5179038338880204</v>
      </c>
      <c r="AI61" s="20">
        <v>7.4604163447436597E-4</v>
      </c>
      <c r="AJ61" s="20">
        <v>6.83791488578147</v>
      </c>
      <c r="AK61" s="20">
        <v>1.00768870055111E-2</v>
      </c>
      <c r="AL61" s="20">
        <v>187.953225465261</v>
      </c>
      <c r="AM61" s="20">
        <v>6.8278379994836804</v>
      </c>
      <c r="AN61" s="20">
        <v>35051.188997008001</v>
      </c>
      <c r="AO61" s="20">
        <v>72.537780735592605</v>
      </c>
      <c r="AP61" s="20">
        <v>1980.4206530572501</v>
      </c>
      <c r="AQ61" s="20">
        <v>7566.2650509081304</v>
      </c>
      <c r="AR61" s="20">
        <v>393.30492805935501</v>
      </c>
      <c r="AS61" s="20">
        <v>-7566.2650509081304</v>
      </c>
      <c r="AT61" s="32">
        <f t="shared" si="1"/>
        <v>1.4736783323326588E-3</v>
      </c>
    </row>
    <row r="62" spans="7:46" ht="13" x14ac:dyDescent="0.6">
      <c r="H62" s="22">
        <f t="shared" ref="H62:H71" si="7">H61+1</f>
        <v>2</v>
      </c>
      <c r="I62">
        <v>0.25</v>
      </c>
      <c r="J62">
        <v>6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23">
        <v>3.4720000000000001E-12</v>
      </c>
      <c r="U62" s="23">
        <v>6.3629999999999995E-8</v>
      </c>
      <c r="V62">
        <v>1.20774</v>
      </c>
      <c r="W62">
        <v>0.05</v>
      </c>
      <c r="X62">
        <v>11923859157.588699</v>
      </c>
      <c r="Y62">
        <v>-50</v>
      </c>
      <c r="Z62">
        <v>4</v>
      </c>
      <c r="AA62">
        <v>0.114</v>
      </c>
      <c r="AB62">
        <v>7.0000000000000007E-2</v>
      </c>
      <c r="AC62">
        <v>5.1170210972087098</v>
      </c>
      <c r="AD62">
        <v>1.5267215538947901E-2</v>
      </c>
      <c r="AE62">
        <v>2.2009880690742798</v>
      </c>
      <c r="AF62">
        <v>0.93207636361121005</v>
      </c>
      <c r="AG62">
        <v>5.52724406907054</v>
      </c>
      <c r="AH62">
        <v>5.5246117770515699</v>
      </c>
      <c r="AI62">
        <v>5.33342815341456E-3</v>
      </c>
      <c r="AJ62">
        <v>5.1170210972087098</v>
      </c>
      <c r="AK62">
        <v>1.5267215538947901E-2</v>
      </c>
      <c r="AL62">
        <v>240.208767399598</v>
      </c>
      <c r="AM62">
        <v>5.10175388238551</v>
      </c>
      <c r="AN62">
        <v>35103.722713894102</v>
      </c>
      <c r="AO62">
        <v>158.41715297081601</v>
      </c>
      <c r="AP62">
        <v>2181.38838167835</v>
      </c>
      <c r="AQ62">
        <v>8333.8883233557699</v>
      </c>
      <c r="AR62">
        <v>896.976734040461</v>
      </c>
      <c r="AS62">
        <v>-8333.8883233557699</v>
      </c>
      <c r="AT62" s="30">
        <f t="shared" si="1"/>
        <v>2.9836139521246126E-3</v>
      </c>
    </row>
    <row r="63" spans="7:46" ht="13" x14ac:dyDescent="0.6">
      <c r="H63" s="22">
        <f t="shared" si="7"/>
        <v>3</v>
      </c>
      <c r="I63">
        <v>0.25</v>
      </c>
      <c r="J63">
        <v>6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23">
        <v>3.4720000000000001E-12</v>
      </c>
      <c r="U63" s="23">
        <v>6.3629999999999995E-8</v>
      </c>
      <c r="V63">
        <v>1.20774</v>
      </c>
      <c r="W63">
        <v>0.1</v>
      </c>
      <c r="X63">
        <v>23847718315.177399</v>
      </c>
      <c r="Y63">
        <v>-50</v>
      </c>
      <c r="Z63">
        <v>4</v>
      </c>
      <c r="AA63">
        <v>0.114</v>
      </c>
      <c r="AB63">
        <v>7.0000000000000007E-2</v>
      </c>
      <c r="AC63">
        <v>4.5619313747254999</v>
      </c>
      <c r="AD63">
        <v>2.4892724512588501E-2</v>
      </c>
      <c r="AE63">
        <v>2.1962973533220498</v>
      </c>
      <c r="AF63">
        <v>0.98404615979763199</v>
      </c>
      <c r="AG63">
        <v>5.5214022340582298</v>
      </c>
      <c r="AH63">
        <v>5.5192869312860804</v>
      </c>
      <c r="AI63">
        <v>1.8201615835442001E-2</v>
      </c>
      <c r="AJ63">
        <v>4.5619313747254999</v>
      </c>
      <c r="AK63">
        <v>2.4892724512588501E-2</v>
      </c>
      <c r="AL63">
        <v>627.87980014159098</v>
      </c>
      <c r="AM63">
        <v>4.5370386508411897</v>
      </c>
      <c r="AN63">
        <v>35188.276156739099</v>
      </c>
      <c r="AO63">
        <v>244.34049953972701</v>
      </c>
      <c r="AP63">
        <v>2209.6181513157098</v>
      </c>
      <c r="AQ63">
        <v>8441.9224437961402</v>
      </c>
      <c r="AR63">
        <v>1411.11040274271</v>
      </c>
      <c r="AS63">
        <v>-8441.9224437961402</v>
      </c>
      <c r="AT63" s="30">
        <f t="shared" si="1"/>
        <v>5.4566196787838228E-3</v>
      </c>
    </row>
    <row r="64" spans="7:46" ht="13" x14ac:dyDescent="0.6">
      <c r="H64" s="22">
        <f t="shared" si="7"/>
        <v>4</v>
      </c>
      <c r="I64">
        <v>0.25</v>
      </c>
      <c r="J64">
        <v>6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23">
        <v>3.4720000000000001E-12</v>
      </c>
      <c r="U64" s="23">
        <v>6.3629999999999995E-8</v>
      </c>
      <c r="V64">
        <v>1.20774</v>
      </c>
      <c r="W64">
        <v>0.2</v>
      </c>
      <c r="X64">
        <v>47695436630.354797</v>
      </c>
      <c r="Y64">
        <v>-50</v>
      </c>
      <c r="Z64">
        <v>4</v>
      </c>
      <c r="AA64">
        <v>0.114</v>
      </c>
      <c r="AB64">
        <v>7.0000000000000007E-2</v>
      </c>
      <c r="AC64">
        <v>4.1272154027147803</v>
      </c>
      <c r="AD64">
        <v>0.14648978486331199</v>
      </c>
      <c r="AE64">
        <v>2.1929824561403599</v>
      </c>
      <c r="AF64">
        <v>0.95084228609164201</v>
      </c>
      <c r="AG64">
        <v>5.5246393542463004</v>
      </c>
      <c r="AH64">
        <v>5.5265271095090096</v>
      </c>
      <c r="AI64">
        <v>0.15660322324243101</v>
      </c>
      <c r="AJ64">
        <v>4.1272154027147803</v>
      </c>
      <c r="AK64">
        <v>0.14648978486331199</v>
      </c>
      <c r="AL64">
        <v>550.93258220378004</v>
      </c>
      <c r="AM64">
        <v>3.9807256185558</v>
      </c>
      <c r="AN64">
        <v>36267.452828525304</v>
      </c>
      <c r="AO64">
        <v>379.38665314365198</v>
      </c>
      <c r="AP64">
        <v>2212.2150883441</v>
      </c>
      <c r="AQ64">
        <v>8451.7826775149406</v>
      </c>
      <c r="AR64">
        <v>2300.4974269343802</v>
      </c>
      <c r="AS64">
        <v>-8451.7826775149406</v>
      </c>
      <c r="AT64" s="30">
        <f t="shared" si="1"/>
        <v>3.5493612658780697E-2</v>
      </c>
    </row>
    <row r="65" spans="7:46" ht="13" x14ac:dyDescent="0.6">
      <c r="H65" s="22">
        <f t="shared" si="7"/>
        <v>5</v>
      </c>
      <c r="I65">
        <v>0.25</v>
      </c>
      <c r="J65">
        <v>6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23">
        <v>3.4720000000000001E-12</v>
      </c>
      <c r="U65" s="23">
        <v>6.3629999999999995E-8</v>
      </c>
      <c r="V65">
        <v>1.20774</v>
      </c>
      <c r="W65">
        <v>0.3</v>
      </c>
      <c r="X65">
        <v>71543154945.532196</v>
      </c>
      <c r="Y65">
        <v>-50</v>
      </c>
      <c r="Z65">
        <v>4</v>
      </c>
      <c r="AA65">
        <v>0.114</v>
      </c>
      <c r="AB65">
        <v>7.0000000000000007E-2</v>
      </c>
      <c r="AC65">
        <v>3.9156238480802998</v>
      </c>
      <c r="AD65">
        <v>0.32890626617677399</v>
      </c>
      <c r="AE65">
        <v>2.2250279873044598</v>
      </c>
      <c r="AF65">
        <v>0.79997568501595395</v>
      </c>
      <c r="AG65">
        <v>5.5189731412812097</v>
      </c>
      <c r="AH65">
        <v>5.52129344572921</v>
      </c>
      <c r="AI65">
        <v>0.41384817524530298</v>
      </c>
      <c r="AJ65">
        <v>3.9156238480802998</v>
      </c>
      <c r="AK65">
        <v>0.32890626617677399</v>
      </c>
      <c r="AL65">
        <v>375.404767372214</v>
      </c>
      <c r="AM65">
        <v>3.58671758221023</v>
      </c>
      <c r="AN65">
        <v>38174.917726874002</v>
      </c>
      <c r="AO65">
        <v>554.51767671390905</v>
      </c>
      <c r="AP65">
        <v>2212.3556886326</v>
      </c>
      <c r="AQ65">
        <v>8456.32908710023</v>
      </c>
      <c r="AR65">
        <v>3464.43315730323</v>
      </c>
      <c r="AS65">
        <v>-8456.32908710023</v>
      </c>
      <c r="AT65" s="30">
        <f t="shared" si="1"/>
        <v>8.3998432673257364E-2</v>
      </c>
    </row>
    <row r="66" spans="7:46" ht="13" x14ac:dyDescent="0.6">
      <c r="H66" s="22">
        <f t="shared" si="7"/>
        <v>6</v>
      </c>
      <c r="I66">
        <v>0.25</v>
      </c>
      <c r="J66">
        <v>6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23">
        <v>3.4720000000000001E-12</v>
      </c>
      <c r="U66" s="23">
        <v>6.3629999999999995E-8</v>
      </c>
      <c r="V66">
        <v>1.20774</v>
      </c>
      <c r="W66">
        <v>0.4</v>
      </c>
      <c r="X66">
        <v>95390873260.709595</v>
      </c>
      <c r="Y66">
        <v>-50</v>
      </c>
      <c r="Z66">
        <v>4</v>
      </c>
      <c r="AA66">
        <v>0.114</v>
      </c>
      <c r="AB66">
        <v>7.0000000000000007E-2</v>
      </c>
      <c r="AC66">
        <v>3.57628155695887</v>
      </c>
      <c r="AD66">
        <v>0.48265772812285401</v>
      </c>
      <c r="AE66">
        <v>2.1929824561403501</v>
      </c>
      <c r="AF66">
        <v>0.75603191994005803</v>
      </c>
      <c r="AG66">
        <v>5.5242691682349401</v>
      </c>
      <c r="AH66">
        <v>5.5253973723181398</v>
      </c>
      <c r="AI66">
        <v>0.60254102933484599</v>
      </c>
      <c r="AJ66">
        <v>3.57628155695887</v>
      </c>
      <c r="AK66">
        <v>0.48265772812285401</v>
      </c>
      <c r="AL66">
        <v>327.19176028338302</v>
      </c>
      <c r="AM66">
        <v>3.0936238297086498</v>
      </c>
      <c r="AN66">
        <v>40409.368104386202</v>
      </c>
      <c r="AO66">
        <v>622.31129771916801</v>
      </c>
      <c r="AP66">
        <v>2212.3679726412702</v>
      </c>
      <c r="AQ66">
        <v>8457.0375747983599</v>
      </c>
      <c r="AR66">
        <v>3891.6814182073999</v>
      </c>
      <c r="AS66">
        <v>-8457.0375747983599</v>
      </c>
      <c r="AT66" s="30">
        <f t="shared" si="1"/>
        <v>0.13496077432261439</v>
      </c>
    </row>
    <row r="67" spans="7:46" ht="13" x14ac:dyDescent="0.6">
      <c r="H67" s="22">
        <f t="shared" si="7"/>
        <v>7</v>
      </c>
      <c r="I67">
        <v>0.25</v>
      </c>
      <c r="J67">
        <v>6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23">
        <v>3.4720000000000001E-12</v>
      </c>
      <c r="U67" s="23">
        <v>6.3629999999999995E-8</v>
      </c>
      <c r="V67">
        <v>1.20774</v>
      </c>
      <c r="W67">
        <v>0.5</v>
      </c>
      <c r="X67">
        <v>119238591575.88699</v>
      </c>
      <c r="Y67">
        <v>-50</v>
      </c>
      <c r="Z67">
        <v>4</v>
      </c>
      <c r="AA67">
        <v>0.114</v>
      </c>
      <c r="AB67">
        <v>7.0000000000000007E-2</v>
      </c>
      <c r="AC67">
        <v>3.1828684579027402</v>
      </c>
      <c r="AD67">
        <v>0.55776134598040505</v>
      </c>
      <c r="AE67">
        <v>2.2015097686886498</v>
      </c>
      <c r="AF67">
        <v>0.79786381794969996</v>
      </c>
      <c r="AG67">
        <v>5.5190898077326702</v>
      </c>
      <c r="AH67">
        <v>5.5231097808078102</v>
      </c>
      <c r="AI67">
        <v>0.699651968204824</v>
      </c>
      <c r="AJ67">
        <v>3.1828684579027402</v>
      </c>
      <c r="AK67">
        <v>0.55776134598040505</v>
      </c>
      <c r="AL67">
        <v>285.619252785892</v>
      </c>
      <c r="AM67">
        <v>2.6251071127740699</v>
      </c>
      <c r="AN67">
        <v>42375.643701968002</v>
      </c>
      <c r="AO67">
        <v>661.29395070352405</v>
      </c>
      <c r="AP67">
        <v>2212.41604972597</v>
      </c>
      <c r="AQ67">
        <v>8457.1632585864809</v>
      </c>
      <c r="AR67">
        <v>4086.8946244786798</v>
      </c>
      <c r="AS67">
        <v>-8457.1632585864809</v>
      </c>
      <c r="AT67" s="30">
        <f t="shared" si="1"/>
        <v>0.17523857908596258</v>
      </c>
    </row>
    <row r="68" spans="7:46" ht="13" x14ac:dyDescent="0.6">
      <c r="H68" s="22">
        <f t="shared" si="7"/>
        <v>8</v>
      </c>
      <c r="I68">
        <v>0.25</v>
      </c>
      <c r="J68">
        <v>6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23">
        <v>3.4720000000000001E-12</v>
      </c>
      <c r="U68" s="23">
        <v>6.3629999999999995E-8</v>
      </c>
      <c r="V68">
        <v>1.20774</v>
      </c>
      <c r="W68">
        <v>0.6</v>
      </c>
      <c r="X68">
        <v>143086309891.064</v>
      </c>
      <c r="Y68">
        <v>-50</v>
      </c>
      <c r="Z68">
        <v>4</v>
      </c>
      <c r="AA68">
        <v>0.114</v>
      </c>
      <c r="AB68">
        <v>7.0000000000000007E-2</v>
      </c>
      <c r="AC68">
        <v>2.9432183129266898</v>
      </c>
      <c r="AD68">
        <v>0.63196148502875205</v>
      </c>
      <c r="AE68">
        <v>2.1929824561403501</v>
      </c>
      <c r="AF68">
        <v>0.90091035968638</v>
      </c>
      <c r="AG68">
        <v>5.5288098961435397</v>
      </c>
      <c r="AH68">
        <v>5.5333059353213603</v>
      </c>
      <c r="AI68">
        <v>0.76383953871836796</v>
      </c>
      <c r="AJ68">
        <v>2.9432183129266898</v>
      </c>
      <c r="AK68">
        <v>0.63196148502875205</v>
      </c>
      <c r="AL68">
        <v>252.80523886902299</v>
      </c>
      <c r="AM68">
        <v>2.3112568286588</v>
      </c>
      <c r="AN68">
        <v>44500.645539700003</v>
      </c>
      <c r="AO68">
        <v>652.43415583234798</v>
      </c>
      <c r="AP68">
        <v>2212.4240362683299</v>
      </c>
      <c r="AQ68">
        <v>8457.3024836193599</v>
      </c>
      <c r="AR68">
        <v>4001.62080532544</v>
      </c>
      <c r="AS68">
        <v>-8457.3024836193599</v>
      </c>
      <c r="AT68" s="30">
        <f t="shared" si="1"/>
        <v>0.21471784211628511</v>
      </c>
    </row>
    <row r="69" spans="7:46" ht="13" x14ac:dyDescent="0.6">
      <c r="H69" s="22">
        <f t="shared" si="7"/>
        <v>9</v>
      </c>
      <c r="I69">
        <v>0.25</v>
      </c>
      <c r="J69">
        <v>6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23">
        <v>3.4720000000000001E-12</v>
      </c>
      <c r="U69" s="23">
        <v>6.3629999999999995E-8</v>
      </c>
      <c r="V69">
        <v>1.20774</v>
      </c>
      <c r="W69">
        <v>0.7</v>
      </c>
      <c r="X69">
        <v>166934028206.242</v>
      </c>
      <c r="Y69">
        <v>-50</v>
      </c>
      <c r="Z69">
        <v>4</v>
      </c>
      <c r="AA69">
        <v>0.114</v>
      </c>
      <c r="AB69">
        <v>7.0000000000000007E-2</v>
      </c>
      <c r="AC69">
        <v>2.6739728691601701</v>
      </c>
      <c r="AD69">
        <v>0.65705191860204504</v>
      </c>
      <c r="AE69">
        <v>2.2250279873044598</v>
      </c>
      <c r="AF69">
        <v>0.88985786640199005</v>
      </c>
      <c r="AG69">
        <v>5.5225320781168401</v>
      </c>
      <c r="AH69">
        <v>5.5247977142027302</v>
      </c>
      <c r="AI69">
        <v>0.81246214335086098</v>
      </c>
      <c r="AJ69">
        <v>2.6739728691601701</v>
      </c>
      <c r="AK69">
        <v>0.65705191860204504</v>
      </c>
      <c r="AL69">
        <v>243.408324870641</v>
      </c>
      <c r="AM69">
        <v>2.0169209523171499</v>
      </c>
      <c r="AN69">
        <v>46322.444702512897</v>
      </c>
      <c r="AO69">
        <v>731.97145641199302</v>
      </c>
      <c r="AP69">
        <v>2212.4826895442602</v>
      </c>
      <c r="AQ69">
        <v>8457.2759202598099</v>
      </c>
      <c r="AR69">
        <v>4432.8584789046599</v>
      </c>
      <c r="AS69">
        <v>-8457.2759202598099</v>
      </c>
      <c r="AT69" s="30">
        <f t="shared" si="1"/>
        <v>0.24572123606041263</v>
      </c>
    </row>
    <row r="70" spans="7:46" ht="13" x14ac:dyDescent="0.6">
      <c r="H70" s="22">
        <f t="shared" si="7"/>
        <v>10</v>
      </c>
      <c r="I70">
        <v>0.25</v>
      </c>
      <c r="J70">
        <v>6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23">
        <v>3.4720000000000001E-12</v>
      </c>
      <c r="U70" s="23">
        <v>6.3629999999999995E-8</v>
      </c>
      <c r="V70">
        <v>1.20774</v>
      </c>
      <c r="W70">
        <v>0.8</v>
      </c>
      <c r="X70">
        <v>190781746521.41901</v>
      </c>
      <c r="Y70">
        <v>-50</v>
      </c>
      <c r="Z70">
        <v>4</v>
      </c>
      <c r="AA70">
        <v>0.114</v>
      </c>
      <c r="AB70">
        <v>7.0000000000000007E-2</v>
      </c>
      <c r="AC70">
        <v>2.4728939330940798</v>
      </c>
      <c r="AD70">
        <v>0.67973459792037105</v>
      </c>
      <c r="AE70">
        <v>2.1929824561403501</v>
      </c>
      <c r="AF70">
        <v>0.87121050387483101</v>
      </c>
      <c r="AG70">
        <v>5.5216102120655099</v>
      </c>
      <c r="AH70">
        <v>5.52246898636899</v>
      </c>
      <c r="AI70">
        <v>0.85055013383142397</v>
      </c>
      <c r="AJ70">
        <v>2.4728939330940798</v>
      </c>
      <c r="AK70">
        <v>0.67973459792037105</v>
      </c>
      <c r="AL70">
        <v>235.445452843467</v>
      </c>
      <c r="AM70">
        <v>1.7931593359464599</v>
      </c>
      <c r="AN70">
        <v>48178.0225974676</v>
      </c>
      <c r="AO70">
        <v>664.46559222258895</v>
      </c>
      <c r="AP70">
        <v>2212.4797162251198</v>
      </c>
      <c r="AQ70">
        <v>8457.3524700846392</v>
      </c>
      <c r="AR70">
        <v>4026.5272947387698</v>
      </c>
      <c r="AS70">
        <v>-8457.3524700846392</v>
      </c>
      <c r="AT70" s="30">
        <f t="shared" si="1"/>
        <v>0.2748741419207934</v>
      </c>
    </row>
    <row r="71" spans="7:46" ht="13.75" thickBot="1" x14ac:dyDescent="0.75">
      <c r="H71" s="24">
        <f t="shared" si="7"/>
        <v>11</v>
      </c>
      <c r="I71" s="25">
        <v>0.25</v>
      </c>
      <c r="J71" s="25">
        <v>6</v>
      </c>
      <c r="K71" s="25">
        <v>0.48244140000000002</v>
      </c>
      <c r="L71" s="25">
        <v>1.946567E-3</v>
      </c>
      <c r="M71" s="25">
        <v>9.7328349999999998E-4</v>
      </c>
      <c r="N71" s="25">
        <v>7</v>
      </c>
      <c r="O71" s="25">
        <v>2.8260000000000001</v>
      </c>
      <c r="P71" s="25">
        <v>1.946567E-3</v>
      </c>
      <c r="Q71" s="25">
        <v>9.7328349999999998E-4</v>
      </c>
      <c r="R71" s="25">
        <v>7</v>
      </c>
      <c r="S71" s="25">
        <v>2.8260000000000001</v>
      </c>
      <c r="T71" s="26">
        <v>3.4720000000000001E-12</v>
      </c>
      <c r="U71" s="26">
        <v>6.3629999999999995E-8</v>
      </c>
      <c r="V71" s="25">
        <v>1.20774</v>
      </c>
      <c r="W71" s="25">
        <v>0.9</v>
      </c>
      <c r="X71" s="25">
        <v>214629464836.59698</v>
      </c>
      <c r="Y71" s="25">
        <v>-50</v>
      </c>
      <c r="Z71" s="25">
        <v>4</v>
      </c>
      <c r="AA71" s="25">
        <v>0.114</v>
      </c>
      <c r="AB71" s="25">
        <v>7.0000000000000007E-2</v>
      </c>
      <c r="AC71" s="25">
        <v>2.3468794946988298</v>
      </c>
      <c r="AD71" s="25">
        <v>0.71442025669642395</v>
      </c>
      <c r="AE71" s="25">
        <v>2.1929824561403599</v>
      </c>
      <c r="AF71" s="25">
        <v>0.93037890724356898</v>
      </c>
      <c r="AG71" s="25">
        <v>5.5221647706450696</v>
      </c>
      <c r="AH71" s="25">
        <v>5.5237262783401802</v>
      </c>
      <c r="AI71" s="25">
        <v>0.88081718330757997</v>
      </c>
      <c r="AJ71" s="25">
        <v>2.3468794946988298</v>
      </c>
      <c r="AK71" s="25">
        <v>0.71442025669642395</v>
      </c>
      <c r="AL71" s="25">
        <v>224.165286062723</v>
      </c>
      <c r="AM71" s="25">
        <v>1.63245923926793</v>
      </c>
      <c r="AN71" s="25">
        <v>50218.877157008297</v>
      </c>
      <c r="AO71" s="25">
        <v>748.30624235777805</v>
      </c>
      <c r="AP71" s="25">
        <v>2212.4756206253501</v>
      </c>
      <c r="AQ71" s="25">
        <v>8457.3980828467993</v>
      </c>
      <c r="AR71" s="25">
        <v>4518.5250807071297</v>
      </c>
      <c r="AS71" s="25">
        <v>-8457.3980828467993</v>
      </c>
      <c r="AT71" s="31">
        <f t="shared" si="1"/>
        <v>0.30441284195041468</v>
      </c>
    </row>
    <row r="72" spans="7:46" ht="22.75" x14ac:dyDescent="0.95">
      <c r="G72" s="18">
        <f>AB72</f>
        <v>0.08</v>
      </c>
      <c r="H72" s="19">
        <v>1</v>
      </c>
      <c r="I72" s="20">
        <v>0.25</v>
      </c>
      <c r="J72" s="20">
        <v>6</v>
      </c>
      <c r="K72" s="20">
        <v>0.48244140000000002</v>
      </c>
      <c r="L72" s="20">
        <v>1.946567E-3</v>
      </c>
      <c r="M72" s="20">
        <v>9.7328349999999998E-4</v>
      </c>
      <c r="N72" s="20">
        <v>7</v>
      </c>
      <c r="O72" s="20">
        <v>2.8260000000000001</v>
      </c>
      <c r="P72" s="20">
        <v>1.946567E-3</v>
      </c>
      <c r="Q72" s="20">
        <v>9.7328349999999998E-4</v>
      </c>
      <c r="R72" s="20">
        <v>7</v>
      </c>
      <c r="S72" s="20">
        <v>2.8260000000000001</v>
      </c>
      <c r="T72" s="21">
        <v>3.4720000000000001E-12</v>
      </c>
      <c r="U72" s="21">
        <v>6.3629999999999995E-8</v>
      </c>
      <c r="V72" s="20">
        <v>1.20774</v>
      </c>
      <c r="W72" s="20">
        <v>0.01</v>
      </c>
      <c r="X72" s="20">
        <v>2384771831.5177398</v>
      </c>
      <c r="Y72" s="20">
        <v>-50</v>
      </c>
      <c r="Z72" s="20">
        <v>4</v>
      </c>
      <c r="AA72" s="20">
        <v>0.114</v>
      </c>
      <c r="AB72" s="20">
        <v>0.08</v>
      </c>
      <c r="AC72" s="20">
        <v>7.4766744414315802</v>
      </c>
      <c r="AD72" s="20">
        <v>9.59074036222601E-3</v>
      </c>
      <c r="AE72" s="20">
        <v>2.1929824561403599</v>
      </c>
      <c r="AF72" s="20">
        <v>0.94422569933215394</v>
      </c>
      <c r="AG72" s="20">
        <v>6.3119799093576496</v>
      </c>
      <c r="AH72" s="20">
        <v>6.3073748933345399</v>
      </c>
      <c r="AI72" s="20">
        <v>7.6391290979115197E-4</v>
      </c>
      <c r="AJ72" s="20">
        <v>7.4766744414315802</v>
      </c>
      <c r="AK72" s="20">
        <v>9.59074036222601E-3</v>
      </c>
      <c r="AL72" s="20">
        <v>184.51611058255199</v>
      </c>
      <c r="AM72" s="20">
        <v>7.4670837017575202</v>
      </c>
      <c r="AN72" s="20">
        <v>35044.543239683902</v>
      </c>
      <c r="AO72" s="20">
        <v>84.159688373369207</v>
      </c>
      <c r="AP72" s="20">
        <v>2259.9575135125801</v>
      </c>
      <c r="AQ72" s="20">
        <v>8634.1598966771799</v>
      </c>
      <c r="AR72" s="20">
        <v>449.817918552555</v>
      </c>
      <c r="AS72" s="20">
        <v>-8634.1598966771799</v>
      </c>
      <c r="AT72" s="32">
        <f t="shared" si="1"/>
        <v>1.282754844731429E-3</v>
      </c>
    </row>
    <row r="73" spans="7:46" ht="13" x14ac:dyDescent="0.6">
      <c r="H73" s="22">
        <f t="shared" ref="H73:H82" si="8">H72+1</f>
        <v>2</v>
      </c>
      <c r="I73" s="1">
        <v>0.25</v>
      </c>
      <c r="J73" s="1">
        <v>6</v>
      </c>
      <c r="K73" s="1">
        <v>0.48244140000000002</v>
      </c>
      <c r="L73" s="1">
        <v>1.946567E-3</v>
      </c>
      <c r="M73" s="1">
        <v>9.7328349999999998E-4</v>
      </c>
      <c r="N73" s="1">
        <v>7</v>
      </c>
      <c r="O73" s="1">
        <v>2.8260000000000001</v>
      </c>
      <c r="P73" s="1">
        <v>1.946567E-3</v>
      </c>
      <c r="Q73" s="1">
        <v>9.7328349999999998E-4</v>
      </c>
      <c r="R73" s="1">
        <v>7</v>
      </c>
      <c r="S73" s="1">
        <v>2.8260000000000001</v>
      </c>
      <c r="T73" s="23">
        <v>3.4720000000000001E-12</v>
      </c>
      <c r="U73" s="23">
        <v>6.3629999999999995E-8</v>
      </c>
      <c r="V73" s="1">
        <v>1.20774</v>
      </c>
      <c r="W73" s="1">
        <v>0.05</v>
      </c>
      <c r="X73" s="1">
        <v>11923859157.588699</v>
      </c>
      <c r="Y73" s="1">
        <v>-50</v>
      </c>
      <c r="Z73" s="1">
        <v>4</v>
      </c>
      <c r="AA73" s="1">
        <v>0.114</v>
      </c>
      <c r="AB73" s="1">
        <v>0.08</v>
      </c>
      <c r="AC73" s="1">
        <v>5.6821698038811999</v>
      </c>
      <c r="AD73" s="1">
        <v>1.4786014806354801E-2</v>
      </c>
      <c r="AE73" s="1">
        <v>2.2162086553235301</v>
      </c>
      <c r="AF73" s="1">
        <v>0.91603054578486998</v>
      </c>
      <c r="AG73" s="1">
        <v>6.3153840752722896</v>
      </c>
      <c r="AH73" s="1">
        <v>6.3128015035607099</v>
      </c>
      <c r="AI73" s="1">
        <v>5.6272457870663803E-3</v>
      </c>
      <c r="AJ73" s="1">
        <v>5.6821698038811999</v>
      </c>
      <c r="AK73" s="1">
        <v>1.4786014806354801E-2</v>
      </c>
      <c r="AL73" s="1">
        <v>257.09284430293701</v>
      </c>
      <c r="AM73" s="1">
        <v>5.6673837900026101</v>
      </c>
      <c r="AN73" s="1">
        <v>35090.3750877727</v>
      </c>
      <c r="AO73" s="1">
        <v>203.22507971459501</v>
      </c>
      <c r="AP73" s="1">
        <v>2490.3910190021402</v>
      </c>
      <c r="AQ73" s="1">
        <v>9514.5846584592</v>
      </c>
      <c r="AR73" s="1">
        <v>1150.35459318993</v>
      </c>
      <c r="AS73" s="1">
        <v>-9514.5846584592</v>
      </c>
      <c r="AT73" s="30">
        <f t="shared" si="1"/>
        <v>2.6021775689025043E-3</v>
      </c>
    </row>
    <row r="74" spans="7:46" ht="13" x14ac:dyDescent="0.6">
      <c r="H74" s="22">
        <f t="shared" si="8"/>
        <v>3</v>
      </c>
      <c r="I74" s="1">
        <v>0.25</v>
      </c>
      <c r="J74" s="1">
        <v>6</v>
      </c>
      <c r="K74" s="1">
        <v>0.48244140000000002</v>
      </c>
      <c r="L74" s="1">
        <v>1.946567E-3</v>
      </c>
      <c r="M74" s="1">
        <v>9.7328349999999998E-4</v>
      </c>
      <c r="N74" s="1">
        <v>7</v>
      </c>
      <c r="O74" s="1">
        <v>2.8260000000000001</v>
      </c>
      <c r="P74" s="1">
        <v>1.946567E-3</v>
      </c>
      <c r="Q74" s="1">
        <v>9.7328349999999998E-4</v>
      </c>
      <c r="R74" s="1">
        <v>7</v>
      </c>
      <c r="S74" s="1">
        <v>2.8260000000000001</v>
      </c>
      <c r="T74" s="23">
        <v>3.4720000000000001E-12</v>
      </c>
      <c r="U74" s="23">
        <v>6.3629999999999995E-8</v>
      </c>
      <c r="V74" s="1">
        <v>1.20774</v>
      </c>
      <c r="W74" s="1">
        <v>0.1</v>
      </c>
      <c r="X74" s="1">
        <v>23847718315.177399</v>
      </c>
      <c r="Y74" s="1">
        <v>-50</v>
      </c>
      <c r="Z74" s="1">
        <v>4</v>
      </c>
      <c r="AA74" s="1">
        <v>0.114</v>
      </c>
      <c r="AB74" s="1">
        <v>0.08</v>
      </c>
      <c r="AC74" s="1">
        <v>5.1858369711886301</v>
      </c>
      <c r="AD74" s="1">
        <v>4.3190896925189598E-2</v>
      </c>
      <c r="AE74" s="1">
        <v>2.1929824561403501</v>
      </c>
      <c r="AF74" s="1">
        <v>1.00979336823419</v>
      </c>
      <c r="AG74" s="1">
        <v>6.3066617570033703</v>
      </c>
      <c r="AH74" s="1">
        <v>6.3106140275441502</v>
      </c>
      <c r="AI74" s="1">
        <v>3.50979245518417E-2</v>
      </c>
      <c r="AJ74" s="1">
        <v>5.1858369711886301</v>
      </c>
      <c r="AK74" s="1">
        <v>4.3190896925189598E-2</v>
      </c>
      <c r="AL74" s="1">
        <v>818.39070924532098</v>
      </c>
      <c r="AM74" s="1">
        <v>5.1426460748968701</v>
      </c>
      <c r="AN74" s="1">
        <v>35286.830393334902</v>
      </c>
      <c r="AO74" s="1">
        <v>326.64729332253199</v>
      </c>
      <c r="AP74" s="1">
        <v>2521.0595438744999</v>
      </c>
      <c r="AQ74" s="1">
        <v>9631.5804056966899</v>
      </c>
      <c r="AR74" s="1">
        <v>1834.6056309492301</v>
      </c>
      <c r="AS74" s="1">
        <v>-9631.5804056966899</v>
      </c>
      <c r="AT74" s="30">
        <f t="shared" si="1"/>
        <v>8.3286260569217126E-3</v>
      </c>
    </row>
    <row r="75" spans="7:46" ht="13" x14ac:dyDescent="0.6">
      <c r="H75" s="22">
        <f t="shared" si="8"/>
        <v>4</v>
      </c>
      <c r="I75" s="1">
        <v>0.25</v>
      </c>
      <c r="J75" s="1">
        <v>6</v>
      </c>
      <c r="K75" s="1">
        <v>0.48244140000000002</v>
      </c>
      <c r="L75" s="1">
        <v>1.946567E-3</v>
      </c>
      <c r="M75" s="1">
        <v>9.7328349999999998E-4</v>
      </c>
      <c r="N75" s="1">
        <v>7</v>
      </c>
      <c r="O75" s="1">
        <v>2.8260000000000001</v>
      </c>
      <c r="P75" s="1">
        <v>1.946567E-3</v>
      </c>
      <c r="Q75" s="1">
        <v>9.7328349999999998E-4</v>
      </c>
      <c r="R75" s="1">
        <v>7</v>
      </c>
      <c r="S75" s="1">
        <v>2.8260000000000001</v>
      </c>
      <c r="T75" s="23">
        <v>3.4720000000000001E-12</v>
      </c>
      <c r="U75" s="23">
        <v>6.3629999999999995E-8</v>
      </c>
      <c r="V75" s="1">
        <v>1.20774</v>
      </c>
      <c r="W75" s="1">
        <v>0.2</v>
      </c>
      <c r="X75" s="1">
        <v>47695436630.354797</v>
      </c>
      <c r="Y75" s="1">
        <v>-50</v>
      </c>
      <c r="Z75" s="1">
        <v>4</v>
      </c>
      <c r="AA75" s="1">
        <v>0.114</v>
      </c>
      <c r="AB75" s="1">
        <v>0.08</v>
      </c>
      <c r="AC75" s="1">
        <v>4.6193568975318096</v>
      </c>
      <c r="AD75" s="1">
        <v>0.20710171172665301</v>
      </c>
      <c r="AE75" s="1">
        <v>2.2155056650931702</v>
      </c>
      <c r="AF75" s="1">
        <v>0.88434191011014596</v>
      </c>
      <c r="AG75" s="1">
        <v>6.3074829691121099</v>
      </c>
      <c r="AH75" s="1">
        <v>6.3075781871981</v>
      </c>
      <c r="AI75" s="1">
        <v>0.24113185160779399</v>
      </c>
      <c r="AJ75" s="1">
        <v>4.6193568975318096</v>
      </c>
      <c r="AK75" s="1">
        <v>0.20710171172665301</v>
      </c>
      <c r="AL75" s="1">
        <v>445.74979625074099</v>
      </c>
      <c r="AM75" s="1">
        <v>4.41225518652492</v>
      </c>
      <c r="AN75" s="1">
        <v>36621.7005988815</v>
      </c>
      <c r="AO75" s="1">
        <v>520.902539840808</v>
      </c>
      <c r="AP75" s="1">
        <v>2521.3940276592698</v>
      </c>
      <c r="AQ75" s="1">
        <v>9633.0341463855202</v>
      </c>
      <c r="AR75" s="1">
        <v>3145.2114343562398</v>
      </c>
      <c r="AS75" s="1">
        <v>-9633.0341463855202</v>
      </c>
      <c r="AT75" s="30">
        <f t="shared" si="1"/>
        <v>4.4833451131976947E-2</v>
      </c>
    </row>
    <row r="76" spans="7:46" ht="13" x14ac:dyDescent="0.6">
      <c r="H76" s="22">
        <f t="shared" si="8"/>
        <v>5</v>
      </c>
      <c r="I76" s="1">
        <v>0.25</v>
      </c>
      <c r="J76" s="1">
        <v>6</v>
      </c>
      <c r="K76" s="1">
        <v>0.48244140000000002</v>
      </c>
      <c r="L76" s="1">
        <v>1.946567E-3</v>
      </c>
      <c r="M76" s="1">
        <v>9.7328349999999998E-4</v>
      </c>
      <c r="N76" s="1">
        <v>7</v>
      </c>
      <c r="O76" s="1">
        <v>2.8260000000000001</v>
      </c>
      <c r="P76" s="1">
        <v>1.946567E-3</v>
      </c>
      <c r="Q76" s="1">
        <v>9.7328349999999998E-4</v>
      </c>
      <c r="R76" s="1">
        <v>7</v>
      </c>
      <c r="S76" s="1">
        <v>2.8260000000000001</v>
      </c>
      <c r="T76" s="23">
        <v>3.4720000000000001E-12</v>
      </c>
      <c r="U76" s="23">
        <v>6.3629999999999995E-8</v>
      </c>
      <c r="V76" s="1">
        <v>1.20774</v>
      </c>
      <c r="W76" s="1">
        <v>0.3</v>
      </c>
      <c r="X76" s="1">
        <v>71543154945.532196</v>
      </c>
      <c r="Y76" s="1">
        <v>-50</v>
      </c>
      <c r="Z76" s="1">
        <v>4</v>
      </c>
      <c r="AA76" s="1">
        <v>0.114</v>
      </c>
      <c r="AB76" s="1">
        <v>0.08</v>
      </c>
      <c r="AC76" s="1">
        <v>4.2324622225681701</v>
      </c>
      <c r="AD76" s="1">
        <v>0.39921131562485801</v>
      </c>
      <c r="AE76" s="1">
        <v>2.1929824561403501</v>
      </c>
      <c r="AF76" s="1">
        <v>0.77383547264572705</v>
      </c>
      <c r="AG76" s="1">
        <v>6.31452733618426</v>
      </c>
      <c r="AH76" s="1">
        <v>6.3080041985917497</v>
      </c>
      <c r="AI76" s="1">
        <v>0.49584273230741299</v>
      </c>
      <c r="AJ76" s="1">
        <v>4.2324622225681701</v>
      </c>
      <c r="AK76" s="1">
        <v>0.39921131562485801</v>
      </c>
      <c r="AL76" s="1">
        <v>326.06571037953</v>
      </c>
      <c r="AM76" s="1">
        <v>3.83325090840796</v>
      </c>
      <c r="AN76" s="1">
        <v>38610.925843778001</v>
      </c>
      <c r="AO76" s="1">
        <v>634.65576379937795</v>
      </c>
      <c r="AP76" s="1">
        <v>2521.51276697404</v>
      </c>
      <c r="AQ76" s="1">
        <v>9637.0867845810699</v>
      </c>
      <c r="AR76" s="1">
        <v>3956.0173249469499</v>
      </c>
      <c r="AS76" s="1">
        <v>-9637.0867845810699</v>
      </c>
      <c r="AT76" s="30">
        <f t="shared" si="1"/>
        <v>9.4321294469256925E-2</v>
      </c>
    </row>
    <row r="77" spans="7:46" ht="13" x14ac:dyDescent="0.6">
      <c r="H77" s="22">
        <f t="shared" si="8"/>
        <v>6</v>
      </c>
      <c r="I77" s="1">
        <v>0.25</v>
      </c>
      <c r="J77" s="1">
        <v>6</v>
      </c>
      <c r="K77" s="1">
        <v>0.48244140000000002</v>
      </c>
      <c r="L77" s="1">
        <v>1.946567E-3</v>
      </c>
      <c r="M77" s="1">
        <v>9.7328349999999998E-4</v>
      </c>
      <c r="N77" s="1">
        <v>7</v>
      </c>
      <c r="O77" s="1">
        <v>2.8260000000000001</v>
      </c>
      <c r="P77" s="1">
        <v>1.946567E-3</v>
      </c>
      <c r="Q77" s="1">
        <v>9.7328349999999998E-4</v>
      </c>
      <c r="R77" s="1">
        <v>7</v>
      </c>
      <c r="S77" s="1">
        <v>2.8260000000000001</v>
      </c>
      <c r="T77" s="23">
        <v>3.4720000000000001E-12</v>
      </c>
      <c r="U77" s="23">
        <v>6.3629999999999995E-8</v>
      </c>
      <c r="V77" s="1">
        <v>1.20774</v>
      </c>
      <c r="W77" s="1">
        <v>0.4</v>
      </c>
      <c r="X77" s="1">
        <v>95390873260.709595</v>
      </c>
      <c r="Y77" s="1">
        <v>-50</v>
      </c>
      <c r="Z77" s="1">
        <v>4</v>
      </c>
      <c r="AA77" s="1">
        <v>0.114</v>
      </c>
      <c r="AB77" s="1">
        <v>0.08</v>
      </c>
      <c r="AC77" s="1">
        <v>3.6746292000968399</v>
      </c>
      <c r="AD77" s="1">
        <v>0.51075694571264196</v>
      </c>
      <c r="AE77" s="1">
        <v>2.1929824561403501</v>
      </c>
      <c r="AF77" s="1">
        <v>0.77641696759780798</v>
      </c>
      <c r="AG77" s="1">
        <v>6.3077382922859</v>
      </c>
      <c r="AH77" s="1">
        <v>6.3191123367996296</v>
      </c>
      <c r="AI77" s="1">
        <v>0.63804381983372205</v>
      </c>
      <c r="AJ77" s="1">
        <v>3.6746292000968399</v>
      </c>
      <c r="AK77" s="1">
        <v>0.51075694571264196</v>
      </c>
      <c r="AL77" s="1">
        <v>310.26676095103898</v>
      </c>
      <c r="AM77" s="1">
        <v>3.16387225403491</v>
      </c>
      <c r="AN77" s="1">
        <v>40599.944330572303</v>
      </c>
      <c r="AO77" s="1">
        <v>729.73046065660003</v>
      </c>
      <c r="AP77" s="1">
        <v>2521.6228613148201</v>
      </c>
      <c r="AQ77" s="1">
        <v>9637.2447682043494</v>
      </c>
      <c r="AR77" s="1">
        <v>4448.4348272748703</v>
      </c>
      <c r="AS77" s="1">
        <v>-9637.2447682043494</v>
      </c>
      <c r="AT77" s="30">
        <f t="shared" si="1"/>
        <v>0.13899550618581641</v>
      </c>
    </row>
    <row r="78" spans="7:46" ht="13" x14ac:dyDescent="0.6">
      <c r="H78" s="22">
        <f t="shared" si="8"/>
        <v>7</v>
      </c>
      <c r="I78" s="1">
        <v>0.25</v>
      </c>
      <c r="J78" s="1">
        <v>6</v>
      </c>
      <c r="K78" s="1">
        <v>0.48244140000000002</v>
      </c>
      <c r="L78" s="1">
        <v>1.946567E-3</v>
      </c>
      <c r="M78" s="1">
        <v>9.7328349999999998E-4</v>
      </c>
      <c r="N78" s="1">
        <v>7</v>
      </c>
      <c r="O78" s="1">
        <v>2.8260000000000001</v>
      </c>
      <c r="P78" s="1">
        <v>1.946567E-3</v>
      </c>
      <c r="Q78" s="1">
        <v>9.7328349999999998E-4</v>
      </c>
      <c r="R78" s="1">
        <v>7</v>
      </c>
      <c r="S78" s="1">
        <v>2.8260000000000001</v>
      </c>
      <c r="T78" s="23">
        <v>3.4720000000000001E-12</v>
      </c>
      <c r="U78" s="23">
        <v>6.3629999999999995E-8</v>
      </c>
      <c r="V78" s="1">
        <v>1.20774</v>
      </c>
      <c r="W78" s="1">
        <v>0.5</v>
      </c>
      <c r="X78" s="1">
        <v>119238591575.88699</v>
      </c>
      <c r="Y78" s="1">
        <v>-50</v>
      </c>
      <c r="Z78" s="1">
        <v>4</v>
      </c>
      <c r="AA78" s="1">
        <v>0.114</v>
      </c>
      <c r="AB78" s="1">
        <v>0.08</v>
      </c>
      <c r="AC78" s="1">
        <v>3.2379776559420601</v>
      </c>
      <c r="AD78" s="1">
        <v>0.57613101217330198</v>
      </c>
      <c r="AE78" s="1">
        <v>2.1929824561403599</v>
      </c>
      <c r="AF78" s="1">
        <v>0.79194361636624999</v>
      </c>
      <c r="AG78" s="1">
        <v>6.3116523353953502</v>
      </c>
      <c r="AH78" s="1">
        <v>6.31714736170479</v>
      </c>
      <c r="AI78" s="1">
        <v>0.72286286089943497</v>
      </c>
      <c r="AJ78" s="1">
        <v>3.2379776559420601</v>
      </c>
      <c r="AK78" s="1">
        <v>0.57613101217330198</v>
      </c>
      <c r="AL78" s="1">
        <v>276.70591273180497</v>
      </c>
      <c r="AM78" s="1">
        <v>2.6618466440839601</v>
      </c>
      <c r="AN78" s="1">
        <v>42515.3533807739</v>
      </c>
      <c r="AO78" s="1">
        <v>754.96805039326398</v>
      </c>
      <c r="AP78" s="1">
        <v>2521.6383663666202</v>
      </c>
      <c r="AQ78" s="1">
        <v>9637.3697997734198</v>
      </c>
      <c r="AR78" s="1">
        <v>4593.0504955164397</v>
      </c>
      <c r="AS78" s="1">
        <v>-9637.3697997734198</v>
      </c>
      <c r="AT78" s="30">
        <f t="shared" si="1"/>
        <v>0.17792927357483013</v>
      </c>
    </row>
    <row r="79" spans="7:46" ht="13" x14ac:dyDescent="0.6">
      <c r="H79" s="22">
        <f t="shared" si="8"/>
        <v>8</v>
      </c>
      <c r="I79" s="1">
        <v>0.25</v>
      </c>
      <c r="J79" s="1">
        <v>6</v>
      </c>
      <c r="K79" s="1">
        <v>0.48244140000000002</v>
      </c>
      <c r="L79" s="1">
        <v>1.946567E-3</v>
      </c>
      <c r="M79" s="1">
        <v>9.7328349999999998E-4</v>
      </c>
      <c r="N79" s="1">
        <v>7</v>
      </c>
      <c r="O79" s="1">
        <v>2.8260000000000001</v>
      </c>
      <c r="P79" s="1">
        <v>1.946567E-3</v>
      </c>
      <c r="Q79" s="1">
        <v>9.7328349999999998E-4</v>
      </c>
      <c r="R79" s="1">
        <v>7</v>
      </c>
      <c r="S79" s="1">
        <v>2.8260000000000001</v>
      </c>
      <c r="T79" s="23">
        <v>3.4720000000000001E-12</v>
      </c>
      <c r="U79" s="23">
        <v>6.3629999999999995E-8</v>
      </c>
      <c r="V79" s="1">
        <v>1.20774</v>
      </c>
      <c r="W79" s="1">
        <v>0.6</v>
      </c>
      <c r="X79" s="1">
        <v>143086309891.064</v>
      </c>
      <c r="Y79" s="1">
        <v>-50</v>
      </c>
      <c r="Z79" s="1">
        <v>4</v>
      </c>
      <c r="AA79" s="1">
        <v>0.114</v>
      </c>
      <c r="AB79" s="1">
        <v>0.08</v>
      </c>
      <c r="AC79" s="1">
        <v>2.9510032782484399</v>
      </c>
      <c r="AD79" s="1">
        <v>0.63488083695595299</v>
      </c>
      <c r="AE79" s="1">
        <v>2.1929824561403501</v>
      </c>
      <c r="AF79" s="1">
        <v>0.88204493708929499</v>
      </c>
      <c r="AG79" s="1">
        <v>6.3085579505781197</v>
      </c>
      <c r="AH79" s="1">
        <v>6.3108378674441097</v>
      </c>
      <c r="AI79" s="1">
        <v>0.78437887886517899</v>
      </c>
      <c r="AJ79" s="1">
        <v>2.9510032782484399</v>
      </c>
      <c r="AK79" s="1">
        <v>0.63488083695595299</v>
      </c>
      <c r="AL79" s="1">
        <v>251.647335390233</v>
      </c>
      <c r="AM79" s="1">
        <v>2.316122441548</v>
      </c>
      <c r="AN79" s="1">
        <v>44524.8109961093</v>
      </c>
      <c r="AO79" s="1">
        <v>771.49823523351995</v>
      </c>
      <c r="AP79" s="1">
        <v>2521.6689678153598</v>
      </c>
      <c r="AQ79" s="1">
        <v>9637.5573605938607</v>
      </c>
      <c r="AR79" s="1">
        <v>4746.0446219339701</v>
      </c>
      <c r="AS79" s="1">
        <v>-9637.5573605938607</v>
      </c>
      <c r="AT79" s="30">
        <f t="shared" si="1"/>
        <v>0.21514067491405323</v>
      </c>
    </row>
    <row r="80" spans="7:46" ht="13" x14ac:dyDescent="0.6">
      <c r="H80" s="22">
        <f t="shared" si="8"/>
        <v>9</v>
      </c>
      <c r="I80" s="1">
        <v>0.25</v>
      </c>
      <c r="J80" s="1">
        <v>6</v>
      </c>
      <c r="K80" s="1">
        <v>0.48244140000000002</v>
      </c>
      <c r="L80" s="1">
        <v>1.946567E-3</v>
      </c>
      <c r="M80" s="1">
        <v>9.7328349999999998E-4</v>
      </c>
      <c r="N80" s="1">
        <v>7</v>
      </c>
      <c r="O80" s="1">
        <v>2.8260000000000001</v>
      </c>
      <c r="P80" s="1">
        <v>1.946567E-3</v>
      </c>
      <c r="Q80" s="1">
        <v>9.7328349999999998E-4</v>
      </c>
      <c r="R80" s="1">
        <v>7</v>
      </c>
      <c r="S80" s="1">
        <v>2.8260000000000001</v>
      </c>
      <c r="T80" s="23">
        <v>3.4720000000000001E-12</v>
      </c>
      <c r="U80" s="23">
        <v>6.3629999999999995E-8</v>
      </c>
      <c r="V80" s="1">
        <v>1.20774</v>
      </c>
      <c r="W80" s="1">
        <v>0.7</v>
      </c>
      <c r="X80" s="1">
        <v>166934028206.242</v>
      </c>
      <c r="Y80" s="1">
        <v>-50</v>
      </c>
      <c r="Z80" s="1">
        <v>4</v>
      </c>
      <c r="AA80" s="1">
        <v>0.114</v>
      </c>
      <c r="AB80" s="1">
        <v>0.08</v>
      </c>
      <c r="AC80" s="1">
        <v>2.67923494661974</v>
      </c>
      <c r="AD80" s="1">
        <v>0.65921864835070998</v>
      </c>
      <c r="AE80" s="1">
        <v>2.1929824561403501</v>
      </c>
      <c r="AF80" s="1">
        <v>0.845159290979281</v>
      </c>
      <c r="AG80" s="1">
        <v>6.3109618093951498</v>
      </c>
      <c r="AH80" s="1">
        <v>6.3133552607896597</v>
      </c>
      <c r="AI80" s="1">
        <v>0.83086199594424803</v>
      </c>
      <c r="AJ80" s="1">
        <v>2.67923494661974</v>
      </c>
      <c r="AK80" s="1">
        <v>0.65921864835070998</v>
      </c>
      <c r="AL80" s="1">
        <v>242.621938034636</v>
      </c>
      <c r="AM80" s="1">
        <v>2.0200162972885201</v>
      </c>
      <c r="AN80" s="1">
        <v>46342.649319250202</v>
      </c>
      <c r="AO80" s="1">
        <v>849.68964891902999</v>
      </c>
      <c r="AP80" s="1">
        <v>2521.6787311562298</v>
      </c>
      <c r="AQ80" s="1">
        <v>9637.6110698346492</v>
      </c>
      <c r="AR80" s="1">
        <v>5130.9768130884804</v>
      </c>
      <c r="AS80" s="1">
        <v>-9637.6110698346492</v>
      </c>
      <c r="AT80" s="30">
        <f t="shared" si="1"/>
        <v>0.24604734615843002</v>
      </c>
    </row>
    <row r="81" spans="7:46" ht="13" x14ac:dyDescent="0.6">
      <c r="H81" s="22">
        <f t="shared" si="8"/>
        <v>10</v>
      </c>
      <c r="I81" s="1">
        <v>0.25</v>
      </c>
      <c r="J81" s="1">
        <v>6</v>
      </c>
      <c r="K81" s="1">
        <v>0.48244140000000002</v>
      </c>
      <c r="L81" s="1">
        <v>1.946567E-3</v>
      </c>
      <c r="M81" s="1">
        <v>9.7328349999999998E-4</v>
      </c>
      <c r="N81" s="1">
        <v>7</v>
      </c>
      <c r="O81" s="1">
        <v>2.8260000000000001</v>
      </c>
      <c r="P81" s="1">
        <v>1.946567E-3</v>
      </c>
      <c r="Q81" s="1">
        <v>9.7328349999999998E-4</v>
      </c>
      <c r="R81" s="1">
        <v>7</v>
      </c>
      <c r="S81" s="1">
        <v>2.8260000000000001</v>
      </c>
      <c r="T81" s="23">
        <v>3.4720000000000001E-12</v>
      </c>
      <c r="U81" s="23">
        <v>6.3629999999999995E-8</v>
      </c>
      <c r="V81" s="1">
        <v>1.20774</v>
      </c>
      <c r="W81" s="1">
        <v>0.8</v>
      </c>
      <c r="X81" s="1">
        <v>190781746521.41901</v>
      </c>
      <c r="Y81" s="1">
        <v>-50</v>
      </c>
      <c r="Z81" s="1">
        <v>4</v>
      </c>
      <c r="AA81" s="1">
        <v>0.114</v>
      </c>
      <c r="AB81" s="1">
        <v>0.08</v>
      </c>
      <c r="AC81" s="1">
        <v>2.48892289730331</v>
      </c>
      <c r="AD81" s="1">
        <v>0.68685855999342404</v>
      </c>
      <c r="AE81" s="1">
        <v>2.1929824561403501</v>
      </c>
      <c r="AF81" s="1">
        <v>0.83561675424544002</v>
      </c>
      <c r="AG81" s="1">
        <v>6.3173048352841903</v>
      </c>
      <c r="AH81" s="1">
        <v>6.31770589330125</v>
      </c>
      <c r="AI81" s="1">
        <v>0.86598917557503796</v>
      </c>
      <c r="AJ81" s="1">
        <v>2.48892289730331</v>
      </c>
      <c r="AK81" s="1">
        <v>0.68685855999342404</v>
      </c>
      <c r="AL81" s="1">
        <v>233.04021073384999</v>
      </c>
      <c r="AM81" s="1">
        <v>1.80206433675022</v>
      </c>
      <c r="AN81" s="1">
        <v>48251.2628999562</v>
      </c>
      <c r="AO81" s="1">
        <v>828.237241179487</v>
      </c>
      <c r="AP81" s="1">
        <v>2521.6825750119501</v>
      </c>
      <c r="AQ81" s="1">
        <v>9637.5785187381607</v>
      </c>
      <c r="AR81" s="1">
        <v>5049.5170412960097</v>
      </c>
      <c r="AS81" s="1">
        <v>-9637.5785187381607</v>
      </c>
      <c r="AT81" s="30">
        <f t="shared" si="1"/>
        <v>0.27596618631200642</v>
      </c>
    </row>
    <row r="82" spans="7:46" ht="13.75" thickBot="1" x14ac:dyDescent="0.75">
      <c r="H82" s="24">
        <f t="shared" si="8"/>
        <v>11</v>
      </c>
      <c r="I82" s="25">
        <v>0.25</v>
      </c>
      <c r="J82" s="25">
        <v>6</v>
      </c>
      <c r="K82" s="25">
        <v>0.48244140000000002</v>
      </c>
      <c r="L82" s="25">
        <v>1.946567E-3</v>
      </c>
      <c r="M82" s="25">
        <v>9.7328349999999998E-4</v>
      </c>
      <c r="N82" s="25">
        <v>7</v>
      </c>
      <c r="O82" s="25">
        <v>2.8260000000000001</v>
      </c>
      <c r="P82" s="25">
        <v>1.946567E-3</v>
      </c>
      <c r="Q82" s="25">
        <v>9.7328349999999998E-4</v>
      </c>
      <c r="R82" s="25">
        <v>7</v>
      </c>
      <c r="S82" s="25">
        <v>2.8260000000000001</v>
      </c>
      <c r="T82" s="26">
        <v>3.4720000000000001E-12</v>
      </c>
      <c r="U82" s="26">
        <v>6.3629999999999995E-8</v>
      </c>
      <c r="V82" s="25">
        <v>1.20774</v>
      </c>
      <c r="W82" s="25">
        <v>0.9</v>
      </c>
      <c r="X82" s="25">
        <v>214629464836.59698</v>
      </c>
      <c r="Y82" s="25">
        <v>-50</v>
      </c>
      <c r="Z82" s="25">
        <v>4</v>
      </c>
      <c r="AA82" s="25">
        <v>0.114</v>
      </c>
      <c r="AB82" s="25">
        <v>0.08</v>
      </c>
      <c r="AC82" s="25">
        <v>2.34919292663387</v>
      </c>
      <c r="AD82" s="25">
        <v>0.71551608848783999</v>
      </c>
      <c r="AE82" s="25">
        <v>2.1929824561403599</v>
      </c>
      <c r="AF82" s="25">
        <v>0.93249907815722199</v>
      </c>
      <c r="AG82" s="25">
        <v>6.3120453873699898</v>
      </c>
      <c r="AH82" s="25">
        <v>6.3210691429549701</v>
      </c>
      <c r="AI82" s="25">
        <v>0.894167427282206</v>
      </c>
      <c r="AJ82" s="25">
        <v>2.34919292663387</v>
      </c>
      <c r="AK82" s="25">
        <v>0.71551608848783999</v>
      </c>
      <c r="AL82" s="25">
        <v>223.818863231748</v>
      </c>
      <c r="AM82" s="25">
        <v>1.6336768367384</v>
      </c>
      <c r="AN82" s="25">
        <v>50231.018998409803</v>
      </c>
      <c r="AO82" s="25">
        <v>818.113323760311</v>
      </c>
      <c r="AP82" s="25">
        <v>2521.70632077246</v>
      </c>
      <c r="AQ82" s="25">
        <v>9637.7218632399708</v>
      </c>
      <c r="AR82" s="25">
        <v>4955.7381715043202</v>
      </c>
      <c r="AS82" s="25">
        <v>-9637.7218632399708</v>
      </c>
      <c r="AT82" s="31">
        <f t="shared" si="1"/>
        <v>0.30457953468857679</v>
      </c>
    </row>
    <row r="83" spans="7:46" ht="22.75" x14ac:dyDescent="0.95">
      <c r="G83" s="18">
        <f>AB83</f>
        <v>0</v>
      </c>
      <c r="H83" s="19">
        <v>1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1"/>
      <c r="U83" s="21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32" t="e">
        <f t="shared" si="1"/>
        <v>#DIV/0!</v>
      </c>
    </row>
    <row r="84" spans="7:46" ht="13" x14ac:dyDescent="0.6">
      <c r="H84" s="22">
        <f t="shared" ref="H84:H93" si="9">H83+1</f>
        <v>2</v>
      </c>
      <c r="T84" s="23"/>
      <c r="U84" s="23"/>
      <c r="AT84" s="30" t="e">
        <f t="shared" si="1"/>
        <v>#DIV/0!</v>
      </c>
    </row>
    <row r="85" spans="7:46" ht="13" x14ac:dyDescent="0.6">
      <c r="H85" s="22">
        <f t="shared" si="9"/>
        <v>3</v>
      </c>
      <c r="T85" s="23"/>
      <c r="U85" s="23"/>
      <c r="AT85" s="30" t="e">
        <f t="shared" si="1"/>
        <v>#DIV/0!</v>
      </c>
    </row>
    <row r="86" spans="7:46" ht="13" x14ac:dyDescent="0.6">
      <c r="H86" s="22">
        <f t="shared" si="9"/>
        <v>4</v>
      </c>
      <c r="T86" s="23"/>
      <c r="U86" s="23"/>
      <c r="AT86" s="30" t="e">
        <f t="shared" si="1"/>
        <v>#DIV/0!</v>
      </c>
    </row>
    <row r="87" spans="7:46" ht="13" x14ac:dyDescent="0.6">
      <c r="H87" s="22">
        <f t="shared" si="9"/>
        <v>5</v>
      </c>
      <c r="T87" s="23"/>
      <c r="U87" s="23"/>
      <c r="AT87" s="30" t="e">
        <f t="shared" si="1"/>
        <v>#DIV/0!</v>
      </c>
    </row>
    <row r="88" spans="7:46" ht="13" x14ac:dyDescent="0.6">
      <c r="H88" s="22">
        <f t="shared" si="9"/>
        <v>6</v>
      </c>
      <c r="T88" s="23"/>
      <c r="U88" s="23"/>
      <c r="AT88" s="30" t="e">
        <f t="shared" si="1"/>
        <v>#DIV/0!</v>
      </c>
    </row>
    <row r="89" spans="7:46" ht="13" x14ac:dyDescent="0.6">
      <c r="H89" s="22">
        <f t="shared" si="9"/>
        <v>7</v>
      </c>
      <c r="T89" s="23"/>
      <c r="U89" s="23"/>
      <c r="AT89" s="30" t="e">
        <f t="shared" si="1"/>
        <v>#DIV/0!</v>
      </c>
    </row>
    <row r="90" spans="7:46" ht="13" x14ac:dyDescent="0.6">
      <c r="H90" s="22">
        <f t="shared" si="9"/>
        <v>8</v>
      </c>
      <c r="T90" s="23"/>
      <c r="U90" s="23"/>
      <c r="AT90" s="30" t="e">
        <f t="shared" si="1"/>
        <v>#DIV/0!</v>
      </c>
    </row>
    <row r="91" spans="7:46" ht="13" x14ac:dyDescent="0.6">
      <c r="H91" s="22">
        <f t="shared" si="9"/>
        <v>9</v>
      </c>
      <c r="T91" s="23"/>
      <c r="U91" s="23"/>
      <c r="AT91" s="30" t="e">
        <f t="shared" si="1"/>
        <v>#DIV/0!</v>
      </c>
    </row>
    <row r="92" spans="7:46" ht="13" x14ac:dyDescent="0.6">
      <c r="H92" s="22">
        <f t="shared" si="9"/>
        <v>10</v>
      </c>
      <c r="T92" s="23"/>
      <c r="U92" s="23"/>
      <c r="AT92" s="30" t="e">
        <f t="shared" si="1"/>
        <v>#DIV/0!</v>
      </c>
    </row>
    <row r="93" spans="7:46" ht="13.75" thickBot="1" x14ac:dyDescent="0.75">
      <c r="H93" s="24">
        <f t="shared" si="9"/>
        <v>11</v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6"/>
      <c r="U93" s="26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31" t="e">
        <f t="shared" si="1"/>
        <v>#DIV/0!</v>
      </c>
    </row>
    <row r="94" spans="7:46" ht="22.75" x14ac:dyDescent="0.95">
      <c r="G94" s="18">
        <f>AB94</f>
        <v>0</v>
      </c>
      <c r="H94" s="19">
        <v>1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1"/>
      <c r="U94" s="21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32" t="e">
        <f t="shared" si="1"/>
        <v>#DIV/0!</v>
      </c>
    </row>
    <row r="95" spans="7:46" ht="13" x14ac:dyDescent="0.6">
      <c r="H95" s="22">
        <f t="shared" ref="H95:H104" si="10">H94+1</f>
        <v>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3"/>
      <c r="U95" s="23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30" t="e">
        <f t="shared" si="1"/>
        <v>#DIV/0!</v>
      </c>
    </row>
    <row r="96" spans="7:46" ht="13" x14ac:dyDescent="0.6">
      <c r="H96" s="22">
        <f t="shared" si="10"/>
        <v>3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3"/>
      <c r="U96" s="23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30" t="e">
        <f t="shared" si="1"/>
        <v>#DIV/0!</v>
      </c>
    </row>
    <row r="97" spans="8:46" ht="13" x14ac:dyDescent="0.6">
      <c r="H97" s="22">
        <f t="shared" si="10"/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3"/>
      <c r="U97" s="23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30" t="e">
        <f t="shared" si="1"/>
        <v>#DIV/0!</v>
      </c>
    </row>
    <row r="98" spans="8:46" ht="13" x14ac:dyDescent="0.6">
      <c r="H98" s="22">
        <f t="shared" si="10"/>
        <v>5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3"/>
      <c r="U98" s="23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30" t="e">
        <f t="shared" si="1"/>
        <v>#DIV/0!</v>
      </c>
    </row>
    <row r="99" spans="8:46" ht="13" x14ac:dyDescent="0.6">
      <c r="H99" s="22">
        <f t="shared" si="10"/>
        <v>6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3"/>
      <c r="U99" s="23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30" t="e">
        <f t="shared" si="1"/>
        <v>#DIV/0!</v>
      </c>
    </row>
    <row r="100" spans="8:46" ht="13" x14ac:dyDescent="0.6">
      <c r="H100" s="22">
        <f t="shared" si="10"/>
        <v>7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3"/>
      <c r="U100" s="23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30" t="e">
        <f t="shared" si="1"/>
        <v>#DIV/0!</v>
      </c>
    </row>
    <row r="101" spans="8:46" ht="13" x14ac:dyDescent="0.6">
      <c r="H101" s="22">
        <f t="shared" si="10"/>
        <v>8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3"/>
      <c r="U101" s="23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30" t="e">
        <f t="shared" si="1"/>
        <v>#DIV/0!</v>
      </c>
    </row>
    <row r="102" spans="8:46" ht="13" x14ac:dyDescent="0.6">
      <c r="H102" s="22">
        <f t="shared" si="10"/>
        <v>9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3"/>
      <c r="U102" s="23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30" t="e">
        <f t="shared" si="1"/>
        <v>#DIV/0!</v>
      </c>
    </row>
    <row r="103" spans="8:46" ht="13" x14ac:dyDescent="0.6">
      <c r="H103" s="22">
        <f t="shared" si="10"/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3"/>
      <c r="U103" s="23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30" t="e">
        <f t="shared" si="1"/>
        <v>#DIV/0!</v>
      </c>
    </row>
    <row r="104" spans="8:46" ht="13.75" thickBot="1" x14ac:dyDescent="0.75">
      <c r="H104" s="24">
        <f t="shared" si="10"/>
        <v>11</v>
      </c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6"/>
      <c r="U104" s="26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34"/>
      <c r="AT104" s="33" t="e">
        <f t="shared" si="1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D71D4-AD4C-4B05-8149-405CEFFC1C16}">
  <sheetPr>
    <outlinePr summaryBelow="0" summaryRight="0"/>
  </sheetPr>
  <dimension ref="A2:AT104"/>
  <sheetViews>
    <sheetView topLeftCell="AI1" workbookViewId="0">
      <pane ySplit="5" topLeftCell="A6" activePane="bottomLeft" state="frozen"/>
      <selection pane="bottomLeft" activeCell="H11" sqref="H11"/>
    </sheetView>
  </sheetViews>
  <sheetFormatPr defaultColWidth="14.40625" defaultRowHeight="15.75" customHeight="1" x14ac:dyDescent="0.6"/>
  <sheetData>
    <row r="2" spans="1:46" ht="15.75" customHeight="1" x14ac:dyDescent="0.6">
      <c r="J2" s="1" t="s">
        <v>0</v>
      </c>
      <c r="AJ2" s="1" t="s">
        <v>1</v>
      </c>
      <c r="AO2" s="1" t="s">
        <v>2</v>
      </c>
    </row>
    <row r="3" spans="1:46" ht="15.75" customHeight="1" thickBot="1" x14ac:dyDescent="0.75">
      <c r="I3" s="1">
        <v>1</v>
      </c>
      <c r="J3" s="2">
        <f t="shared" ref="J3:AH3" si="0">I3+1</f>
        <v>2</v>
      </c>
      <c r="K3" s="2">
        <f t="shared" si="0"/>
        <v>3</v>
      </c>
      <c r="L3" s="2">
        <f t="shared" si="0"/>
        <v>4</v>
      </c>
      <c r="M3" s="2">
        <f t="shared" si="0"/>
        <v>5</v>
      </c>
      <c r="N3" s="2">
        <f t="shared" si="0"/>
        <v>6</v>
      </c>
      <c r="O3" s="2">
        <f t="shared" si="0"/>
        <v>7</v>
      </c>
      <c r="P3" s="2">
        <f t="shared" si="0"/>
        <v>8</v>
      </c>
      <c r="Q3" s="2">
        <f t="shared" si="0"/>
        <v>9</v>
      </c>
      <c r="R3" s="2">
        <f t="shared" si="0"/>
        <v>10</v>
      </c>
      <c r="S3" s="2">
        <f t="shared" si="0"/>
        <v>11</v>
      </c>
      <c r="T3" s="2">
        <f t="shared" si="0"/>
        <v>12</v>
      </c>
      <c r="U3" s="2">
        <f t="shared" si="0"/>
        <v>13</v>
      </c>
      <c r="V3" s="2">
        <f t="shared" si="0"/>
        <v>14</v>
      </c>
      <c r="W3" s="2">
        <f t="shared" si="0"/>
        <v>15</v>
      </c>
      <c r="X3" s="2">
        <f t="shared" si="0"/>
        <v>16</v>
      </c>
      <c r="Y3" s="2">
        <f t="shared" si="0"/>
        <v>17</v>
      </c>
      <c r="Z3" s="2">
        <f t="shared" si="0"/>
        <v>18</v>
      </c>
      <c r="AA3" s="2">
        <f t="shared" si="0"/>
        <v>19</v>
      </c>
      <c r="AB3" s="2">
        <f t="shared" si="0"/>
        <v>20</v>
      </c>
      <c r="AC3" s="2">
        <f t="shared" si="0"/>
        <v>21</v>
      </c>
      <c r="AD3" s="2">
        <f t="shared" si="0"/>
        <v>22</v>
      </c>
      <c r="AE3" s="2">
        <f t="shared" si="0"/>
        <v>23</v>
      </c>
      <c r="AF3" s="2">
        <f t="shared" si="0"/>
        <v>24</v>
      </c>
      <c r="AG3" s="2">
        <f t="shared" si="0"/>
        <v>25</v>
      </c>
      <c r="AH3" s="2">
        <f t="shared" si="0"/>
        <v>26</v>
      </c>
      <c r="AI3" s="1">
        <v>27</v>
      </c>
    </row>
    <row r="4" spans="1:46" s="27" customFormat="1" ht="50" customHeight="1" thickTop="1" x14ac:dyDescent="0.6">
      <c r="A4" s="12"/>
      <c r="B4" s="12"/>
      <c r="C4" s="12"/>
      <c r="D4" s="12"/>
      <c r="E4" s="12"/>
      <c r="F4" s="12"/>
      <c r="G4" s="12"/>
      <c r="H4" s="12"/>
      <c r="I4" s="3" t="s">
        <v>3</v>
      </c>
      <c r="J4" s="4" t="s">
        <v>4</v>
      </c>
      <c r="K4" s="5" t="s">
        <v>5</v>
      </c>
      <c r="L4" s="3" t="s">
        <v>6</v>
      </c>
      <c r="M4" s="5" t="s">
        <v>7</v>
      </c>
      <c r="N4" s="5" t="s">
        <v>8</v>
      </c>
      <c r="O4" s="4" t="s">
        <v>9</v>
      </c>
      <c r="P4" s="3" t="s">
        <v>10</v>
      </c>
      <c r="Q4" s="5" t="s">
        <v>11</v>
      </c>
      <c r="R4" s="5" t="s">
        <v>12</v>
      </c>
      <c r="S4" s="4" t="s">
        <v>13</v>
      </c>
      <c r="T4" s="6" t="s">
        <v>14</v>
      </c>
      <c r="U4" s="6" t="s">
        <v>15</v>
      </c>
      <c r="V4" s="6" t="s">
        <v>16</v>
      </c>
      <c r="W4" s="6" t="s">
        <v>17</v>
      </c>
      <c r="X4" s="6" t="s">
        <v>18</v>
      </c>
      <c r="Y4" s="6" t="s">
        <v>19</v>
      </c>
      <c r="Z4" s="6" t="s">
        <v>20</v>
      </c>
      <c r="AA4" s="6" t="s">
        <v>21</v>
      </c>
      <c r="AB4" s="7" t="s">
        <v>22</v>
      </c>
      <c r="AC4" s="8" t="s">
        <v>23</v>
      </c>
      <c r="AD4" s="8" t="s">
        <v>24</v>
      </c>
      <c r="AE4" s="6" t="s">
        <v>25</v>
      </c>
      <c r="AF4" s="6" t="s">
        <v>26</v>
      </c>
      <c r="AG4" s="6" t="s">
        <v>27</v>
      </c>
      <c r="AH4" s="6" t="s">
        <v>28</v>
      </c>
      <c r="AI4" s="6" t="s">
        <v>29</v>
      </c>
      <c r="AJ4" s="8" t="s">
        <v>30</v>
      </c>
      <c r="AK4" s="6" t="s">
        <v>31</v>
      </c>
      <c r="AL4" s="6" t="s">
        <v>32</v>
      </c>
      <c r="AM4" s="6" t="s">
        <v>33</v>
      </c>
      <c r="AN4" s="7" t="s">
        <v>34</v>
      </c>
      <c r="AO4" s="9" t="s">
        <v>35</v>
      </c>
      <c r="AP4" s="9" t="s">
        <v>36</v>
      </c>
      <c r="AQ4" s="9" t="s">
        <v>37</v>
      </c>
      <c r="AR4" s="10" t="s">
        <v>38</v>
      </c>
      <c r="AS4" s="11" t="s">
        <v>39</v>
      </c>
      <c r="AT4" s="12"/>
    </row>
    <row r="5" spans="1:46" ht="15.75" customHeight="1" thickBot="1" x14ac:dyDescent="0.75">
      <c r="G5" s="12" t="s">
        <v>40</v>
      </c>
      <c r="I5" s="13" t="s">
        <v>41</v>
      </c>
      <c r="J5" s="1" t="s">
        <v>42</v>
      </c>
      <c r="K5" s="1" t="s">
        <v>43</v>
      </c>
      <c r="L5" s="1" t="s">
        <v>44</v>
      </c>
      <c r="M5" s="1" t="s">
        <v>44</v>
      </c>
      <c r="N5" s="1" t="s">
        <v>41</v>
      </c>
      <c r="O5" s="1" t="s">
        <v>41</v>
      </c>
      <c r="P5" s="1" t="s">
        <v>44</v>
      </c>
      <c r="Q5" s="1" t="s">
        <v>44</v>
      </c>
      <c r="R5" s="1" t="s">
        <v>41</v>
      </c>
      <c r="S5" s="1" t="s">
        <v>41</v>
      </c>
      <c r="T5" s="1" t="s">
        <v>45</v>
      </c>
      <c r="U5" s="1" t="s">
        <v>46</v>
      </c>
      <c r="V5" s="1" t="s">
        <v>44</v>
      </c>
      <c r="X5" s="1" t="s">
        <v>47</v>
      </c>
      <c r="Y5" s="1" t="s">
        <v>48</v>
      </c>
      <c r="Z5" s="1" t="s">
        <v>41</v>
      </c>
      <c r="AA5" s="1" t="s">
        <v>41</v>
      </c>
      <c r="AB5" s="1" t="s">
        <v>41</v>
      </c>
      <c r="AC5" s="13" t="s">
        <v>49</v>
      </c>
      <c r="AD5" s="13" t="s">
        <v>49</v>
      </c>
      <c r="AE5" s="1" t="s">
        <v>50</v>
      </c>
      <c r="AF5" s="1" t="s">
        <v>50</v>
      </c>
      <c r="AG5" s="28" t="s">
        <v>55</v>
      </c>
      <c r="AH5" s="28" t="s">
        <v>55</v>
      </c>
      <c r="AI5" s="1" t="s">
        <v>43</v>
      </c>
      <c r="AJ5" s="13" t="s">
        <v>49</v>
      </c>
      <c r="AK5" s="1" t="s">
        <v>49</v>
      </c>
      <c r="AL5" s="1" t="s">
        <v>51</v>
      </c>
      <c r="AM5" s="1" t="s">
        <v>49</v>
      </c>
      <c r="AN5" s="14" t="s">
        <v>51</v>
      </c>
      <c r="AO5" s="15" t="s">
        <v>52</v>
      </c>
      <c r="AP5" s="15" t="s">
        <v>52</v>
      </c>
      <c r="AQ5" s="15" t="s">
        <v>53</v>
      </c>
      <c r="AR5" s="16" t="s">
        <v>54</v>
      </c>
      <c r="AS5" s="17"/>
    </row>
    <row r="6" spans="1:46" ht="32" customHeight="1" x14ac:dyDescent="0.95">
      <c r="G6" s="18">
        <f>AB6</f>
        <v>0.02</v>
      </c>
      <c r="H6" s="19">
        <v>1</v>
      </c>
      <c r="I6" s="20">
        <v>0.5</v>
      </c>
      <c r="J6" s="20">
        <v>6</v>
      </c>
      <c r="K6" s="20">
        <v>0.48244140000000002</v>
      </c>
      <c r="L6" s="20">
        <v>1.946567E-3</v>
      </c>
      <c r="M6" s="20">
        <v>9.7328349999999998E-4</v>
      </c>
      <c r="N6" s="20">
        <v>7</v>
      </c>
      <c r="O6" s="20">
        <v>2.8260000000000001</v>
      </c>
      <c r="P6" s="20">
        <v>1.946567E-3</v>
      </c>
      <c r="Q6" s="20">
        <v>9.7328349999999998E-4</v>
      </c>
      <c r="R6" s="20">
        <v>7</v>
      </c>
      <c r="S6" s="20">
        <v>2.8260000000000001</v>
      </c>
      <c r="T6" s="21">
        <v>3.4720000000000001E-12</v>
      </c>
      <c r="U6" s="21">
        <v>6.3629999999999995E-8</v>
      </c>
      <c r="V6" s="20">
        <v>1.20774</v>
      </c>
      <c r="W6" s="20">
        <v>0.01</v>
      </c>
      <c r="X6" s="20">
        <v>2384771831.5177398</v>
      </c>
      <c r="Y6" s="20">
        <v>-50</v>
      </c>
      <c r="Z6" s="20">
        <v>4</v>
      </c>
      <c r="AA6" s="20">
        <v>0.114</v>
      </c>
      <c r="AB6" s="20">
        <v>0.02</v>
      </c>
      <c r="AC6" s="20">
        <v>4.6608382933328798</v>
      </c>
      <c r="AD6" s="20">
        <v>8.5815503966321094E-3</v>
      </c>
      <c r="AE6" s="20">
        <v>4.3859649122807198</v>
      </c>
      <c r="AF6" s="20">
        <v>1.9610512697309599</v>
      </c>
      <c r="AG6" s="20">
        <v>1.5843066155459</v>
      </c>
      <c r="AH6" s="20">
        <v>1.5853709500692501</v>
      </c>
      <c r="AI6" s="20">
        <v>6.9735524909891801E-4</v>
      </c>
      <c r="AJ6" s="20">
        <v>4.6608382933328798</v>
      </c>
      <c r="AK6" s="20">
        <v>8.5815503966321094E-3</v>
      </c>
      <c r="AL6" s="20">
        <v>172.588442212909</v>
      </c>
      <c r="AM6" s="20">
        <v>4.6522567429511898</v>
      </c>
      <c r="AN6" s="20">
        <v>35064.014203918698</v>
      </c>
      <c r="AO6" s="20">
        <v>76.631850436709797</v>
      </c>
      <c r="AP6" s="20">
        <v>1200.5633560823101</v>
      </c>
      <c r="AQ6" s="20">
        <v>2293.3705517888702</v>
      </c>
      <c r="AR6" s="20">
        <v>230.08424817834299</v>
      </c>
      <c r="AS6" s="29">
        <f t="shared" ref="AS6:AS104" si="1">AK6/AJ6</f>
        <v>1.8412032034897312E-3</v>
      </c>
    </row>
    <row r="7" spans="1:46" ht="15.75" customHeight="1" x14ac:dyDescent="0.6">
      <c r="H7" s="22">
        <f t="shared" ref="H7:H16" si="2">H6+1</f>
        <v>2</v>
      </c>
      <c r="I7">
        <v>0.5</v>
      </c>
      <c r="J7">
        <v>6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23">
        <v>3.4720000000000001E-12</v>
      </c>
      <c r="U7" s="23">
        <v>6.3629999999999995E-8</v>
      </c>
      <c r="V7">
        <v>1.20774</v>
      </c>
      <c r="W7">
        <v>0.05</v>
      </c>
      <c r="X7">
        <v>11923859157.588699</v>
      </c>
      <c r="Y7">
        <v>-50</v>
      </c>
      <c r="Z7">
        <v>4</v>
      </c>
      <c r="AA7">
        <v>0.114</v>
      </c>
      <c r="AB7">
        <v>0.02</v>
      </c>
      <c r="AC7">
        <v>3.3010996889641602</v>
      </c>
      <c r="AD7">
        <v>1.35636642661846E-2</v>
      </c>
      <c r="AE7">
        <v>4.3859649122807003</v>
      </c>
      <c r="AF7">
        <v>1.9668800877400401</v>
      </c>
      <c r="AG7">
        <v>1.5812918145645201</v>
      </c>
      <c r="AH7">
        <v>1.5821058953476199</v>
      </c>
      <c r="AI7">
        <v>4.1573122396924298E-3</v>
      </c>
      <c r="AJ7">
        <v>3.3010996889641602</v>
      </c>
      <c r="AK7">
        <v>1.35636642661846E-2</v>
      </c>
      <c r="AL7">
        <v>254.668014544095</v>
      </c>
      <c r="AM7">
        <v>3.2875360247981602</v>
      </c>
      <c r="AN7">
        <v>35142.958792545498</v>
      </c>
      <c r="AO7">
        <v>103.94136086586001</v>
      </c>
      <c r="AP7">
        <v>1314.1741147641701</v>
      </c>
      <c r="AQ7">
        <v>2510.4231688026998</v>
      </c>
      <c r="AR7">
        <v>306.09549525154603</v>
      </c>
      <c r="AS7" s="30">
        <f t="shared" si="1"/>
        <v>4.108832069364343E-3</v>
      </c>
    </row>
    <row r="8" spans="1:46" ht="15.75" customHeight="1" x14ac:dyDescent="0.6">
      <c r="H8" s="22">
        <f t="shared" si="2"/>
        <v>3</v>
      </c>
      <c r="I8">
        <v>0.5</v>
      </c>
      <c r="J8">
        <v>6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23">
        <v>3.4720000000000001E-12</v>
      </c>
      <c r="U8" s="23">
        <v>6.3629999999999995E-8</v>
      </c>
      <c r="V8">
        <v>1.20774</v>
      </c>
      <c r="W8">
        <v>0.1</v>
      </c>
      <c r="X8">
        <v>23847718315.177399</v>
      </c>
      <c r="Y8">
        <v>-50</v>
      </c>
      <c r="Z8">
        <v>4</v>
      </c>
      <c r="AA8">
        <v>0.114</v>
      </c>
      <c r="AB8">
        <v>0.02</v>
      </c>
      <c r="AC8">
        <v>2.82199294305485</v>
      </c>
      <c r="AD8">
        <v>1.85134288995214E-2</v>
      </c>
      <c r="AE8">
        <v>4.4423869902776696</v>
      </c>
      <c r="AF8">
        <v>1.96717218323799</v>
      </c>
      <c r="AG8">
        <v>1.58302997461864</v>
      </c>
      <c r="AH8">
        <v>1.5848562386916301</v>
      </c>
      <c r="AI8">
        <v>1.0194569370723199E-2</v>
      </c>
      <c r="AJ8">
        <v>2.82199294305485</v>
      </c>
      <c r="AK8">
        <v>1.85134288995214E-2</v>
      </c>
      <c r="AL8">
        <v>289.85943695868201</v>
      </c>
      <c r="AM8">
        <v>2.8034795142209101</v>
      </c>
      <c r="AN8">
        <v>35228.753706656498</v>
      </c>
      <c r="AO8">
        <v>127.64633402491999</v>
      </c>
      <c r="AP8">
        <v>1330.19301254681</v>
      </c>
      <c r="AQ8">
        <v>2541.0050272910999</v>
      </c>
      <c r="AR8">
        <v>388.59566157752698</v>
      </c>
      <c r="AS8" s="30">
        <f t="shared" si="1"/>
        <v>6.5604093536393944E-3</v>
      </c>
    </row>
    <row r="9" spans="1:46" ht="15.75" customHeight="1" x14ac:dyDescent="0.6">
      <c r="H9" s="22">
        <f t="shared" si="2"/>
        <v>4</v>
      </c>
      <c r="I9">
        <v>0.5</v>
      </c>
      <c r="J9">
        <v>6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23">
        <v>3.4720000000000001E-12</v>
      </c>
      <c r="U9" s="23">
        <v>6.3629999999999995E-8</v>
      </c>
      <c r="V9">
        <v>1.20774</v>
      </c>
      <c r="W9">
        <v>0.2</v>
      </c>
      <c r="X9">
        <v>47695436630.354797</v>
      </c>
      <c r="Y9">
        <v>-50</v>
      </c>
      <c r="Z9">
        <v>4</v>
      </c>
      <c r="AA9">
        <v>0.114</v>
      </c>
      <c r="AB9">
        <v>0.02</v>
      </c>
      <c r="AC9">
        <v>2.5366662979682499</v>
      </c>
      <c r="AD9">
        <v>2.8319832121888901E-2</v>
      </c>
      <c r="AE9">
        <v>4.3893257989554302</v>
      </c>
      <c r="AF9">
        <v>1.9849483303340401</v>
      </c>
      <c r="AG9">
        <v>1.5820630340350299</v>
      </c>
      <c r="AH9">
        <v>1.5809850840639601</v>
      </c>
      <c r="AI9">
        <v>2.2138616813177799E-2</v>
      </c>
      <c r="AJ9">
        <v>2.5366662979682499</v>
      </c>
      <c r="AK9">
        <v>2.8319832121888901E-2</v>
      </c>
      <c r="AL9">
        <v>243.46630926401301</v>
      </c>
      <c r="AM9">
        <v>2.5083464659432102</v>
      </c>
      <c r="AN9">
        <v>35391.897196310703</v>
      </c>
      <c r="AO9">
        <v>187.15612988299699</v>
      </c>
      <c r="AP9">
        <v>1338.2178223875801</v>
      </c>
      <c r="AQ9">
        <v>2556.2425620303902</v>
      </c>
      <c r="AR9">
        <v>578.35196507076</v>
      </c>
      <c r="AS9" s="30">
        <f t="shared" si="1"/>
        <v>1.1164192997940546E-2</v>
      </c>
    </row>
    <row r="10" spans="1:46" ht="15.75" customHeight="1" x14ac:dyDescent="0.6">
      <c r="H10" s="22">
        <f t="shared" si="2"/>
        <v>5</v>
      </c>
      <c r="I10">
        <v>0.5</v>
      </c>
      <c r="J10">
        <v>6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23">
        <v>3.4720000000000001E-12</v>
      </c>
      <c r="U10" s="23">
        <v>6.3629999999999995E-8</v>
      </c>
      <c r="V10">
        <v>1.20774</v>
      </c>
      <c r="W10">
        <v>0.3</v>
      </c>
      <c r="X10">
        <v>71543154945.532196</v>
      </c>
      <c r="Y10">
        <v>-50</v>
      </c>
      <c r="Z10">
        <v>4</v>
      </c>
      <c r="AA10">
        <v>0.114</v>
      </c>
      <c r="AB10">
        <v>0.02</v>
      </c>
      <c r="AC10">
        <v>2.4388473734707699</v>
      </c>
      <c r="AD10">
        <v>6.5641051133276104E-2</v>
      </c>
      <c r="AE10">
        <v>4.4184136890751802</v>
      </c>
      <c r="AF10">
        <v>1.95578162267717</v>
      </c>
      <c r="AG10">
        <v>1.5873488010132699</v>
      </c>
      <c r="AH10">
        <v>1.5850906379032501</v>
      </c>
      <c r="AI10">
        <v>6.4653689378582804E-2</v>
      </c>
      <c r="AJ10">
        <v>2.4388473734707699</v>
      </c>
      <c r="AK10">
        <v>6.5641051133276104E-2</v>
      </c>
      <c r="AL10">
        <v>872.10248884694101</v>
      </c>
      <c r="AM10">
        <v>2.3732063224462099</v>
      </c>
      <c r="AN10">
        <v>35943.464798157198</v>
      </c>
      <c r="AO10">
        <v>230.36311628383601</v>
      </c>
      <c r="AP10">
        <v>1338.2398097216901</v>
      </c>
      <c r="AQ10">
        <v>2556.3645433153401</v>
      </c>
      <c r="AR10">
        <v>722.71215435075203</v>
      </c>
      <c r="AS10" s="30">
        <f t="shared" si="1"/>
        <v>2.6914784355636441E-2</v>
      </c>
    </row>
    <row r="11" spans="1:46" ht="15.75" customHeight="1" x14ac:dyDescent="0.6">
      <c r="H11" s="22">
        <f t="shared" si="2"/>
        <v>6</v>
      </c>
      <c r="I11">
        <v>0.5</v>
      </c>
      <c r="J11">
        <v>6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23">
        <v>3.4720000000000001E-12</v>
      </c>
      <c r="U11" s="23">
        <v>6.3629999999999995E-8</v>
      </c>
      <c r="V11">
        <v>1.20774</v>
      </c>
      <c r="W11">
        <v>0.4</v>
      </c>
      <c r="X11">
        <v>95390873260.709595</v>
      </c>
      <c r="Y11">
        <v>-50</v>
      </c>
      <c r="Z11">
        <v>4</v>
      </c>
      <c r="AA11">
        <v>0.114</v>
      </c>
      <c r="AB11">
        <v>0.02</v>
      </c>
      <c r="AC11">
        <v>2.3583641099435799</v>
      </c>
      <c r="AD11">
        <v>0.14877917790734399</v>
      </c>
      <c r="AE11">
        <v>4.3859649122807003</v>
      </c>
      <c r="AF11">
        <v>1.9327413014686099</v>
      </c>
      <c r="AG11">
        <v>1.58235671374402</v>
      </c>
      <c r="AH11">
        <v>1.5809953953545499</v>
      </c>
      <c r="AI11">
        <v>0.17425081997741301</v>
      </c>
      <c r="AJ11">
        <v>2.3583641099435799</v>
      </c>
      <c r="AK11">
        <v>0.14877917790734399</v>
      </c>
      <c r="AL11">
        <v>681.92381259012404</v>
      </c>
      <c r="AM11">
        <v>2.2095849321667398</v>
      </c>
      <c r="AN11">
        <v>37310.286529753001</v>
      </c>
      <c r="AO11">
        <v>270.30375870125198</v>
      </c>
      <c r="AP11">
        <v>1338.28789648003</v>
      </c>
      <c r="AQ11">
        <v>2573.4372794829301</v>
      </c>
      <c r="AR11">
        <v>847.58644232749396</v>
      </c>
      <c r="AS11" s="30">
        <f t="shared" si="1"/>
        <v>6.308575392580211E-2</v>
      </c>
    </row>
    <row r="12" spans="1:46" ht="15.75" customHeight="1" x14ac:dyDescent="0.6">
      <c r="H12" s="22">
        <f t="shared" si="2"/>
        <v>7</v>
      </c>
      <c r="I12">
        <v>0.5</v>
      </c>
      <c r="J12">
        <v>6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23">
        <v>3.4720000000000001E-12</v>
      </c>
      <c r="U12" s="23">
        <v>6.3629999999999995E-8</v>
      </c>
      <c r="V12">
        <v>1.20774</v>
      </c>
      <c r="W12">
        <v>0.5</v>
      </c>
      <c r="X12">
        <v>119238591575.88699</v>
      </c>
      <c r="Y12">
        <v>-50</v>
      </c>
      <c r="Z12">
        <v>4</v>
      </c>
      <c r="AA12">
        <v>0.114</v>
      </c>
      <c r="AB12">
        <v>0.02</v>
      </c>
      <c r="AC12">
        <v>2.3278722536445899</v>
      </c>
      <c r="AD12">
        <v>0.272763639750642</v>
      </c>
      <c r="AE12">
        <v>4.3859649122807101</v>
      </c>
      <c r="AF12">
        <v>1.94437881267573</v>
      </c>
      <c r="AG12">
        <v>1.5834250886521599</v>
      </c>
      <c r="AH12">
        <v>1.58223301235685</v>
      </c>
      <c r="AI12">
        <v>0.33332149624471202</v>
      </c>
      <c r="AJ12">
        <v>2.3278722536445899</v>
      </c>
      <c r="AK12">
        <v>0.272763639750642</v>
      </c>
      <c r="AL12">
        <v>562.73318449893304</v>
      </c>
      <c r="AM12">
        <v>2.0551086140458001</v>
      </c>
      <c r="AN12">
        <v>39570.248451750304</v>
      </c>
      <c r="AO12">
        <v>323.59720884098601</v>
      </c>
      <c r="AP12">
        <v>1338.2970067179599</v>
      </c>
      <c r="AQ12">
        <v>2573.4737492577401</v>
      </c>
      <c r="AR12">
        <v>1026.3310206143699</v>
      </c>
      <c r="AS12" s="30">
        <f t="shared" si="1"/>
        <v>0.11717294165244449</v>
      </c>
    </row>
    <row r="13" spans="1:46" ht="15.75" customHeight="1" x14ac:dyDescent="0.6">
      <c r="H13" s="22">
        <f t="shared" si="2"/>
        <v>8</v>
      </c>
      <c r="I13">
        <v>0.5</v>
      </c>
      <c r="J13">
        <v>6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23">
        <v>3.4720000000000001E-12</v>
      </c>
      <c r="U13" s="23">
        <v>6.3629999999999995E-8</v>
      </c>
      <c r="V13">
        <v>1.20774</v>
      </c>
      <c r="W13">
        <v>0.6</v>
      </c>
      <c r="X13">
        <v>143086309891.064</v>
      </c>
      <c r="Y13">
        <v>-50</v>
      </c>
      <c r="Z13">
        <v>4</v>
      </c>
      <c r="AA13">
        <v>0.114</v>
      </c>
      <c r="AB13">
        <v>0.02</v>
      </c>
      <c r="AC13">
        <v>2.2682798668396602</v>
      </c>
      <c r="AD13">
        <v>0.37886042402429998</v>
      </c>
      <c r="AE13">
        <v>4.3859649122807003</v>
      </c>
      <c r="AF13">
        <v>1.8992135249626001</v>
      </c>
      <c r="AG13">
        <v>1.58898023613645</v>
      </c>
      <c r="AH13">
        <v>1.587584018119</v>
      </c>
      <c r="AI13">
        <v>0.48588922220203301</v>
      </c>
      <c r="AJ13">
        <v>2.2682798668396602</v>
      </c>
      <c r="AK13">
        <v>0.37886042402429998</v>
      </c>
      <c r="AL13">
        <v>418.83270691059698</v>
      </c>
      <c r="AM13">
        <v>1.88941944293887</v>
      </c>
      <c r="AN13">
        <v>41933.7261600661</v>
      </c>
      <c r="AO13">
        <v>350.56541700834498</v>
      </c>
      <c r="AP13">
        <v>1338.28395007116</v>
      </c>
      <c r="AQ13">
        <v>2573.5103620981399</v>
      </c>
      <c r="AR13">
        <v>1138.58164711567</v>
      </c>
      <c r="AS13" s="30">
        <f t="shared" si="1"/>
        <v>0.16702543172159665</v>
      </c>
    </row>
    <row r="14" spans="1:46" ht="15.75" customHeight="1" x14ac:dyDescent="0.6">
      <c r="H14" s="22">
        <f t="shared" si="2"/>
        <v>9</v>
      </c>
      <c r="I14">
        <v>0.5</v>
      </c>
      <c r="J14">
        <v>6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23">
        <v>3.4720000000000001E-12</v>
      </c>
      <c r="U14" s="23">
        <v>6.3629999999999995E-8</v>
      </c>
      <c r="V14">
        <v>1.20774</v>
      </c>
      <c r="W14">
        <v>0.7</v>
      </c>
      <c r="X14">
        <v>166934028206.242</v>
      </c>
      <c r="Y14">
        <v>-50</v>
      </c>
      <c r="Z14">
        <v>4</v>
      </c>
      <c r="AA14">
        <v>0.114</v>
      </c>
      <c r="AB14">
        <v>0.02</v>
      </c>
      <c r="AC14">
        <v>2.2724034063298699</v>
      </c>
      <c r="AD14">
        <v>0.49170031283375798</v>
      </c>
      <c r="AE14">
        <v>4.44801091212058</v>
      </c>
      <c r="AF14">
        <v>1.96378221346641</v>
      </c>
      <c r="AG14">
        <v>1.58294638514401</v>
      </c>
      <c r="AH14">
        <v>1.5832088732495</v>
      </c>
      <c r="AI14">
        <v>0.61981771223776805</v>
      </c>
      <c r="AJ14">
        <v>2.2724034063298699</v>
      </c>
      <c r="AK14">
        <v>0.49170031283375798</v>
      </c>
      <c r="AL14">
        <v>324.36359191962498</v>
      </c>
      <c r="AM14">
        <v>1.7807030936428001</v>
      </c>
      <c r="AN14">
        <v>44574.554228606597</v>
      </c>
      <c r="AO14">
        <v>363.93181369350299</v>
      </c>
      <c r="AP14">
        <v>1338.3291929490299</v>
      </c>
      <c r="AQ14">
        <v>2573.53363632418</v>
      </c>
      <c r="AR14">
        <v>1153.93988126712</v>
      </c>
      <c r="AS14" s="30">
        <f t="shared" si="1"/>
        <v>0.2163789719132207</v>
      </c>
    </row>
    <row r="15" spans="1:46" ht="15.75" customHeight="1" x14ac:dyDescent="0.6">
      <c r="H15" s="22">
        <f t="shared" si="2"/>
        <v>10</v>
      </c>
      <c r="I15">
        <v>0.5</v>
      </c>
      <c r="J15">
        <v>6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23">
        <v>3.4720000000000001E-12</v>
      </c>
      <c r="U15" s="23">
        <v>6.3629999999999995E-8</v>
      </c>
      <c r="V15">
        <v>1.20774</v>
      </c>
      <c r="W15">
        <v>0.8</v>
      </c>
      <c r="X15">
        <v>190781746521.41901</v>
      </c>
      <c r="Y15">
        <v>-50</v>
      </c>
      <c r="Z15">
        <v>4</v>
      </c>
      <c r="AA15">
        <v>0.114</v>
      </c>
      <c r="AB15">
        <v>0.02</v>
      </c>
      <c r="AC15">
        <v>2.2491625608509902</v>
      </c>
      <c r="AD15">
        <v>0.58029873131933296</v>
      </c>
      <c r="AE15">
        <v>4.3859649122807296</v>
      </c>
      <c r="AF15">
        <v>1.9957516584944599</v>
      </c>
      <c r="AG15">
        <v>1.5790538702758301</v>
      </c>
      <c r="AH15">
        <v>1.58061702504114</v>
      </c>
      <c r="AI15">
        <v>0.73222131953721603</v>
      </c>
      <c r="AJ15">
        <v>2.2491625608509902</v>
      </c>
      <c r="AK15">
        <v>0.58029873131933296</v>
      </c>
      <c r="AL15">
        <v>275.43611660955099</v>
      </c>
      <c r="AM15">
        <v>1.6688638296998699</v>
      </c>
      <c r="AN15">
        <v>47074.161943425599</v>
      </c>
      <c r="AO15">
        <v>389.31103808518901</v>
      </c>
      <c r="AP15">
        <v>1338.3258175787801</v>
      </c>
      <c r="AQ15">
        <v>2573.5319154542699</v>
      </c>
      <c r="AR15">
        <v>1229.17333438282</v>
      </c>
      <c r="AS15" s="30">
        <f t="shared" si="1"/>
        <v>0.25800657605636645</v>
      </c>
    </row>
    <row r="16" spans="1:46" ht="15.75" customHeight="1" thickBot="1" x14ac:dyDescent="0.75">
      <c r="H16" s="24">
        <f t="shared" si="2"/>
        <v>11</v>
      </c>
      <c r="I16" s="25">
        <v>0.5</v>
      </c>
      <c r="J16" s="25">
        <v>6</v>
      </c>
      <c r="K16" s="25">
        <v>0.48244140000000002</v>
      </c>
      <c r="L16" s="25">
        <v>1.946567E-3</v>
      </c>
      <c r="M16" s="25">
        <v>9.7328349999999998E-4</v>
      </c>
      <c r="N16" s="25">
        <v>7</v>
      </c>
      <c r="O16" s="25">
        <v>2.8260000000000001</v>
      </c>
      <c r="P16" s="25">
        <v>1.946567E-3</v>
      </c>
      <c r="Q16" s="25">
        <v>9.7328349999999998E-4</v>
      </c>
      <c r="R16" s="25">
        <v>7</v>
      </c>
      <c r="S16" s="25">
        <v>2.8260000000000001</v>
      </c>
      <c r="T16" s="26">
        <v>3.4720000000000001E-12</v>
      </c>
      <c r="U16" s="26">
        <v>6.3629999999999995E-8</v>
      </c>
      <c r="V16" s="25">
        <v>1.20774</v>
      </c>
      <c r="W16" s="25">
        <v>0.9</v>
      </c>
      <c r="X16" s="25">
        <v>214629464836.59698</v>
      </c>
      <c r="Y16" s="25">
        <v>-50</v>
      </c>
      <c r="Z16" s="25">
        <v>4</v>
      </c>
      <c r="AA16" s="25">
        <v>0.114</v>
      </c>
      <c r="AB16" s="25">
        <v>0.02</v>
      </c>
      <c r="AC16" s="25">
        <v>2.1854698305865599</v>
      </c>
      <c r="AD16" s="25">
        <v>0.63796326450379603</v>
      </c>
      <c r="AE16" s="25">
        <v>4.3859649122807296</v>
      </c>
      <c r="AF16" s="25">
        <v>1.99942544390985</v>
      </c>
      <c r="AG16" s="25">
        <v>1.5860758392293901</v>
      </c>
      <c r="AH16" s="25">
        <v>1.585122085199</v>
      </c>
      <c r="AI16" s="25">
        <v>0.79476009054546404</v>
      </c>
      <c r="AJ16" s="25">
        <v>2.1854698305865599</v>
      </c>
      <c r="AK16" s="25">
        <v>0.63796326450379603</v>
      </c>
      <c r="AL16" s="25">
        <v>250.80629165772399</v>
      </c>
      <c r="AM16" s="25">
        <v>1.5475065657434499</v>
      </c>
      <c r="AN16" s="25">
        <v>49325.170037762</v>
      </c>
      <c r="AO16" s="25">
        <v>407.81819427479701</v>
      </c>
      <c r="AP16" s="25">
        <v>1338.31901300032</v>
      </c>
      <c r="AQ16" s="25">
        <v>2578.21551402553</v>
      </c>
      <c r="AR16" s="25">
        <v>1284.3106829932799</v>
      </c>
      <c r="AS16" s="31">
        <f t="shared" si="1"/>
        <v>0.29191126574946707</v>
      </c>
    </row>
    <row r="17" spans="7:45" ht="32" customHeight="1" x14ac:dyDescent="0.95">
      <c r="G17" s="18">
        <f>AB17</f>
        <v>0.03</v>
      </c>
      <c r="H17" s="19">
        <v>1</v>
      </c>
      <c r="I17" s="20">
        <v>0.5</v>
      </c>
      <c r="J17" s="20">
        <v>6</v>
      </c>
      <c r="K17" s="20">
        <v>0.48244140000000002</v>
      </c>
      <c r="L17" s="20">
        <v>1.946567E-3</v>
      </c>
      <c r="M17" s="20">
        <v>9.7328349999999998E-4</v>
      </c>
      <c r="N17" s="20">
        <v>7</v>
      </c>
      <c r="O17" s="20">
        <v>2.8260000000000001</v>
      </c>
      <c r="P17" s="20">
        <v>1.946567E-3</v>
      </c>
      <c r="Q17" s="20">
        <v>9.7328349999999998E-4</v>
      </c>
      <c r="R17" s="20">
        <v>7</v>
      </c>
      <c r="S17" s="20">
        <v>2.8260000000000001</v>
      </c>
      <c r="T17" s="21">
        <v>3.4720000000000001E-12</v>
      </c>
      <c r="U17" s="21">
        <v>6.3629999999999995E-8</v>
      </c>
      <c r="V17" s="20">
        <v>1.20774</v>
      </c>
      <c r="W17" s="20">
        <v>0.01</v>
      </c>
      <c r="X17" s="20">
        <v>2384771831.5177398</v>
      </c>
      <c r="Y17" s="20">
        <v>-50</v>
      </c>
      <c r="Z17" s="20">
        <v>4</v>
      </c>
      <c r="AA17" s="20">
        <v>0.114</v>
      </c>
      <c r="AB17" s="20">
        <v>0.03</v>
      </c>
      <c r="AC17" s="20">
        <v>6.1417703026703201</v>
      </c>
      <c r="AD17" s="20">
        <v>9.0913452045810802E-3</v>
      </c>
      <c r="AE17" s="20">
        <v>4.3859649122807198</v>
      </c>
      <c r="AF17" s="20">
        <v>1.9033347049945</v>
      </c>
      <c r="AG17" s="20">
        <v>2.37009882110645</v>
      </c>
      <c r="AH17" s="20">
        <v>2.37458526939113</v>
      </c>
      <c r="AI17" s="20">
        <v>7.2848660358118197E-4</v>
      </c>
      <c r="AJ17" s="20">
        <v>6.1417703026703201</v>
      </c>
      <c r="AK17" s="20">
        <v>9.0913452045810802E-3</v>
      </c>
      <c r="AL17" s="20">
        <v>187.30648528113801</v>
      </c>
      <c r="AM17" s="20">
        <v>6.1326789577609198</v>
      </c>
      <c r="AN17" s="20">
        <v>35051.422073137903</v>
      </c>
      <c r="AO17" s="20">
        <v>90.247023892931693</v>
      </c>
      <c r="AP17" s="20">
        <v>1754.4355432775801</v>
      </c>
      <c r="AQ17" s="20">
        <v>3351.3797060387001</v>
      </c>
      <c r="AR17" s="20">
        <v>266.07837120095701</v>
      </c>
      <c r="AS17" s="32">
        <f t="shared" si="1"/>
        <v>1.4802483252472571E-3</v>
      </c>
    </row>
    <row r="18" spans="7:45" ht="15.75" customHeight="1" x14ac:dyDescent="0.6">
      <c r="H18" s="22">
        <f t="shared" ref="H18:H27" si="3">H17+1</f>
        <v>2</v>
      </c>
      <c r="I18">
        <v>0.5</v>
      </c>
      <c r="J18">
        <v>6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23">
        <v>3.4720000000000001E-12</v>
      </c>
      <c r="U18" s="23">
        <v>6.3629999999999995E-8</v>
      </c>
      <c r="V18">
        <v>1.20774</v>
      </c>
      <c r="W18">
        <v>0.05</v>
      </c>
      <c r="X18">
        <v>11923859157.588699</v>
      </c>
      <c r="Y18">
        <v>-50</v>
      </c>
      <c r="Z18">
        <v>4</v>
      </c>
      <c r="AA18">
        <v>0.114</v>
      </c>
      <c r="AB18">
        <v>0.03</v>
      </c>
      <c r="AC18">
        <v>4.67665347764805</v>
      </c>
      <c r="AD18">
        <v>1.3999891729253099E-2</v>
      </c>
      <c r="AE18">
        <v>4.3859649122807003</v>
      </c>
      <c r="AF18">
        <v>1.9587600498506601</v>
      </c>
      <c r="AG18">
        <v>2.37764153309972</v>
      </c>
      <c r="AH18">
        <v>2.37375318638624</v>
      </c>
      <c r="AI18">
        <v>4.9848336467310603E-3</v>
      </c>
      <c r="AJ18">
        <v>4.67665347764805</v>
      </c>
      <c r="AK18">
        <v>1.3999891729253099E-2</v>
      </c>
      <c r="AL18">
        <v>293.64865836121101</v>
      </c>
      <c r="AM18">
        <v>4.6626535863546996</v>
      </c>
      <c r="AN18">
        <v>35103.923534263398</v>
      </c>
      <c r="AO18">
        <v>155.52146739817499</v>
      </c>
      <c r="AP18">
        <v>1926.0237334972801</v>
      </c>
      <c r="AQ18">
        <v>3679.2066645023501</v>
      </c>
      <c r="AR18">
        <v>453.40707144213201</v>
      </c>
      <c r="AS18" s="30">
        <f t="shared" si="1"/>
        <v>2.9935704657540348E-3</v>
      </c>
    </row>
    <row r="19" spans="7:45" ht="15.75" customHeight="1" x14ac:dyDescent="0.6">
      <c r="H19" s="22">
        <f t="shared" si="3"/>
        <v>3</v>
      </c>
      <c r="I19">
        <v>0.5</v>
      </c>
      <c r="J19">
        <v>6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23">
        <v>3.4720000000000001E-12</v>
      </c>
      <c r="U19" s="23">
        <v>6.3629999999999995E-8</v>
      </c>
      <c r="V19">
        <v>1.20774</v>
      </c>
      <c r="W19">
        <v>0.1</v>
      </c>
      <c r="X19">
        <v>23847718315.177399</v>
      </c>
      <c r="Y19">
        <v>-50</v>
      </c>
      <c r="Z19">
        <v>4</v>
      </c>
      <c r="AA19">
        <v>0.114</v>
      </c>
      <c r="AB19">
        <v>0.03</v>
      </c>
      <c r="AC19">
        <v>4.0341563096155699</v>
      </c>
      <c r="AD19">
        <v>2.0547182498004499E-2</v>
      </c>
      <c r="AE19">
        <v>4.3956289650184797</v>
      </c>
      <c r="AF19">
        <v>1.9542798163408699</v>
      </c>
      <c r="AG19">
        <v>2.3712650788635599</v>
      </c>
      <c r="AH19">
        <v>2.3716270875610501</v>
      </c>
      <c r="AI19">
        <v>1.29744431828777E-2</v>
      </c>
      <c r="AJ19">
        <v>4.0341563096155699</v>
      </c>
      <c r="AK19">
        <v>2.0547182498004499E-2</v>
      </c>
      <c r="AL19">
        <v>276.25054423712601</v>
      </c>
      <c r="AM19">
        <v>4.0136091275146404</v>
      </c>
      <c r="AN19">
        <v>35177.438580879498</v>
      </c>
      <c r="AO19">
        <v>212.62005679738201</v>
      </c>
      <c r="AP19">
        <v>1950.1838008848399</v>
      </c>
      <c r="AQ19">
        <v>3725.3790983869198</v>
      </c>
      <c r="AR19">
        <v>650.79396314877602</v>
      </c>
      <c r="AS19" s="30">
        <f t="shared" si="1"/>
        <v>5.0933035115742747E-3</v>
      </c>
    </row>
    <row r="20" spans="7:45" ht="15.75" customHeight="1" x14ac:dyDescent="0.6">
      <c r="H20" s="22">
        <f t="shared" si="3"/>
        <v>4</v>
      </c>
      <c r="I20">
        <v>0.5</v>
      </c>
      <c r="J20">
        <v>6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23">
        <v>3.4720000000000001E-12</v>
      </c>
      <c r="U20" s="23">
        <v>6.3629999999999995E-8</v>
      </c>
      <c r="V20">
        <v>1.20774</v>
      </c>
      <c r="W20">
        <v>0.2</v>
      </c>
      <c r="X20">
        <v>47695436630.354797</v>
      </c>
      <c r="Y20">
        <v>-50</v>
      </c>
      <c r="Z20">
        <v>4</v>
      </c>
      <c r="AA20">
        <v>0.114</v>
      </c>
      <c r="AB20">
        <v>0.03</v>
      </c>
      <c r="AC20">
        <v>3.6076732685358301</v>
      </c>
      <c r="AD20">
        <v>8.7596860569833998E-2</v>
      </c>
      <c r="AE20">
        <v>4.4311391465918497</v>
      </c>
      <c r="AF20">
        <v>1.97211299172607</v>
      </c>
      <c r="AG20">
        <v>2.3738576294743399</v>
      </c>
      <c r="AH20">
        <v>2.37332570591989</v>
      </c>
      <c r="AI20">
        <v>8.6853055115252195E-2</v>
      </c>
      <c r="AJ20">
        <v>3.6076732685358301</v>
      </c>
      <c r="AK20">
        <v>8.7596860569833998E-2</v>
      </c>
      <c r="AL20">
        <v>746.12323274469395</v>
      </c>
      <c r="AM20">
        <v>3.5200764084451399</v>
      </c>
      <c r="AN20">
        <v>35852.105448362498</v>
      </c>
      <c r="AO20">
        <v>344.973058284562</v>
      </c>
      <c r="AP20">
        <v>1955.6796704881499</v>
      </c>
      <c r="AQ20">
        <v>3735.8174517697698</v>
      </c>
      <c r="AR20">
        <v>1060.5373696132699</v>
      </c>
      <c r="AS20" s="30">
        <f t="shared" si="1"/>
        <v>2.4280707827342988E-2</v>
      </c>
    </row>
    <row r="21" spans="7:45" ht="15.75" customHeight="1" x14ac:dyDescent="0.6">
      <c r="H21" s="22">
        <f t="shared" si="3"/>
        <v>5</v>
      </c>
      <c r="I21">
        <v>0.5</v>
      </c>
      <c r="J21">
        <v>6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23">
        <v>3.4720000000000001E-12</v>
      </c>
      <c r="U21" s="23">
        <v>6.3629999999999995E-8</v>
      </c>
      <c r="V21">
        <v>1.20774</v>
      </c>
      <c r="W21">
        <v>0.3</v>
      </c>
      <c r="X21">
        <v>71543154945.532196</v>
      </c>
      <c r="Y21">
        <v>-50</v>
      </c>
      <c r="Z21">
        <v>4</v>
      </c>
      <c r="AA21">
        <v>0.114</v>
      </c>
      <c r="AB21">
        <v>0.03</v>
      </c>
      <c r="AC21">
        <v>3.4471323240009601</v>
      </c>
      <c r="AD21">
        <v>0.23001758306513201</v>
      </c>
      <c r="AE21">
        <v>4.3859649122807003</v>
      </c>
      <c r="AF21">
        <v>1.9929157686638099</v>
      </c>
      <c r="AG21">
        <v>2.3859540745552201</v>
      </c>
      <c r="AH21">
        <v>2.3826171018323299</v>
      </c>
      <c r="AI21">
        <v>0.27492885555452801</v>
      </c>
      <c r="AJ21">
        <v>3.4471323240009601</v>
      </c>
      <c r="AK21">
        <v>0.23001758306513201</v>
      </c>
      <c r="AL21">
        <v>467.511815961335</v>
      </c>
      <c r="AM21">
        <v>3.2171147413879502</v>
      </c>
      <c r="AN21">
        <v>37468.725110136998</v>
      </c>
      <c r="AO21">
        <v>434.09599371059102</v>
      </c>
      <c r="AP21">
        <v>1955.78696063755</v>
      </c>
      <c r="AQ21">
        <v>3752.0714311414099</v>
      </c>
      <c r="AR21">
        <v>1359.2635018511701</v>
      </c>
      <c r="AS21" s="30">
        <f t="shared" si="1"/>
        <v>6.6727227575110612E-2</v>
      </c>
    </row>
    <row r="22" spans="7:45" ht="15.75" customHeight="1" x14ac:dyDescent="0.6">
      <c r="H22" s="22">
        <f t="shared" si="3"/>
        <v>6</v>
      </c>
      <c r="I22">
        <v>0.5</v>
      </c>
      <c r="J22">
        <v>6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23">
        <v>3.4720000000000001E-12</v>
      </c>
      <c r="U22" s="23">
        <v>6.3629999999999995E-8</v>
      </c>
      <c r="V22">
        <v>1.20774</v>
      </c>
      <c r="W22">
        <v>0.4</v>
      </c>
      <c r="X22">
        <v>95390873260.709595</v>
      </c>
      <c r="Y22">
        <v>-50</v>
      </c>
      <c r="Z22">
        <v>4</v>
      </c>
      <c r="AA22">
        <v>0.114</v>
      </c>
      <c r="AB22">
        <v>0.03</v>
      </c>
      <c r="AC22">
        <v>3.3983000527044598</v>
      </c>
      <c r="AD22">
        <v>0.43180606625173201</v>
      </c>
      <c r="AE22">
        <v>4.3859649122807003</v>
      </c>
      <c r="AF22">
        <v>1.6271684445791801</v>
      </c>
      <c r="AG22">
        <v>2.3746684822422202</v>
      </c>
      <c r="AH22">
        <v>2.3749742747834199</v>
      </c>
      <c r="AI22">
        <v>0.534612486578254</v>
      </c>
      <c r="AJ22">
        <v>3.3983000527044598</v>
      </c>
      <c r="AK22">
        <v>0.43180606625173201</v>
      </c>
      <c r="AL22">
        <v>366.103918298466</v>
      </c>
      <c r="AM22">
        <v>2.9664939866806201</v>
      </c>
      <c r="AN22">
        <v>40041.165602957299</v>
      </c>
      <c r="AO22">
        <v>490.58572084466698</v>
      </c>
      <c r="AP22">
        <v>1955.84174257375</v>
      </c>
      <c r="AQ22">
        <v>3752.1703385451901</v>
      </c>
      <c r="AR22">
        <v>1579.23825254183</v>
      </c>
      <c r="AS22" s="30">
        <f t="shared" si="1"/>
        <v>0.12706531487944656</v>
      </c>
    </row>
    <row r="23" spans="7:45" ht="15.75" customHeight="1" x14ac:dyDescent="0.6">
      <c r="H23" s="22">
        <f t="shared" si="3"/>
        <v>7</v>
      </c>
      <c r="I23">
        <v>0.5</v>
      </c>
      <c r="J23">
        <v>6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23">
        <v>3.4720000000000001E-12</v>
      </c>
      <c r="U23" s="23">
        <v>6.3629999999999995E-8</v>
      </c>
      <c r="V23">
        <v>1.20774</v>
      </c>
      <c r="W23">
        <v>0.5</v>
      </c>
      <c r="X23">
        <v>119238591575.88699</v>
      </c>
      <c r="Y23">
        <v>-50</v>
      </c>
      <c r="Z23">
        <v>4</v>
      </c>
      <c r="AA23">
        <v>0.114</v>
      </c>
      <c r="AB23">
        <v>0.03</v>
      </c>
      <c r="AC23">
        <v>3.1346526577574698</v>
      </c>
      <c r="AD23">
        <v>0.54168947038472404</v>
      </c>
      <c r="AE23">
        <v>4.3859649122807101</v>
      </c>
      <c r="AF23">
        <v>1.6112171333490199</v>
      </c>
      <c r="AG23">
        <v>2.3892773992370402</v>
      </c>
      <c r="AH23">
        <v>2.3825634183300002</v>
      </c>
      <c r="AI23">
        <v>0.67125735896588801</v>
      </c>
      <c r="AJ23">
        <v>3.1346526577574698</v>
      </c>
      <c r="AK23">
        <v>0.54168947038472404</v>
      </c>
      <c r="AL23">
        <v>294.11756974243099</v>
      </c>
      <c r="AM23">
        <v>2.5929631875396599</v>
      </c>
      <c r="AN23">
        <v>42250.164304659003</v>
      </c>
      <c r="AO23">
        <v>531.27021213363605</v>
      </c>
      <c r="AP23">
        <v>1955.86362274114</v>
      </c>
      <c r="AQ23">
        <v>3756.2416088877999</v>
      </c>
      <c r="AR23">
        <v>1709.0761365383</v>
      </c>
      <c r="AS23" s="30">
        <f t="shared" si="1"/>
        <v>0.17280685598264933</v>
      </c>
    </row>
    <row r="24" spans="7:45" ht="15.75" customHeight="1" x14ac:dyDescent="0.6">
      <c r="H24" s="22">
        <f t="shared" si="3"/>
        <v>8</v>
      </c>
      <c r="I24">
        <v>0.5</v>
      </c>
      <c r="J24">
        <v>6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23">
        <v>3.4720000000000001E-12</v>
      </c>
      <c r="U24" s="23">
        <v>6.3629999999999995E-8</v>
      </c>
      <c r="V24">
        <v>1.20774</v>
      </c>
      <c r="W24">
        <v>0.6</v>
      </c>
      <c r="X24">
        <v>143086309891.064</v>
      </c>
      <c r="Y24">
        <v>-50</v>
      </c>
      <c r="Z24">
        <v>4</v>
      </c>
      <c r="AA24">
        <v>0.114</v>
      </c>
      <c r="AB24">
        <v>0.03</v>
      </c>
      <c r="AC24">
        <v>2.85323770476526</v>
      </c>
      <c r="AD24">
        <v>0.59821887111172101</v>
      </c>
      <c r="AE24">
        <v>4.3859649122807003</v>
      </c>
      <c r="AF24">
        <v>1.6754729291263999</v>
      </c>
      <c r="AG24">
        <v>2.36896410916169</v>
      </c>
      <c r="AH24">
        <v>2.3736007208738599</v>
      </c>
      <c r="AI24">
        <v>0.74425160104775301</v>
      </c>
      <c r="AJ24">
        <v>2.85323770476526</v>
      </c>
      <c r="AK24">
        <v>0.59821887111172101</v>
      </c>
      <c r="AL24">
        <v>266.96589383768702</v>
      </c>
      <c r="AM24">
        <v>2.25501883429127</v>
      </c>
      <c r="AN24">
        <v>44213.931658842303</v>
      </c>
      <c r="AO24">
        <v>573.02898690055099</v>
      </c>
      <c r="AP24">
        <v>1955.8726776891499</v>
      </c>
      <c r="AQ24">
        <v>3756.1644866341899</v>
      </c>
      <c r="AR24">
        <v>1793.7525193184699</v>
      </c>
      <c r="AS24" s="30">
        <f t="shared" si="1"/>
        <v>0.20966317321288075</v>
      </c>
    </row>
    <row r="25" spans="7:45" ht="13" x14ac:dyDescent="0.6">
      <c r="H25" s="22">
        <f t="shared" si="3"/>
        <v>9</v>
      </c>
      <c r="I25">
        <v>0.5</v>
      </c>
      <c r="J25">
        <v>6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23">
        <v>3.4720000000000001E-12</v>
      </c>
      <c r="U25" s="23">
        <v>6.3629999999999995E-8</v>
      </c>
      <c r="V25">
        <v>1.20774</v>
      </c>
      <c r="W25">
        <v>0.7</v>
      </c>
      <c r="X25">
        <v>166934028206.242</v>
      </c>
      <c r="Y25">
        <v>-50</v>
      </c>
      <c r="Z25">
        <v>4</v>
      </c>
      <c r="AA25">
        <v>0.114</v>
      </c>
      <c r="AB25">
        <v>0.03</v>
      </c>
      <c r="AC25">
        <v>2.6268965020833499</v>
      </c>
      <c r="AD25">
        <v>0.63766759361623704</v>
      </c>
      <c r="AE25">
        <v>4.3859649122807003</v>
      </c>
      <c r="AF25">
        <v>1.77051375093328</v>
      </c>
      <c r="AG25">
        <v>2.3745272204282699</v>
      </c>
      <c r="AH25">
        <v>2.37516534346851</v>
      </c>
      <c r="AI25">
        <v>0.79634203929028302</v>
      </c>
      <c r="AJ25">
        <v>2.6268965020833499</v>
      </c>
      <c r="AK25">
        <v>0.63766759361623704</v>
      </c>
      <c r="AL25">
        <v>250.76158895781401</v>
      </c>
      <c r="AM25">
        <v>1.98922890953747</v>
      </c>
      <c r="AN25">
        <v>46139.058912893299</v>
      </c>
      <c r="AO25">
        <v>625.26196070220306</v>
      </c>
      <c r="AP25">
        <v>1955.90210207473</v>
      </c>
      <c r="AQ25">
        <v>3756.2492798703302</v>
      </c>
      <c r="AR25">
        <v>1933.0746892464899</v>
      </c>
      <c r="AS25" s="30">
        <f t="shared" si="1"/>
        <v>0.24274560992810831</v>
      </c>
    </row>
    <row r="26" spans="7:45" ht="13" x14ac:dyDescent="0.6">
      <c r="H26" s="22">
        <f t="shared" si="3"/>
        <v>10</v>
      </c>
      <c r="I26">
        <v>0.5</v>
      </c>
      <c r="J26">
        <v>6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23">
        <v>3.4720000000000001E-12</v>
      </c>
      <c r="U26" s="23">
        <v>6.3629999999999995E-8</v>
      </c>
      <c r="V26">
        <v>1.20774</v>
      </c>
      <c r="W26">
        <v>0.8</v>
      </c>
      <c r="X26">
        <v>190781746521.41901</v>
      </c>
      <c r="Y26">
        <v>-50</v>
      </c>
      <c r="Z26">
        <v>4</v>
      </c>
      <c r="AA26">
        <v>0.114</v>
      </c>
      <c r="AB26">
        <v>0.03</v>
      </c>
      <c r="AC26">
        <v>2.45914178049162</v>
      </c>
      <c r="AD26">
        <v>0.67362254854225401</v>
      </c>
      <c r="AE26">
        <v>4.4197634865005098</v>
      </c>
      <c r="AF26">
        <v>1.85745474447202</v>
      </c>
      <c r="AG26">
        <v>2.3776932220371698</v>
      </c>
      <c r="AH26">
        <v>2.3808225663988698</v>
      </c>
      <c r="AI26">
        <v>0.836494536682166</v>
      </c>
      <c r="AJ26">
        <v>2.45914178049162</v>
      </c>
      <c r="AK26">
        <v>0.67362254854225401</v>
      </c>
      <c r="AL26">
        <v>237.570645789743</v>
      </c>
      <c r="AM26">
        <v>1.78551923285063</v>
      </c>
      <c r="AN26">
        <v>48114.629015860002</v>
      </c>
      <c r="AO26">
        <v>577.80474745023196</v>
      </c>
      <c r="AP26">
        <v>1955.8940245628</v>
      </c>
      <c r="AQ26">
        <v>3756.26849623012</v>
      </c>
      <c r="AR26">
        <v>1790.9497488038701</v>
      </c>
      <c r="AS26" s="30">
        <f t="shared" si="1"/>
        <v>0.27392586872627839</v>
      </c>
    </row>
    <row r="27" spans="7:45" ht="13.75" thickBot="1" x14ac:dyDescent="0.75">
      <c r="H27" s="24">
        <f t="shared" si="3"/>
        <v>11</v>
      </c>
      <c r="I27" s="25">
        <v>0.5</v>
      </c>
      <c r="J27" s="25">
        <v>6</v>
      </c>
      <c r="K27" s="25">
        <v>0.48244140000000002</v>
      </c>
      <c r="L27" s="25">
        <v>1.946567E-3</v>
      </c>
      <c r="M27" s="25">
        <v>9.7328349999999998E-4</v>
      </c>
      <c r="N27" s="25">
        <v>7</v>
      </c>
      <c r="O27" s="25">
        <v>2.8260000000000001</v>
      </c>
      <c r="P27" s="25">
        <v>1.946567E-3</v>
      </c>
      <c r="Q27" s="25">
        <v>9.7328349999999998E-4</v>
      </c>
      <c r="R27" s="25">
        <v>7</v>
      </c>
      <c r="S27" s="25">
        <v>2.8260000000000001</v>
      </c>
      <c r="T27" s="26">
        <v>3.4720000000000001E-12</v>
      </c>
      <c r="U27" s="26">
        <v>6.3629999999999995E-8</v>
      </c>
      <c r="V27" s="25">
        <v>1.20774</v>
      </c>
      <c r="W27" s="25">
        <v>0.9</v>
      </c>
      <c r="X27" s="25">
        <v>214629464836.59698</v>
      </c>
      <c r="Y27" s="25">
        <v>-50</v>
      </c>
      <c r="Z27" s="25">
        <v>4</v>
      </c>
      <c r="AA27" s="25">
        <v>0.114</v>
      </c>
      <c r="AB27" s="25">
        <v>0.03</v>
      </c>
      <c r="AC27" s="25">
        <v>2.3432960381444898</v>
      </c>
      <c r="AD27" s="25">
        <v>0.71272283491324195</v>
      </c>
      <c r="AE27" s="25">
        <v>4.3859649122807296</v>
      </c>
      <c r="AF27" s="25">
        <v>2.0353843251945301</v>
      </c>
      <c r="AG27" s="25">
        <v>2.3761495841176798</v>
      </c>
      <c r="AH27" s="25">
        <v>2.3740140522923601</v>
      </c>
      <c r="AI27" s="25">
        <v>0.86878050177215005</v>
      </c>
      <c r="AJ27" s="25">
        <v>2.3432960381444898</v>
      </c>
      <c r="AK27" s="25">
        <v>0.71272283491324195</v>
      </c>
      <c r="AL27" s="25">
        <v>224.689687436735</v>
      </c>
      <c r="AM27" s="25">
        <v>1.6305732048468999</v>
      </c>
      <c r="AN27" s="25">
        <v>50200.079217710401</v>
      </c>
      <c r="AO27" s="25">
        <v>648.89829616092402</v>
      </c>
      <c r="AP27" s="25">
        <v>1955.9020779193299</v>
      </c>
      <c r="AQ27" s="25">
        <v>3756.2470350364401</v>
      </c>
      <c r="AR27" s="25">
        <v>1983.62966410493</v>
      </c>
      <c r="AS27" s="31">
        <f t="shared" si="1"/>
        <v>0.30415398793470533</v>
      </c>
    </row>
    <row r="28" spans="7:45" ht="22.75" x14ac:dyDescent="0.95">
      <c r="G28" s="18">
        <f>AB28</f>
        <v>0.04</v>
      </c>
      <c r="H28" s="19">
        <v>1</v>
      </c>
      <c r="I28" s="20">
        <v>0.5</v>
      </c>
      <c r="J28" s="20">
        <v>6</v>
      </c>
      <c r="K28" s="20">
        <v>0.48244140000000002</v>
      </c>
      <c r="L28" s="20">
        <v>1.946567E-3</v>
      </c>
      <c r="M28" s="20">
        <v>9.7328349999999998E-4</v>
      </c>
      <c r="N28" s="20">
        <v>7</v>
      </c>
      <c r="O28" s="20">
        <v>2.8260000000000001</v>
      </c>
      <c r="P28" s="20">
        <v>1.946567E-3</v>
      </c>
      <c r="Q28" s="20">
        <v>9.7328349999999998E-4</v>
      </c>
      <c r="R28" s="20">
        <v>7</v>
      </c>
      <c r="S28" s="20">
        <v>2.8260000000000001</v>
      </c>
      <c r="T28" s="21">
        <v>3.4720000000000001E-12</v>
      </c>
      <c r="U28" s="21">
        <v>6.3629999999999995E-8</v>
      </c>
      <c r="V28" s="20">
        <v>1.20774</v>
      </c>
      <c r="W28" s="20">
        <v>0.01</v>
      </c>
      <c r="X28" s="21">
        <v>2384771831.5177398</v>
      </c>
      <c r="Y28" s="20">
        <v>-50</v>
      </c>
      <c r="Z28" s="20">
        <v>4</v>
      </c>
      <c r="AA28" s="20">
        <v>0.114</v>
      </c>
      <c r="AB28" s="20">
        <v>0.04</v>
      </c>
      <c r="AC28" s="20">
        <v>7.5307358591174403</v>
      </c>
      <c r="AD28" s="20">
        <v>9.0722842876916794E-3</v>
      </c>
      <c r="AE28" s="20">
        <v>4.3859649122807198</v>
      </c>
      <c r="AF28" s="20">
        <v>1.9106876312099701</v>
      </c>
      <c r="AG28" s="20">
        <v>3.1678514166415002</v>
      </c>
      <c r="AH28" s="20">
        <v>3.1597024312477702</v>
      </c>
      <c r="AI28" s="20">
        <v>7.6080124947964102E-4</v>
      </c>
      <c r="AJ28" s="20">
        <v>7.5307358591174403</v>
      </c>
      <c r="AK28" s="20">
        <v>9.0722842876916794E-3</v>
      </c>
      <c r="AL28" s="20">
        <v>187.778884431629</v>
      </c>
      <c r="AM28" s="20">
        <v>7.5216635752729104</v>
      </c>
      <c r="AN28" s="20">
        <v>35041.8253285225</v>
      </c>
      <c r="AO28" s="20">
        <v>110.856305239769</v>
      </c>
      <c r="AP28" s="20">
        <v>2312.4584620985202</v>
      </c>
      <c r="AQ28" s="20">
        <v>4417.2935449613396</v>
      </c>
      <c r="AR28" s="20">
        <v>316.32920530305603</v>
      </c>
      <c r="AS28" s="32">
        <f t="shared" si="1"/>
        <v>1.2047009027289001E-3</v>
      </c>
    </row>
    <row r="29" spans="7:45" ht="13" x14ac:dyDescent="0.6">
      <c r="H29" s="22">
        <f t="shared" ref="H29:H38" si="4">H28+1</f>
        <v>2</v>
      </c>
      <c r="I29" s="1">
        <v>0.5</v>
      </c>
      <c r="J29" s="1">
        <v>6</v>
      </c>
      <c r="K29" s="1">
        <v>0.48244140000000002</v>
      </c>
      <c r="L29" s="1">
        <v>1.946567E-3</v>
      </c>
      <c r="M29" s="1">
        <v>9.7328349999999998E-4</v>
      </c>
      <c r="N29" s="1">
        <v>7</v>
      </c>
      <c r="O29" s="1">
        <v>2.8260000000000001</v>
      </c>
      <c r="P29" s="1">
        <v>1.946567E-3</v>
      </c>
      <c r="Q29" s="1">
        <v>9.7328349999999998E-4</v>
      </c>
      <c r="R29" s="1">
        <v>7</v>
      </c>
      <c r="S29" s="1">
        <v>2.8260000000000001</v>
      </c>
      <c r="T29" s="23">
        <v>3.4720000000000001E-12</v>
      </c>
      <c r="U29" s="23">
        <v>6.3629999999999995E-8</v>
      </c>
      <c r="V29" s="1">
        <v>1.20774</v>
      </c>
      <c r="W29" s="1">
        <v>0.05</v>
      </c>
      <c r="X29" s="23">
        <v>11923859157.588699</v>
      </c>
      <c r="Y29" s="1">
        <v>-50</v>
      </c>
      <c r="Z29" s="1">
        <v>4</v>
      </c>
      <c r="AA29" s="1">
        <v>0.114</v>
      </c>
      <c r="AB29" s="1">
        <v>0.04</v>
      </c>
      <c r="AC29" s="1">
        <v>5.8547123613178798</v>
      </c>
      <c r="AD29" s="1">
        <v>1.4028690163120401E-2</v>
      </c>
      <c r="AE29" s="1">
        <v>4.3896479749535899</v>
      </c>
      <c r="AF29" s="1">
        <v>1.9354773714606901</v>
      </c>
      <c r="AG29" s="1">
        <v>3.1612706081295499</v>
      </c>
      <c r="AH29" s="1">
        <v>3.159396402474</v>
      </c>
      <c r="AI29" s="1">
        <v>6.0777412670541802E-3</v>
      </c>
      <c r="AJ29" s="1">
        <v>5.8547123613178798</v>
      </c>
      <c r="AK29" s="1">
        <v>1.4028690163120401E-2</v>
      </c>
      <c r="AL29" s="1">
        <v>287.76713648471798</v>
      </c>
      <c r="AM29" s="1">
        <v>5.8406836716208801</v>
      </c>
      <c r="AN29" s="1">
        <v>35083.145884498103</v>
      </c>
      <c r="AO29" s="1">
        <v>230.12636107782399</v>
      </c>
      <c r="AP29" s="1">
        <v>2542.8261566247902</v>
      </c>
      <c r="AQ29" s="1">
        <v>4857.4840957004499</v>
      </c>
      <c r="AR29" s="1">
        <v>670.32468768134004</v>
      </c>
      <c r="AS29" s="30">
        <f t="shared" si="1"/>
        <v>2.3961365302603149E-3</v>
      </c>
    </row>
    <row r="30" spans="7:45" ht="13" x14ac:dyDescent="0.6">
      <c r="H30" s="22">
        <f t="shared" si="4"/>
        <v>3</v>
      </c>
      <c r="I30" s="1">
        <v>0.5</v>
      </c>
      <c r="J30" s="1">
        <v>6</v>
      </c>
      <c r="K30" s="1">
        <v>0.48244140000000002</v>
      </c>
      <c r="L30" s="1">
        <v>1.946567E-3</v>
      </c>
      <c r="M30" s="1">
        <v>9.7328349999999998E-4</v>
      </c>
      <c r="N30" s="1">
        <v>7</v>
      </c>
      <c r="O30" s="1">
        <v>2.8260000000000001</v>
      </c>
      <c r="P30" s="1">
        <v>1.946567E-3</v>
      </c>
      <c r="Q30" s="1">
        <v>9.7328349999999998E-4</v>
      </c>
      <c r="R30" s="1">
        <v>7</v>
      </c>
      <c r="S30" s="1">
        <v>2.8260000000000001</v>
      </c>
      <c r="T30" s="23">
        <v>3.4720000000000001E-12</v>
      </c>
      <c r="U30" s="23">
        <v>6.3629999999999995E-8</v>
      </c>
      <c r="V30" s="1">
        <v>1.20774</v>
      </c>
      <c r="W30" s="1">
        <v>0.1</v>
      </c>
      <c r="X30" s="23">
        <v>23847718315.177399</v>
      </c>
      <c r="Y30" s="1">
        <v>-50</v>
      </c>
      <c r="Z30" s="1">
        <v>4</v>
      </c>
      <c r="AA30" s="1">
        <v>0.114</v>
      </c>
      <c r="AB30" s="1">
        <v>0.04</v>
      </c>
      <c r="AC30" s="1">
        <v>5.2583323771686699</v>
      </c>
      <c r="AD30" s="1">
        <v>4.2563909573608401E-2</v>
      </c>
      <c r="AE30" s="1">
        <v>4.3909470717203698</v>
      </c>
      <c r="AF30" s="1">
        <v>1.9512871379494701</v>
      </c>
      <c r="AG30" s="1">
        <v>3.1855019123958002</v>
      </c>
      <c r="AH30" s="1">
        <v>3.18575010588718</v>
      </c>
      <c r="AI30" s="1">
        <v>3.3874568035096198E-2</v>
      </c>
      <c r="AJ30" s="1">
        <v>5.2583323771686699</v>
      </c>
      <c r="AK30" s="1">
        <v>4.2563909573608401E-2</v>
      </c>
      <c r="AL30" s="1">
        <v>871.63287660179901</v>
      </c>
      <c r="AM30" s="1">
        <v>5.2157684680917704</v>
      </c>
      <c r="AN30" s="1">
        <v>35278.275052368503</v>
      </c>
      <c r="AO30" s="1">
        <v>346.307672652306</v>
      </c>
      <c r="AP30" s="1">
        <v>2573.4651183204601</v>
      </c>
      <c r="AQ30" s="1">
        <v>4915.9855152855298</v>
      </c>
      <c r="AR30" s="1">
        <v>1041.2224599931201</v>
      </c>
      <c r="AS30" s="30">
        <f t="shared" si="1"/>
        <v>8.0945643068167528E-3</v>
      </c>
    </row>
    <row r="31" spans="7:45" ht="13" x14ac:dyDescent="0.6">
      <c r="H31" s="22">
        <f t="shared" si="4"/>
        <v>4</v>
      </c>
      <c r="I31" s="1">
        <v>0.5</v>
      </c>
      <c r="J31" s="1">
        <v>6</v>
      </c>
      <c r="K31" s="1">
        <v>0.48244140000000002</v>
      </c>
      <c r="L31" s="1">
        <v>1.946567E-3</v>
      </c>
      <c r="M31" s="1">
        <v>9.7328349999999998E-4</v>
      </c>
      <c r="N31" s="1">
        <v>7</v>
      </c>
      <c r="O31" s="1">
        <v>2.8260000000000001</v>
      </c>
      <c r="P31" s="1">
        <v>1.946567E-3</v>
      </c>
      <c r="Q31" s="1">
        <v>9.7328349999999998E-4</v>
      </c>
      <c r="R31" s="1">
        <v>7</v>
      </c>
      <c r="S31" s="1">
        <v>2.8260000000000001</v>
      </c>
      <c r="T31" s="23">
        <v>3.4720000000000001E-12</v>
      </c>
      <c r="U31" s="23">
        <v>6.3629999999999995E-8</v>
      </c>
      <c r="V31" s="1">
        <v>1.20774</v>
      </c>
      <c r="W31" s="1">
        <v>0.2</v>
      </c>
      <c r="X31" s="23">
        <v>47695436630.354797</v>
      </c>
      <c r="Y31" s="1">
        <v>-50</v>
      </c>
      <c r="Z31" s="1">
        <v>4</v>
      </c>
      <c r="AA31" s="1">
        <v>0.114</v>
      </c>
      <c r="AB31" s="1">
        <v>0.04</v>
      </c>
      <c r="AC31" s="1">
        <v>4.6922273608315699</v>
      </c>
      <c r="AD31" s="1">
        <v>0.21087180693541299</v>
      </c>
      <c r="AE31" s="1">
        <v>4.3859649122807198</v>
      </c>
      <c r="AF31" s="1">
        <v>1.7562004223549901</v>
      </c>
      <c r="AG31" s="1">
        <v>3.16497189110699</v>
      </c>
      <c r="AH31" s="1">
        <v>3.1640132092016899</v>
      </c>
      <c r="AI31" s="1">
        <v>0.237074723225044</v>
      </c>
      <c r="AJ31" s="1">
        <v>4.6922273608315699</v>
      </c>
      <c r="AK31" s="1">
        <v>0.21087180693541299</v>
      </c>
      <c r="AL31" s="1">
        <v>459.109388512669</v>
      </c>
      <c r="AM31" s="1">
        <v>4.4813555545183403</v>
      </c>
      <c r="AN31" s="1">
        <v>36625.166260376602</v>
      </c>
      <c r="AO31" s="1">
        <v>519.20592939710195</v>
      </c>
      <c r="AP31" s="1">
        <v>2573.8347205269101</v>
      </c>
      <c r="AQ31" s="1">
        <v>4931.2740237816097</v>
      </c>
      <c r="AR31" s="1">
        <v>1600.5076980751801</v>
      </c>
      <c r="AS31" s="30">
        <f t="shared" si="1"/>
        <v>4.494066265749784E-2</v>
      </c>
    </row>
    <row r="32" spans="7:45" ht="13" x14ac:dyDescent="0.6">
      <c r="H32" s="22">
        <f t="shared" si="4"/>
        <v>5</v>
      </c>
      <c r="I32" s="1">
        <v>0.5</v>
      </c>
      <c r="J32" s="1">
        <v>6</v>
      </c>
      <c r="K32" s="1">
        <v>0.48244140000000002</v>
      </c>
      <c r="L32" s="1">
        <v>1.946567E-3</v>
      </c>
      <c r="M32" s="1">
        <v>9.7328349999999998E-4</v>
      </c>
      <c r="N32" s="1">
        <v>7</v>
      </c>
      <c r="O32" s="1">
        <v>2.8260000000000001</v>
      </c>
      <c r="P32" s="1">
        <v>1.946567E-3</v>
      </c>
      <c r="Q32" s="1">
        <v>9.7328349999999998E-4</v>
      </c>
      <c r="R32" s="1">
        <v>7</v>
      </c>
      <c r="S32" s="1">
        <v>2.8260000000000001</v>
      </c>
      <c r="T32" s="23">
        <v>3.4720000000000001E-12</v>
      </c>
      <c r="U32" s="23">
        <v>6.3629999999999995E-8</v>
      </c>
      <c r="V32" s="1">
        <v>1.20774</v>
      </c>
      <c r="W32" s="1">
        <v>0.3</v>
      </c>
      <c r="X32" s="23">
        <v>71543154945.532196</v>
      </c>
      <c r="Y32" s="1">
        <v>-50</v>
      </c>
      <c r="Z32" s="1">
        <v>4</v>
      </c>
      <c r="AA32" s="1">
        <v>0.114</v>
      </c>
      <c r="AB32" s="1">
        <v>0.04</v>
      </c>
      <c r="AC32" s="1">
        <v>4.2998006711343599</v>
      </c>
      <c r="AD32" s="1">
        <v>0.41291052631674502</v>
      </c>
      <c r="AE32" s="1">
        <v>4.3859649122807003</v>
      </c>
      <c r="AF32" s="1">
        <v>1.5535031353925599</v>
      </c>
      <c r="AG32" s="1">
        <v>3.1731797857408401</v>
      </c>
      <c r="AH32" s="1">
        <v>3.1704544641680701</v>
      </c>
      <c r="AI32" s="1">
        <v>0.51095901744138095</v>
      </c>
      <c r="AJ32" s="1">
        <v>4.2998006711343599</v>
      </c>
      <c r="AK32" s="1">
        <v>0.41291052631674502</v>
      </c>
      <c r="AL32" s="1">
        <v>319.79548239691002</v>
      </c>
      <c r="AM32" s="1">
        <v>3.8868901452253199</v>
      </c>
      <c r="AN32" s="1">
        <v>38684.007905929597</v>
      </c>
      <c r="AO32" s="1">
        <v>628.84423835295001</v>
      </c>
      <c r="AP32" s="1">
        <v>2573.9735456833901</v>
      </c>
      <c r="AQ32" s="1">
        <v>4934.3764440553496</v>
      </c>
      <c r="AR32" s="1">
        <v>2016.13091574745</v>
      </c>
      <c r="AS32" s="30">
        <f t="shared" si="1"/>
        <v>9.6030155325272842E-2</v>
      </c>
    </row>
    <row r="33" spans="7:45" ht="13" x14ac:dyDescent="0.6">
      <c r="H33" s="22">
        <f t="shared" si="4"/>
        <v>6</v>
      </c>
      <c r="I33" s="1">
        <v>0.5</v>
      </c>
      <c r="J33" s="1">
        <v>6</v>
      </c>
      <c r="K33" s="1">
        <v>0.48244140000000002</v>
      </c>
      <c r="L33" s="1">
        <v>1.946567E-3</v>
      </c>
      <c r="M33" s="1">
        <v>9.7328349999999998E-4</v>
      </c>
      <c r="N33" s="1">
        <v>7</v>
      </c>
      <c r="O33" s="1">
        <v>2.8260000000000001</v>
      </c>
      <c r="P33" s="1">
        <v>1.946567E-3</v>
      </c>
      <c r="Q33" s="1">
        <v>9.7328349999999998E-4</v>
      </c>
      <c r="R33" s="1">
        <v>7</v>
      </c>
      <c r="S33" s="1">
        <v>2.8260000000000001</v>
      </c>
      <c r="T33" s="23">
        <v>3.4720000000000001E-12</v>
      </c>
      <c r="U33" s="23">
        <v>6.3629999999999995E-8</v>
      </c>
      <c r="V33" s="1">
        <v>1.20774</v>
      </c>
      <c r="W33" s="1">
        <v>0.4</v>
      </c>
      <c r="X33" s="23">
        <v>95390873260.709595</v>
      </c>
      <c r="Y33" s="1">
        <v>-50</v>
      </c>
      <c r="Z33" s="1">
        <v>4</v>
      </c>
      <c r="AA33" s="1">
        <v>0.114</v>
      </c>
      <c r="AB33" s="1">
        <v>0.04</v>
      </c>
      <c r="AC33" s="1">
        <v>3.7053583182496501</v>
      </c>
      <c r="AD33" s="1">
        <v>0.51953666009458599</v>
      </c>
      <c r="AE33" s="1">
        <v>4.3859649122807003</v>
      </c>
      <c r="AF33" s="1">
        <v>1.5708946900064</v>
      </c>
      <c r="AG33" s="1">
        <v>3.17913719175976</v>
      </c>
      <c r="AH33" s="1">
        <v>3.1795458926571598</v>
      </c>
      <c r="AI33" s="1">
        <v>0.64757963404252405</v>
      </c>
      <c r="AJ33" s="1">
        <v>3.7053583182496501</v>
      </c>
      <c r="AK33" s="1">
        <v>0.51953666009458599</v>
      </c>
      <c r="AL33" s="1">
        <v>305.44969922118298</v>
      </c>
      <c r="AM33" s="1">
        <v>3.1858216588305899</v>
      </c>
      <c r="AN33" s="1">
        <v>40657.786262851499</v>
      </c>
      <c r="AO33" s="1">
        <v>720.52597468699298</v>
      </c>
      <c r="AP33" s="1">
        <v>2574.0377025336502</v>
      </c>
      <c r="AQ33" s="1">
        <v>4934.5396535416903</v>
      </c>
      <c r="AR33" s="1">
        <v>2237.07135586915</v>
      </c>
      <c r="AS33" s="30">
        <f t="shared" si="1"/>
        <v>0.14021225896987111</v>
      </c>
    </row>
    <row r="34" spans="7:45" ht="13" x14ac:dyDescent="0.6">
      <c r="H34" s="22">
        <f t="shared" si="4"/>
        <v>7</v>
      </c>
      <c r="I34" s="1">
        <v>0.5</v>
      </c>
      <c r="J34" s="1">
        <v>6</v>
      </c>
      <c r="K34" s="1">
        <v>0.48244140000000002</v>
      </c>
      <c r="L34" s="1">
        <v>1.946567E-3</v>
      </c>
      <c r="M34" s="1">
        <v>9.7328349999999998E-4</v>
      </c>
      <c r="N34" s="1">
        <v>7</v>
      </c>
      <c r="O34" s="1">
        <v>2.8260000000000001</v>
      </c>
      <c r="P34" s="1">
        <v>1.946567E-3</v>
      </c>
      <c r="Q34" s="1">
        <v>9.7328349999999998E-4</v>
      </c>
      <c r="R34" s="1">
        <v>7</v>
      </c>
      <c r="S34" s="1">
        <v>2.8260000000000001</v>
      </c>
      <c r="T34" s="23">
        <v>3.4720000000000001E-12</v>
      </c>
      <c r="U34" s="23">
        <v>6.3629999999999995E-8</v>
      </c>
      <c r="V34" s="1">
        <v>1.20774</v>
      </c>
      <c r="W34" s="1">
        <v>0.5</v>
      </c>
      <c r="X34" s="23">
        <v>119238591575.88699</v>
      </c>
      <c r="Y34" s="1">
        <v>-50</v>
      </c>
      <c r="Z34" s="1">
        <v>4</v>
      </c>
      <c r="AA34" s="1">
        <v>0.114</v>
      </c>
      <c r="AB34" s="1">
        <v>0.04</v>
      </c>
      <c r="AC34" s="1">
        <v>3.3139581403913598</v>
      </c>
      <c r="AD34" s="1">
        <v>0.60145774873159397</v>
      </c>
      <c r="AE34" s="1">
        <v>4.4500419946895597</v>
      </c>
      <c r="AF34" s="1">
        <v>1.66886732201546</v>
      </c>
      <c r="AG34" s="1">
        <v>3.1678996674790398</v>
      </c>
      <c r="AH34" s="1">
        <v>3.1669755800788999</v>
      </c>
      <c r="AI34" s="1">
        <v>0.73334412309531105</v>
      </c>
      <c r="AJ34" s="1">
        <v>3.3139581403913598</v>
      </c>
      <c r="AK34" s="1">
        <v>0.60145774873159397</v>
      </c>
      <c r="AL34" s="1">
        <v>265.24620236555501</v>
      </c>
      <c r="AM34" s="1">
        <v>2.71250039146424</v>
      </c>
      <c r="AN34" s="1">
        <v>42701.798719572798</v>
      </c>
      <c r="AO34" s="1">
        <v>701.87813523170496</v>
      </c>
      <c r="AP34" s="1">
        <v>2574.0912537909699</v>
      </c>
      <c r="AQ34" s="1">
        <v>4934.5487882034004</v>
      </c>
      <c r="AR34" s="1">
        <v>2197.5168082561499</v>
      </c>
      <c r="AS34" s="30">
        <f t="shared" si="1"/>
        <v>0.18149225887945741</v>
      </c>
    </row>
    <row r="35" spans="7:45" ht="13" x14ac:dyDescent="0.6">
      <c r="H35" s="22">
        <f t="shared" si="4"/>
        <v>8</v>
      </c>
      <c r="I35" s="1">
        <v>0.5</v>
      </c>
      <c r="J35" s="1">
        <v>6</v>
      </c>
      <c r="K35" s="1">
        <v>0.48244140000000002</v>
      </c>
      <c r="L35" s="1">
        <v>1.946567E-3</v>
      </c>
      <c r="M35" s="1">
        <v>9.7328349999999998E-4</v>
      </c>
      <c r="N35" s="1">
        <v>7</v>
      </c>
      <c r="O35" s="1">
        <v>2.8260000000000001</v>
      </c>
      <c r="P35" s="1">
        <v>1.946567E-3</v>
      </c>
      <c r="Q35" s="1">
        <v>9.7328349999999998E-4</v>
      </c>
      <c r="R35" s="1">
        <v>7</v>
      </c>
      <c r="S35" s="1">
        <v>2.8260000000000001</v>
      </c>
      <c r="T35" s="23">
        <v>3.4720000000000001E-12</v>
      </c>
      <c r="U35" s="23">
        <v>6.3629999999999995E-8</v>
      </c>
      <c r="V35" s="1">
        <v>1.20774</v>
      </c>
      <c r="W35" s="1">
        <v>0.6</v>
      </c>
      <c r="X35" s="1">
        <v>143086309891.064</v>
      </c>
      <c r="Y35" s="1">
        <v>-50</v>
      </c>
      <c r="Z35" s="1">
        <v>4</v>
      </c>
      <c r="AA35" s="1">
        <v>0.114</v>
      </c>
      <c r="AB35" s="1">
        <v>0.04</v>
      </c>
      <c r="AC35" s="1">
        <v>2.9933423236641601</v>
      </c>
      <c r="AD35" s="1">
        <v>0.65075792524331999</v>
      </c>
      <c r="AE35" s="1">
        <v>4.3859649122807003</v>
      </c>
      <c r="AF35" s="1">
        <v>1.8125835849224801</v>
      </c>
      <c r="AG35" s="1">
        <v>3.1685699004432699</v>
      </c>
      <c r="AH35" s="1">
        <v>3.1773446025310599</v>
      </c>
      <c r="AI35" s="1">
        <v>0.79500394600216495</v>
      </c>
      <c r="AJ35" s="1">
        <v>2.9933423236641601</v>
      </c>
      <c r="AK35" s="1">
        <v>0.65075792524331999</v>
      </c>
      <c r="AL35" s="1">
        <v>245.62417296362599</v>
      </c>
      <c r="AM35" s="1">
        <v>2.34258439863431</v>
      </c>
      <c r="AN35" s="1">
        <v>44654.453061306398</v>
      </c>
      <c r="AO35" s="1">
        <v>787.95003446988505</v>
      </c>
      <c r="AP35" s="1">
        <v>2574.1153058548002</v>
      </c>
      <c r="AQ35" s="1">
        <v>4934.6822057462005</v>
      </c>
      <c r="AR35" s="1">
        <v>2440.53379801849</v>
      </c>
      <c r="AS35" s="30">
        <f t="shared" si="1"/>
        <v>0.21740177195861951</v>
      </c>
    </row>
    <row r="36" spans="7:45" ht="13" x14ac:dyDescent="0.6">
      <c r="H36" s="22">
        <f t="shared" si="4"/>
        <v>9</v>
      </c>
      <c r="I36" s="1">
        <v>0.5</v>
      </c>
      <c r="J36" s="1">
        <v>6</v>
      </c>
      <c r="K36" s="1">
        <v>0.48244140000000002</v>
      </c>
      <c r="L36" s="1">
        <v>1.946567E-3</v>
      </c>
      <c r="M36" s="1">
        <v>9.7328349999999998E-4</v>
      </c>
      <c r="N36" s="1">
        <v>7</v>
      </c>
      <c r="O36" s="1">
        <v>2.8260000000000001</v>
      </c>
      <c r="P36" s="1">
        <v>1.946567E-3</v>
      </c>
      <c r="Q36" s="1">
        <v>9.7328349999999998E-4</v>
      </c>
      <c r="R36" s="1">
        <v>7</v>
      </c>
      <c r="S36" s="1">
        <v>2.8260000000000001</v>
      </c>
      <c r="T36" s="23">
        <v>3.4720000000000001E-12</v>
      </c>
      <c r="U36" s="23">
        <v>6.3629999999999995E-8</v>
      </c>
      <c r="V36" s="1">
        <v>1.20774</v>
      </c>
      <c r="W36" s="1">
        <v>0.7</v>
      </c>
      <c r="X36" s="1">
        <v>166934028206.242</v>
      </c>
      <c r="Y36" s="1">
        <v>-50</v>
      </c>
      <c r="Z36" s="1">
        <v>4</v>
      </c>
      <c r="AA36" s="1">
        <v>0.114</v>
      </c>
      <c r="AB36" s="1">
        <v>0.04</v>
      </c>
      <c r="AC36" s="1">
        <v>2.7482831651983899</v>
      </c>
      <c r="AD36" s="1">
        <v>0.68765017684192797</v>
      </c>
      <c r="AE36" s="1">
        <v>4.4014857405110499</v>
      </c>
      <c r="AF36" s="1">
        <v>1.8177743173132299</v>
      </c>
      <c r="AG36" s="1">
        <v>3.1680995496474602</v>
      </c>
      <c r="AH36" s="1">
        <v>3.1755116027073198</v>
      </c>
      <c r="AI36" s="1">
        <v>0.84119069533229696</v>
      </c>
      <c r="AJ36" s="1">
        <v>2.7482831651983899</v>
      </c>
      <c r="AK36" s="1">
        <v>0.68765017684192797</v>
      </c>
      <c r="AL36" s="1">
        <v>232.700519205174</v>
      </c>
      <c r="AM36" s="1">
        <v>2.0606329864786499</v>
      </c>
      <c r="AN36" s="1">
        <v>46601.987162956699</v>
      </c>
      <c r="AO36" s="1">
        <v>721.943563719645</v>
      </c>
      <c r="AP36" s="1">
        <v>2574.13351020359</v>
      </c>
      <c r="AQ36" s="1">
        <v>4934.6786326262099</v>
      </c>
      <c r="AR36" s="1">
        <v>2230.0509086772299</v>
      </c>
      <c r="AS36" s="30">
        <f t="shared" si="1"/>
        <v>0.25021081726572691</v>
      </c>
    </row>
    <row r="37" spans="7:45" ht="13" x14ac:dyDescent="0.6">
      <c r="H37" s="22">
        <f t="shared" si="4"/>
        <v>10</v>
      </c>
      <c r="I37" s="1">
        <v>0.5</v>
      </c>
      <c r="J37" s="1">
        <v>6</v>
      </c>
      <c r="K37" s="1">
        <v>0.48244140000000002</v>
      </c>
      <c r="L37" s="1">
        <v>1.946567E-3</v>
      </c>
      <c r="M37" s="1">
        <v>9.7328349999999998E-4</v>
      </c>
      <c r="N37" s="1">
        <v>7</v>
      </c>
      <c r="O37" s="1">
        <v>2.8260000000000001</v>
      </c>
      <c r="P37" s="1">
        <v>1.946567E-3</v>
      </c>
      <c r="Q37" s="1">
        <v>9.7328349999999998E-4</v>
      </c>
      <c r="R37" s="1">
        <v>7</v>
      </c>
      <c r="S37" s="1">
        <v>2.8260000000000001</v>
      </c>
      <c r="T37" s="23">
        <v>3.4720000000000001E-12</v>
      </c>
      <c r="U37" s="23">
        <v>6.3629999999999995E-8</v>
      </c>
      <c r="V37" s="1">
        <v>1.20774</v>
      </c>
      <c r="W37" s="1">
        <v>0.8</v>
      </c>
      <c r="X37" s="1">
        <v>190781746521.41901</v>
      </c>
      <c r="Y37" s="1">
        <v>-50</v>
      </c>
      <c r="Z37" s="1">
        <v>4</v>
      </c>
      <c r="AA37" s="1">
        <v>0.114</v>
      </c>
      <c r="AB37" s="1">
        <v>0.04</v>
      </c>
      <c r="AC37" s="1">
        <v>2.5371814942112798</v>
      </c>
      <c r="AD37" s="1">
        <v>0.70830676087316502</v>
      </c>
      <c r="AE37" s="1">
        <v>4.3859649122807296</v>
      </c>
      <c r="AF37" s="1">
        <v>1.79371764300718</v>
      </c>
      <c r="AG37" s="1">
        <v>3.16373074587902</v>
      </c>
      <c r="AH37" s="1">
        <v>3.1628721041949399</v>
      </c>
      <c r="AI37" s="1">
        <v>0.87663144218846201</v>
      </c>
      <c r="AJ37" s="1">
        <v>2.5371814942112798</v>
      </c>
      <c r="AK37" s="1">
        <v>0.70830676087316502</v>
      </c>
      <c r="AL37" s="1">
        <v>226.050556562255</v>
      </c>
      <c r="AM37" s="1">
        <v>1.82887473301322</v>
      </c>
      <c r="AN37" s="1">
        <v>48467.487445916202</v>
      </c>
      <c r="AO37" s="1">
        <v>861.90810447202296</v>
      </c>
      <c r="AP37" s="1">
        <v>2574.1509050489399</v>
      </c>
      <c r="AQ37" s="1">
        <v>4934.7315256935799</v>
      </c>
      <c r="AR37" s="1">
        <v>2617.8260577466499</v>
      </c>
      <c r="AS37" s="30">
        <f t="shared" si="1"/>
        <v>0.27917071068396415</v>
      </c>
    </row>
    <row r="38" spans="7:45" ht="13.75" thickBot="1" x14ac:dyDescent="0.75">
      <c r="H38" s="24">
        <f t="shared" si="4"/>
        <v>11</v>
      </c>
      <c r="I38" s="25">
        <v>0.5</v>
      </c>
      <c r="J38" s="25">
        <v>6</v>
      </c>
      <c r="K38" s="25">
        <v>0.48244140000000002</v>
      </c>
      <c r="L38" s="25">
        <v>1.946567E-3</v>
      </c>
      <c r="M38" s="25">
        <v>9.7328349999999998E-4</v>
      </c>
      <c r="N38" s="25">
        <v>7</v>
      </c>
      <c r="O38" s="25">
        <v>2.8260000000000001</v>
      </c>
      <c r="P38" s="25">
        <v>1.946567E-3</v>
      </c>
      <c r="Q38" s="25">
        <v>9.7328349999999998E-4</v>
      </c>
      <c r="R38" s="25">
        <v>7</v>
      </c>
      <c r="S38" s="25">
        <v>2.8260000000000001</v>
      </c>
      <c r="T38" s="26">
        <v>3.4720000000000001E-12</v>
      </c>
      <c r="U38" s="26">
        <v>6.3629999999999995E-8</v>
      </c>
      <c r="V38" s="25">
        <v>1.20774</v>
      </c>
      <c r="W38" s="25">
        <v>0.9</v>
      </c>
      <c r="X38" s="25">
        <v>214629464836.59698</v>
      </c>
      <c r="Y38" s="25">
        <v>-50</v>
      </c>
      <c r="Z38" s="25">
        <v>4</v>
      </c>
      <c r="AA38" s="25">
        <v>0.114</v>
      </c>
      <c r="AB38" s="25">
        <v>0.04</v>
      </c>
      <c r="AC38" s="25">
        <v>2.39755173804144</v>
      </c>
      <c r="AD38" s="25">
        <v>0.73842282922775704</v>
      </c>
      <c r="AE38" s="25">
        <v>4.4500559746089197</v>
      </c>
      <c r="AF38" s="25">
        <v>1.9897974335444899</v>
      </c>
      <c r="AG38" s="25">
        <v>3.1654986322091898</v>
      </c>
      <c r="AH38" s="25">
        <v>3.1633899882501799</v>
      </c>
      <c r="AI38" s="25">
        <v>0.90451064646552803</v>
      </c>
      <c r="AJ38" s="25">
        <v>2.39755173804144</v>
      </c>
      <c r="AK38" s="25">
        <v>0.73842282922775704</v>
      </c>
      <c r="AL38" s="25">
        <v>216.933219988134</v>
      </c>
      <c r="AM38" s="25">
        <v>1.6591289087026599</v>
      </c>
      <c r="AN38" s="25">
        <v>50480.603281399097</v>
      </c>
      <c r="AO38" s="25">
        <v>822.13122888556904</v>
      </c>
      <c r="AP38" s="25">
        <v>2574.1783461725199</v>
      </c>
      <c r="AQ38" s="25">
        <v>4934.7021193064902</v>
      </c>
      <c r="AR38" s="25">
        <v>2520.69940609582</v>
      </c>
      <c r="AS38" s="31">
        <f t="shared" si="1"/>
        <v>0.30799036263174645</v>
      </c>
    </row>
    <row r="39" spans="7:45" ht="22.75" x14ac:dyDescent="0.95">
      <c r="G39" s="18">
        <f>AB39</f>
        <v>0.05</v>
      </c>
      <c r="H39" s="19">
        <v>1</v>
      </c>
      <c r="I39" s="20">
        <v>0.5</v>
      </c>
      <c r="J39" s="20">
        <v>6</v>
      </c>
      <c r="K39" s="20">
        <v>0.48244140000000002</v>
      </c>
      <c r="L39" s="20">
        <v>1.946567E-3</v>
      </c>
      <c r="M39" s="20">
        <v>9.7328349999999998E-4</v>
      </c>
      <c r="N39" s="20">
        <v>7</v>
      </c>
      <c r="O39" s="20">
        <v>2.8260000000000001</v>
      </c>
      <c r="P39" s="20">
        <v>1.946567E-3</v>
      </c>
      <c r="Q39" s="20">
        <v>9.7328349999999998E-4</v>
      </c>
      <c r="R39" s="20">
        <v>7</v>
      </c>
      <c r="S39" s="20">
        <v>2.8260000000000001</v>
      </c>
      <c r="T39" s="21">
        <v>3.4720000000000001E-12</v>
      </c>
      <c r="U39" s="21">
        <v>6.3629999999999995E-8</v>
      </c>
      <c r="V39" s="20">
        <v>1.20774</v>
      </c>
      <c r="W39" s="20">
        <v>0.01</v>
      </c>
      <c r="X39" s="20">
        <v>2384771831.5177398</v>
      </c>
      <c r="Y39" s="20">
        <v>-50</v>
      </c>
      <c r="Z39" s="20">
        <v>4</v>
      </c>
      <c r="AA39" s="20">
        <v>0.114</v>
      </c>
      <c r="AB39" s="20">
        <v>0.05</v>
      </c>
      <c r="AC39" s="20">
        <v>9.1047970812680994</v>
      </c>
      <c r="AD39" s="20">
        <v>9.0595088214584195E-3</v>
      </c>
      <c r="AE39" s="20">
        <v>4.3859649122807198</v>
      </c>
      <c r="AF39" s="20">
        <v>1.96131644109572</v>
      </c>
      <c r="AG39" s="20">
        <v>3.9862343162696199</v>
      </c>
      <c r="AH39" s="20">
        <v>3.9906230719794502</v>
      </c>
      <c r="AI39" s="20">
        <v>7.9448816296604201E-4</v>
      </c>
      <c r="AJ39" s="20">
        <v>9.1047970812680994</v>
      </c>
      <c r="AK39" s="20">
        <v>9.0595088214584195E-3</v>
      </c>
      <c r="AL39" s="20">
        <v>184.885781504699</v>
      </c>
      <c r="AM39" s="20">
        <v>9.0957375727746204</v>
      </c>
      <c r="AN39" s="20">
        <v>35034.5382461728</v>
      </c>
      <c r="AO39" s="20">
        <v>138.945380314267</v>
      </c>
      <c r="AP39" s="20">
        <v>2874.7453692752401</v>
      </c>
      <c r="AQ39" s="20">
        <v>5491.4427295393498</v>
      </c>
      <c r="AR39" s="20">
        <v>384.96508228171399</v>
      </c>
      <c r="AS39" s="32">
        <f t="shared" si="1"/>
        <v>9.9502589026362223E-4</v>
      </c>
    </row>
    <row r="40" spans="7:45" ht="13" x14ac:dyDescent="0.6">
      <c r="H40" s="22">
        <f t="shared" ref="H40:H49" si="5">H39+1</f>
        <v>2</v>
      </c>
      <c r="I40">
        <v>0.5</v>
      </c>
      <c r="J40">
        <v>6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23">
        <v>3.4720000000000001E-12</v>
      </c>
      <c r="U40" s="23">
        <v>6.3629999999999995E-8</v>
      </c>
      <c r="V40">
        <v>1.20774</v>
      </c>
      <c r="W40">
        <v>0.05</v>
      </c>
      <c r="X40">
        <v>11923859157.588699</v>
      </c>
      <c r="Y40">
        <v>-50</v>
      </c>
      <c r="Z40">
        <v>4</v>
      </c>
      <c r="AA40">
        <v>0.114</v>
      </c>
      <c r="AB40">
        <v>0.05</v>
      </c>
      <c r="AC40">
        <v>7.4297218190126504</v>
      </c>
      <c r="AD40">
        <v>1.5542322220823201E-2</v>
      </c>
      <c r="AE40">
        <v>4.4209706414415404</v>
      </c>
      <c r="AF40">
        <v>1.98085339693635</v>
      </c>
      <c r="AG40">
        <v>3.95555540592227</v>
      </c>
      <c r="AH40">
        <v>3.9687210933296999</v>
      </c>
      <c r="AI40">
        <v>7.7892825382483702E-3</v>
      </c>
      <c r="AJ40">
        <v>7.4297218190126504</v>
      </c>
      <c r="AK40">
        <v>1.5542322220823201E-2</v>
      </c>
      <c r="AL40">
        <v>270.556640404554</v>
      </c>
      <c r="AM40">
        <v>7.4141794976488997</v>
      </c>
      <c r="AN40">
        <v>35072.622452379801</v>
      </c>
      <c r="AO40">
        <v>317.666311033434</v>
      </c>
      <c r="AP40">
        <v>3164.7556941665698</v>
      </c>
      <c r="AQ40">
        <v>6045.4662930094901</v>
      </c>
      <c r="AR40">
        <v>910.21627324752296</v>
      </c>
      <c r="AS40" s="30">
        <f t="shared" si="1"/>
        <v>2.0919117295953686E-3</v>
      </c>
    </row>
    <row r="41" spans="7:45" ht="13" x14ac:dyDescent="0.6">
      <c r="H41" s="22">
        <f t="shared" si="5"/>
        <v>3</v>
      </c>
      <c r="I41">
        <v>0.5</v>
      </c>
      <c r="J41">
        <v>6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23">
        <v>3.4720000000000001E-12</v>
      </c>
      <c r="U41" s="23">
        <v>6.3629999999999995E-8</v>
      </c>
      <c r="V41">
        <v>1.20774</v>
      </c>
      <c r="W41">
        <v>0.1</v>
      </c>
      <c r="X41">
        <v>23847718315.177399</v>
      </c>
      <c r="Y41">
        <v>-50</v>
      </c>
      <c r="Z41">
        <v>4</v>
      </c>
      <c r="AA41">
        <v>0.114</v>
      </c>
      <c r="AB41">
        <v>0.05</v>
      </c>
      <c r="AC41">
        <v>6.3828687404468303</v>
      </c>
      <c r="AD41">
        <v>9.4746080866112706E-2</v>
      </c>
      <c r="AE41">
        <v>4.4146819207567001</v>
      </c>
      <c r="AF41">
        <v>1.87065228382828</v>
      </c>
      <c r="AG41">
        <v>3.9649044355394101</v>
      </c>
      <c r="AH41">
        <v>3.97354147314085</v>
      </c>
      <c r="AI41">
        <v>9.2622949423424902E-2</v>
      </c>
      <c r="AJ41">
        <v>6.3828687404468303</v>
      </c>
      <c r="AK41">
        <v>9.4746080866112706E-2</v>
      </c>
      <c r="AL41">
        <v>675.76922810764199</v>
      </c>
      <c r="AM41">
        <v>6.28812266029865</v>
      </c>
      <c r="AN41">
        <v>35517.030658454001</v>
      </c>
      <c r="AO41">
        <v>464.442617560202</v>
      </c>
      <c r="AP41">
        <v>3192.3819342977899</v>
      </c>
      <c r="AQ41">
        <v>6098.2522565129902</v>
      </c>
      <c r="AR41">
        <v>1419.1821496758901</v>
      </c>
      <c r="AS41" s="30">
        <f t="shared" si="1"/>
        <v>1.4843808437690047E-2</v>
      </c>
    </row>
    <row r="42" spans="7:45" ht="13" x14ac:dyDescent="0.6">
      <c r="H42" s="22">
        <f t="shared" si="5"/>
        <v>4</v>
      </c>
      <c r="I42">
        <v>0.5</v>
      </c>
      <c r="J42">
        <v>6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23">
        <v>3.4720000000000001E-12</v>
      </c>
      <c r="U42" s="23">
        <v>6.3629999999999995E-8</v>
      </c>
      <c r="V42">
        <v>1.20774</v>
      </c>
      <c r="W42">
        <v>0.2</v>
      </c>
      <c r="X42">
        <v>47695436630.354797</v>
      </c>
      <c r="Y42">
        <v>-50</v>
      </c>
      <c r="Z42">
        <v>4</v>
      </c>
      <c r="AA42">
        <v>0.114</v>
      </c>
      <c r="AB42">
        <v>0.05</v>
      </c>
      <c r="AC42">
        <v>5.7574642662758801</v>
      </c>
      <c r="AD42">
        <v>0.36747817165144903</v>
      </c>
      <c r="AE42">
        <v>4.3859649122807198</v>
      </c>
      <c r="AF42">
        <v>1.7448642103318399</v>
      </c>
      <c r="AG42">
        <v>3.9618835471779801</v>
      </c>
      <c r="AH42">
        <v>3.9601267711210202</v>
      </c>
      <c r="AI42">
        <v>0.40154873158892301</v>
      </c>
      <c r="AJ42">
        <v>5.7574642662758801</v>
      </c>
      <c r="AK42">
        <v>0.36747817165144903</v>
      </c>
      <c r="AL42">
        <v>299.64313382542099</v>
      </c>
      <c r="AM42">
        <v>5.3899860957545798</v>
      </c>
      <c r="AN42">
        <v>37365.7092870095</v>
      </c>
      <c r="AO42">
        <v>787.02623754340198</v>
      </c>
      <c r="AP42">
        <v>3192.81839437903</v>
      </c>
      <c r="AQ42">
        <v>6112.9323037492304</v>
      </c>
      <c r="AR42">
        <v>2479.41847280721</v>
      </c>
      <c r="AS42" s="30">
        <f t="shared" si="1"/>
        <v>6.3826392080961386E-2</v>
      </c>
    </row>
    <row r="43" spans="7:45" ht="13" x14ac:dyDescent="0.6">
      <c r="H43" s="22">
        <f t="shared" si="5"/>
        <v>5</v>
      </c>
      <c r="I43">
        <v>0.5</v>
      </c>
      <c r="J43">
        <v>6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23">
        <v>3.4720000000000001E-12</v>
      </c>
      <c r="U43" s="23">
        <v>6.3629999999999995E-8</v>
      </c>
      <c r="V43">
        <v>1.20774</v>
      </c>
      <c r="W43">
        <v>0.3</v>
      </c>
      <c r="X43">
        <v>71543154945.532196</v>
      </c>
      <c r="Y43">
        <v>-50</v>
      </c>
      <c r="Z43">
        <v>4</v>
      </c>
      <c r="AA43">
        <v>0.114</v>
      </c>
      <c r="AB43">
        <v>0.05</v>
      </c>
      <c r="AC43">
        <v>4.7057406528343098</v>
      </c>
      <c r="AD43">
        <v>0.50623896098454202</v>
      </c>
      <c r="AE43">
        <v>4.4495846516135602</v>
      </c>
      <c r="AF43">
        <v>1.7864517290622099</v>
      </c>
      <c r="AG43">
        <v>3.9697723889155498</v>
      </c>
      <c r="AH43">
        <v>3.9635484708266802</v>
      </c>
      <c r="AI43">
        <v>0.57572580384289795</v>
      </c>
      <c r="AJ43">
        <v>4.7057406528343098</v>
      </c>
      <c r="AK43">
        <v>0.50623896098454202</v>
      </c>
      <c r="AL43">
        <v>269.82698051848399</v>
      </c>
      <c r="AM43">
        <v>4.1995016914626904</v>
      </c>
      <c r="AN43">
        <v>39186.531249785199</v>
      </c>
      <c r="AO43">
        <v>892.27502423906799</v>
      </c>
      <c r="AP43">
        <v>3192.9772266357299</v>
      </c>
      <c r="AQ43">
        <v>6113.1964474690803</v>
      </c>
      <c r="AR43">
        <v>2812.1075624282498</v>
      </c>
      <c r="AS43" s="30">
        <f t="shared" si="1"/>
        <v>0.10757901855038053</v>
      </c>
    </row>
    <row r="44" spans="7:45" ht="13" x14ac:dyDescent="0.6">
      <c r="H44" s="22">
        <f t="shared" si="5"/>
        <v>6</v>
      </c>
      <c r="I44">
        <v>0.5</v>
      </c>
      <c r="J44">
        <v>6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23">
        <v>3.4720000000000001E-12</v>
      </c>
      <c r="U44" s="23">
        <v>6.3629999999999995E-8</v>
      </c>
      <c r="V44">
        <v>1.20774</v>
      </c>
      <c r="W44">
        <v>0.4</v>
      </c>
      <c r="X44">
        <v>95390873260.709595</v>
      </c>
      <c r="Y44">
        <v>-50</v>
      </c>
      <c r="Z44">
        <v>4</v>
      </c>
      <c r="AA44">
        <v>0.114</v>
      </c>
      <c r="AB44">
        <v>0.05</v>
      </c>
      <c r="AC44">
        <v>3.8974278373470299</v>
      </c>
      <c r="AD44">
        <v>0.57441345273910904</v>
      </c>
      <c r="AE44">
        <v>4.3859649122807003</v>
      </c>
      <c r="AF44">
        <v>1.6572908325561899</v>
      </c>
      <c r="AG44">
        <v>3.9788816672600902</v>
      </c>
      <c r="AH44">
        <v>3.9754948997791799</v>
      </c>
      <c r="AI44">
        <v>0.69270007947948098</v>
      </c>
      <c r="AJ44">
        <v>3.8974278373470299</v>
      </c>
      <c r="AK44">
        <v>0.57441345273910904</v>
      </c>
      <c r="AL44">
        <v>276.745124000749</v>
      </c>
      <c r="AM44">
        <v>3.3230143832704702</v>
      </c>
      <c r="AN44">
        <v>41002.131033874502</v>
      </c>
      <c r="AO44">
        <v>936.53288140853499</v>
      </c>
      <c r="AP44">
        <v>3193.1532319436901</v>
      </c>
      <c r="AQ44">
        <v>6113.4026986413401</v>
      </c>
      <c r="AR44">
        <v>2895.22873789799</v>
      </c>
      <c r="AS44" s="30">
        <f t="shared" si="1"/>
        <v>0.14738270385273147</v>
      </c>
    </row>
    <row r="45" spans="7:45" ht="13" x14ac:dyDescent="0.6">
      <c r="H45" s="22">
        <f t="shared" si="5"/>
        <v>7</v>
      </c>
      <c r="I45">
        <v>0.5</v>
      </c>
      <c r="J45">
        <v>6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23">
        <v>3.4720000000000001E-12</v>
      </c>
      <c r="U45" s="23">
        <v>6.3629999999999995E-8</v>
      </c>
      <c r="V45">
        <v>1.20774</v>
      </c>
      <c r="W45">
        <v>0.5</v>
      </c>
      <c r="X45">
        <v>119238591575.88699</v>
      </c>
      <c r="Y45">
        <v>-50</v>
      </c>
      <c r="Z45">
        <v>4</v>
      </c>
      <c r="AA45">
        <v>0.114</v>
      </c>
      <c r="AB45">
        <v>0.05</v>
      </c>
      <c r="AC45">
        <v>3.3437873426197</v>
      </c>
      <c r="AD45">
        <v>0.61140077988076003</v>
      </c>
      <c r="AE45">
        <v>4.3859649122807101</v>
      </c>
      <c r="AF45">
        <v>1.6145693653342501</v>
      </c>
      <c r="AG45">
        <v>3.9592983653346998</v>
      </c>
      <c r="AH45">
        <v>3.9570485005704499</v>
      </c>
      <c r="AI45">
        <v>0.77167669543040296</v>
      </c>
      <c r="AJ45">
        <v>3.3437873426197</v>
      </c>
      <c r="AK45">
        <v>0.61140077988076003</v>
      </c>
      <c r="AL45">
        <v>260.96372830345302</v>
      </c>
      <c r="AM45">
        <v>2.7323865614354901</v>
      </c>
      <c r="AN45">
        <v>42773.113455154402</v>
      </c>
      <c r="AO45">
        <v>991.15446015662201</v>
      </c>
      <c r="AP45">
        <v>3193.1319161029601</v>
      </c>
      <c r="AQ45">
        <v>6113.4841638764701</v>
      </c>
      <c r="AR45">
        <v>3076.6016913798198</v>
      </c>
      <c r="AS45" s="30">
        <f t="shared" si="1"/>
        <v>0.1828467893540611</v>
      </c>
    </row>
    <row r="46" spans="7:45" ht="13" x14ac:dyDescent="0.6">
      <c r="H46" s="22">
        <f t="shared" si="5"/>
        <v>8</v>
      </c>
      <c r="I46">
        <v>0.5</v>
      </c>
      <c r="J46">
        <v>6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23">
        <v>3.4720000000000001E-12</v>
      </c>
      <c r="U46" s="23">
        <v>6.3629999999999995E-8</v>
      </c>
      <c r="V46">
        <v>1.20774</v>
      </c>
      <c r="W46">
        <v>0.6</v>
      </c>
      <c r="X46">
        <v>143086309891.064</v>
      </c>
      <c r="Y46">
        <v>-50</v>
      </c>
      <c r="Z46">
        <v>4</v>
      </c>
      <c r="AA46">
        <v>0.114</v>
      </c>
      <c r="AB46">
        <v>0.05</v>
      </c>
      <c r="AC46">
        <v>3.0251980201428301</v>
      </c>
      <c r="AD46">
        <v>0.66270376973565304</v>
      </c>
      <c r="AE46">
        <v>4.3859649122807003</v>
      </c>
      <c r="AF46">
        <v>1.68537361737363</v>
      </c>
      <c r="AG46">
        <v>3.97350793936929</v>
      </c>
      <c r="AH46">
        <v>3.9720554171259899</v>
      </c>
      <c r="AI46">
        <v>0.82668246426513103</v>
      </c>
      <c r="AJ46">
        <v>3.0251980201428301</v>
      </c>
      <c r="AK46">
        <v>0.66270376973565304</v>
      </c>
      <c r="AL46">
        <v>241.242097609685</v>
      </c>
      <c r="AM46">
        <v>2.3624942472583101</v>
      </c>
      <c r="AN46">
        <v>44750.059335451697</v>
      </c>
      <c r="AO46">
        <v>1002.75101475755</v>
      </c>
      <c r="AP46">
        <v>3193.24416527525</v>
      </c>
      <c r="AQ46">
        <v>6113.5275854558804</v>
      </c>
      <c r="AR46">
        <v>3118.0544838495898</v>
      </c>
      <c r="AS46" s="30">
        <f t="shared" si="1"/>
        <v>0.21906128634328687</v>
      </c>
    </row>
    <row r="47" spans="7:45" ht="13" x14ac:dyDescent="0.6">
      <c r="H47" s="22">
        <f t="shared" si="5"/>
        <v>9</v>
      </c>
      <c r="I47">
        <v>0.5</v>
      </c>
      <c r="J47">
        <v>6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23">
        <v>3.4720000000000001E-12</v>
      </c>
      <c r="U47" s="23">
        <v>6.3629999999999995E-8</v>
      </c>
      <c r="V47">
        <v>1.20774</v>
      </c>
      <c r="W47">
        <v>0.7</v>
      </c>
      <c r="X47">
        <v>166934028206.242</v>
      </c>
      <c r="Y47">
        <v>-50</v>
      </c>
      <c r="Z47">
        <v>4</v>
      </c>
      <c r="AA47">
        <v>0.114</v>
      </c>
      <c r="AB47">
        <v>0.05</v>
      </c>
      <c r="AC47">
        <v>2.7948438185157398</v>
      </c>
      <c r="AD47">
        <v>0.70682215005698401</v>
      </c>
      <c r="AE47">
        <v>4.4019970061331302</v>
      </c>
      <c r="AF47">
        <v>1.7530488168598299</v>
      </c>
      <c r="AG47">
        <v>3.95457701107865</v>
      </c>
      <c r="AH47">
        <v>3.9535675067274298</v>
      </c>
      <c r="AI47">
        <v>0.86702190863681305</v>
      </c>
      <c r="AJ47">
        <v>2.7948438185157398</v>
      </c>
      <c r="AK47">
        <v>0.70682215005698401</v>
      </c>
      <c r="AL47">
        <v>226.45553414467599</v>
      </c>
      <c r="AM47">
        <v>2.0880216679409598</v>
      </c>
      <c r="AN47">
        <v>46771.161756478497</v>
      </c>
      <c r="AO47">
        <v>848.18085052175502</v>
      </c>
      <c r="AP47">
        <v>3193.2700771619602</v>
      </c>
      <c r="AQ47">
        <v>6113.5875771600904</v>
      </c>
      <c r="AR47">
        <v>2603.5673708509198</v>
      </c>
      <c r="AS47" s="30">
        <f t="shared" si="1"/>
        <v>0.25290219989192692</v>
      </c>
    </row>
    <row r="48" spans="7:45" ht="13" x14ac:dyDescent="0.6">
      <c r="H48" s="22">
        <f t="shared" si="5"/>
        <v>10</v>
      </c>
      <c r="I48">
        <v>0.5</v>
      </c>
      <c r="J48">
        <v>6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23">
        <v>3.4720000000000001E-12</v>
      </c>
      <c r="U48" s="23">
        <v>6.3629999999999995E-8</v>
      </c>
      <c r="V48">
        <v>1.20774</v>
      </c>
      <c r="W48">
        <v>0.8</v>
      </c>
      <c r="X48">
        <v>190781746521.41901</v>
      </c>
      <c r="Y48">
        <v>-50</v>
      </c>
      <c r="Z48">
        <v>4</v>
      </c>
      <c r="AA48">
        <v>0.114</v>
      </c>
      <c r="AB48">
        <v>0.05</v>
      </c>
      <c r="AC48">
        <v>2.55689643528931</v>
      </c>
      <c r="AD48">
        <v>0.71706892990426596</v>
      </c>
      <c r="AE48">
        <v>4.3859649122807296</v>
      </c>
      <c r="AF48">
        <v>1.70923437602715</v>
      </c>
      <c r="AG48">
        <v>3.9729892683532899</v>
      </c>
      <c r="AH48">
        <v>3.9608894476077201</v>
      </c>
      <c r="AI48">
        <v>0.89798253521160698</v>
      </c>
      <c r="AJ48">
        <v>2.55689643528931</v>
      </c>
      <c r="AK48">
        <v>0.71706892990426596</v>
      </c>
      <c r="AL48">
        <v>223.31078715670401</v>
      </c>
      <c r="AM48">
        <v>1.8398275036082401</v>
      </c>
      <c r="AN48">
        <v>48553.994008187401</v>
      </c>
      <c r="AO48">
        <v>1066.2227372443899</v>
      </c>
      <c r="AP48">
        <v>3193.2032975000802</v>
      </c>
      <c r="AQ48">
        <v>6113.6180553673603</v>
      </c>
      <c r="AR48">
        <v>3309.2617832518699</v>
      </c>
      <c r="AS48" s="30">
        <f t="shared" si="1"/>
        <v>0.28044504267265341</v>
      </c>
    </row>
    <row r="49" spans="7:45" ht="13.75" thickBot="1" x14ac:dyDescent="0.75">
      <c r="H49" s="24">
        <f t="shared" si="5"/>
        <v>11</v>
      </c>
      <c r="I49" s="25">
        <v>0.5</v>
      </c>
      <c r="J49" s="25">
        <v>6</v>
      </c>
      <c r="K49" s="25">
        <v>0.48244140000000002</v>
      </c>
      <c r="L49" s="25">
        <v>1.946567E-3</v>
      </c>
      <c r="M49" s="25">
        <v>9.7328349999999998E-4</v>
      </c>
      <c r="N49" s="25">
        <v>7</v>
      </c>
      <c r="O49" s="25">
        <v>2.8260000000000001</v>
      </c>
      <c r="P49" s="25">
        <v>1.946567E-3</v>
      </c>
      <c r="Q49" s="25">
        <v>9.7328349999999998E-4</v>
      </c>
      <c r="R49" s="25">
        <v>7</v>
      </c>
      <c r="S49" s="25">
        <v>2.8260000000000001</v>
      </c>
      <c r="T49" s="26">
        <v>3.4720000000000001E-12</v>
      </c>
      <c r="U49" s="26">
        <v>6.3629999999999995E-8</v>
      </c>
      <c r="V49" s="25">
        <v>1.20774</v>
      </c>
      <c r="W49" s="25">
        <v>0.9</v>
      </c>
      <c r="X49" s="25">
        <v>214629464836.59698</v>
      </c>
      <c r="Y49" s="25">
        <v>-50</v>
      </c>
      <c r="Z49" s="25">
        <v>4</v>
      </c>
      <c r="AA49" s="25">
        <v>0.114</v>
      </c>
      <c r="AB49" s="25">
        <v>0.05</v>
      </c>
      <c r="AC49" s="25">
        <v>2.40305866495763</v>
      </c>
      <c r="AD49" s="25">
        <v>0.74103136433165795</v>
      </c>
      <c r="AE49" s="25">
        <v>4.3948392874239701</v>
      </c>
      <c r="AF49" s="25">
        <v>1.83786704938001</v>
      </c>
      <c r="AG49" s="25">
        <v>3.9686176367182702</v>
      </c>
      <c r="AH49" s="25">
        <v>3.9525741188935299</v>
      </c>
      <c r="AI49" s="25">
        <v>0.92285420763707204</v>
      </c>
      <c r="AJ49" s="25">
        <v>2.40305866495763</v>
      </c>
      <c r="AK49" s="25">
        <v>0.74103136433165795</v>
      </c>
      <c r="AL49" s="25">
        <v>216.19503980731901</v>
      </c>
      <c r="AM49" s="25">
        <v>1.6620272967330501</v>
      </c>
      <c r="AN49" s="25">
        <v>50508.536907308597</v>
      </c>
      <c r="AO49" s="25">
        <v>936.00687325413196</v>
      </c>
      <c r="AP49" s="25">
        <v>3193.2165165501001</v>
      </c>
      <c r="AQ49" s="25">
        <v>6113.6392322571601</v>
      </c>
      <c r="AR49" s="25">
        <v>2834.9130561797801</v>
      </c>
      <c r="AS49" s="31">
        <f t="shared" si="1"/>
        <v>0.30837006817090068</v>
      </c>
    </row>
    <row r="50" spans="7:45" ht="22.75" x14ac:dyDescent="0.95">
      <c r="G50" s="18">
        <f>AB50</f>
        <v>0.06</v>
      </c>
      <c r="H50" s="19">
        <v>1</v>
      </c>
      <c r="I50" s="20">
        <v>0.5</v>
      </c>
      <c r="J50" s="20">
        <v>6</v>
      </c>
      <c r="K50" s="20">
        <v>0.48244140000000002</v>
      </c>
      <c r="L50" s="20">
        <v>1.946567E-3</v>
      </c>
      <c r="M50" s="20">
        <v>9.7328349999999998E-4</v>
      </c>
      <c r="N50" s="20">
        <v>7</v>
      </c>
      <c r="O50" s="20">
        <v>2.8260000000000001</v>
      </c>
      <c r="P50" s="20">
        <v>1.946567E-3</v>
      </c>
      <c r="Q50" s="20">
        <v>9.7328349999999998E-4</v>
      </c>
      <c r="R50" s="20">
        <v>7</v>
      </c>
      <c r="S50" s="20">
        <v>2.8260000000000001</v>
      </c>
      <c r="T50" s="21">
        <v>3.4720000000000001E-12</v>
      </c>
      <c r="U50" s="21">
        <v>6.3629999999999995E-8</v>
      </c>
      <c r="V50" s="20">
        <v>1.20774</v>
      </c>
      <c r="W50" s="20">
        <v>0.01</v>
      </c>
      <c r="X50" s="20">
        <v>2384771831.5177398</v>
      </c>
      <c r="Y50" s="20">
        <v>-50</v>
      </c>
      <c r="Z50" s="20">
        <v>4</v>
      </c>
      <c r="AA50" s="20">
        <v>0.114</v>
      </c>
      <c r="AB50" s="20">
        <v>0.06</v>
      </c>
      <c r="AC50" s="20">
        <v>10.5647807813647</v>
      </c>
      <c r="AD50" s="20">
        <v>9.0973028540434001E-3</v>
      </c>
      <c r="AE50" s="20">
        <v>4.3859649122807198</v>
      </c>
      <c r="AF50" s="20">
        <v>1.9835040835779301</v>
      </c>
      <c r="AG50" s="20">
        <v>4.75394926916639</v>
      </c>
      <c r="AH50" s="20">
        <v>4.7491805971875802</v>
      </c>
      <c r="AI50" s="20">
        <v>8.2821144537293203E-4</v>
      </c>
      <c r="AJ50" s="20">
        <v>10.5647807813647</v>
      </c>
      <c r="AK50" s="20">
        <v>9.0973028540434001E-3</v>
      </c>
      <c r="AL50" s="20">
        <v>186.264034098987</v>
      </c>
      <c r="AM50" s="20">
        <v>10.555683479191201</v>
      </c>
      <c r="AN50" s="20">
        <v>35029.887003924297</v>
      </c>
      <c r="AO50" s="20">
        <v>171.994020481376</v>
      </c>
      <c r="AP50" s="20">
        <v>3441.49717016878</v>
      </c>
      <c r="AQ50" s="20">
        <v>6574.0930295541602</v>
      </c>
      <c r="AR50" s="20">
        <v>464.45342096737397</v>
      </c>
      <c r="AS50" s="32">
        <f t="shared" si="1"/>
        <v>8.6109717203883718E-4</v>
      </c>
    </row>
    <row r="51" spans="7:45" ht="13" x14ac:dyDescent="0.6">
      <c r="H51" s="22">
        <f t="shared" ref="H51:H60" si="6">H50+1</f>
        <v>2</v>
      </c>
      <c r="I51" s="1">
        <v>0.5</v>
      </c>
      <c r="J51" s="1">
        <v>6</v>
      </c>
      <c r="K51" s="1">
        <v>0.48244140000000002</v>
      </c>
      <c r="L51" s="1">
        <v>1.946567E-3</v>
      </c>
      <c r="M51" s="1">
        <v>9.7328349999999998E-4</v>
      </c>
      <c r="N51" s="1">
        <v>7</v>
      </c>
      <c r="O51" s="1">
        <v>2.8260000000000001</v>
      </c>
      <c r="P51" s="1">
        <v>1.946567E-3</v>
      </c>
      <c r="Q51" s="1">
        <v>9.7328349999999998E-4</v>
      </c>
      <c r="R51" s="1">
        <v>7</v>
      </c>
      <c r="S51" s="1">
        <v>2.8260000000000001</v>
      </c>
      <c r="T51" s="23">
        <v>3.4720000000000001E-12</v>
      </c>
      <c r="U51" s="23">
        <v>6.3629999999999995E-8</v>
      </c>
      <c r="V51" s="1">
        <v>1.20774</v>
      </c>
      <c r="W51" s="1">
        <v>0.05</v>
      </c>
      <c r="X51" s="1">
        <v>11923859157.588699</v>
      </c>
      <c r="Y51" s="1">
        <v>-50</v>
      </c>
      <c r="Z51" s="1">
        <v>4</v>
      </c>
      <c r="AA51" s="1">
        <v>0.114</v>
      </c>
      <c r="AB51" s="1">
        <v>0.06</v>
      </c>
      <c r="AC51" s="1">
        <v>8.0589636756470195</v>
      </c>
      <c r="AD51" s="1">
        <v>2.4503629653603799E-2</v>
      </c>
      <c r="AE51" s="1">
        <v>4.4421313574666303</v>
      </c>
      <c r="AF51" s="1">
        <v>1.7295045976699699</v>
      </c>
      <c r="AG51" s="1">
        <v>4.7481581372951496</v>
      </c>
      <c r="AH51" s="1">
        <v>4.7557634659938799</v>
      </c>
      <c r="AI51" s="1">
        <v>2.0290245998607199E-2</v>
      </c>
      <c r="AJ51" s="1">
        <v>8.0589636756470195</v>
      </c>
      <c r="AK51" s="1">
        <v>2.4503629653603799E-2</v>
      </c>
      <c r="AL51" s="1">
        <v>829.127256055771</v>
      </c>
      <c r="AM51" s="1">
        <v>8.0344600753224498</v>
      </c>
      <c r="AN51" s="1">
        <v>35104.086033184598</v>
      </c>
      <c r="AO51" s="1">
        <v>385.57318553267402</v>
      </c>
      <c r="AP51" s="1">
        <v>3791.9321196549399</v>
      </c>
      <c r="AQ51" s="1">
        <v>7243.5011934638096</v>
      </c>
      <c r="AR51" s="1">
        <v>1104.66800748019</v>
      </c>
      <c r="AS51" s="30">
        <f t="shared" si="1"/>
        <v>3.0405435040798227E-3</v>
      </c>
    </row>
    <row r="52" spans="7:45" ht="13" x14ac:dyDescent="0.6">
      <c r="H52" s="22">
        <f t="shared" si="6"/>
        <v>3</v>
      </c>
      <c r="I52" s="1">
        <v>0.5</v>
      </c>
      <c r="J52" s="1">
        <v>6</v>
      </c>
      <c r="K52" s="1">
        <v>0.48244140000000002</v>
      </c>
      <c r="L52" s="1">
        <v>1.946567E-3</v>
      </c>
      <c r="M52" s="1">
        <v>9.7328349999999998E-4</v>
      </c>
      <c r="N52" s="1">
        <v>7</v>
      </c>
      <c r="O52" s="1">
        <v>2.8260000000000001</v>
      </c>
      <c r="P52" s="1">
        <v>1.946567E-3</v>
      </c>
      <c r="Q52" s="1">
        <v>9.7328349999999998E-4</v>
      </c>
      <c r="R52" s="1">
        <v>7</v>
      </c>
      <c r="S52" s="1">
        <v>2.8260000000000001</v>
      </c>
      <c r="T52" s="23">
        <v>3.4720000000000001E-12</v>
      </c>
      <c r="U52" s="23">
        <v>6.3629999999999995E-8</v>
      </c>
      <c r="V52" s="1">
        <v>1.20774</v>
      </c>
      <c r="W52" s="1">
        <v>0.1</v>
      </c>
      <c r="X52" s="1">
        <v>23847718315.177399</v>
      </c>
      <c r="Y52" s="1">
        <v>-50</v>
      </c>
      <c r="Z52" s="1">
        <v>4</v>
      </c>
      <c r="AA52" s="1">
        <v>0.114</v>
      </c>
      <c r="AB52" s="1">
        <v>0.06</v>
      </c>
      <c r="AC52" s="1">
        <v>7.5371721757582</v>
      </c>
      <c r="AD52" s="1">
        <v>0.17236999498081301</v>
      </c>
      <c r="AE52" s="1">
        <v>4.3977023749076398</v>
      </c>
      <c r="AF52" s="1">
        <v>1.87039199881973</v>
      </c>
      <c r="AG52" s="1">
        <v>4.7880112228998204</v>
      </c>
      <c r="AH52" s="1">
        <v>4.7679929826695799</v>
      </c>
      <c r="AI52" s="1">
        <v>0.17603400327030599</v>
      </c>
      <c r="AJ52" s="1">
        <v>7.5371721757582</v>
      </c>
      <c r="AK52" s="1">
        <v>0.17236999498081301</v>
      </c>
      <c r="AL52" s="1">
        <v>454.09496998008802</v>
      </c>
      <c r="AM52" s="1">
        <v>7.3648021817278799</v>
      </c>
      <c r="AN52" s="1">
        <v>35808.439415413501</v>
      </c>
      <c r="AO52" s="1">
        <v>634.87174983948705</v>
      </c>
      <c r="AP52" s="1">
        <v>3812.2018677175902</v>
      </c>
      <c r="AQ52" s="1">
        <v>7283.9427770426501</v>
      </c>
      <c r="AR52" s="1">
        <v>2000.77107802605</v>
      </c>
      <c r="AS52" s="30">
        <f t="shared" si="1"/>
        <v>2.2869319017974205E-2</v>
      </c>
    </row>
    <row r="53" spans="7:45" ht="13" x14ac:dyDescent="0.6">
      <c r="H53" s="22">
        <f t="shared" si="6"/>
        <v>4</v>
      </c>
      <c r="I53" s="1">
        <v>0.5</v>
      </c>
      <c r="J53" s="1">
        <v>6</v>
      </c>
      <c r="K53" s="1">
        <v>0.48244140000000002</v>
      </c>
      <c r="L53" s="1">
        <v>1.946567E-3</v>
      </c>
      <c r="M53" s="1">
        <v>9.7328349999999998E-4</v>
      </c>
      <c r="N53" s="1">
        <v>7</v>
      </c>
      <c r="O53" s="1">
        <v>2.8260000000000001</v>
      </c>
      <c r="P53" s="1">
        <v>1.946567E-3</v>
      </c>
      <c r="Q53" s="1">
        <v>9.7328349999999998E-4</v>
      </c>
      <c r="R53" s="1">
        <v>7</v>
      </c>
      <c r="S53" s="1">
        <v>2.8260000000000001</v>
      </c>
      <c r="T53" s="23">
        <v>3.4720000000000001E-12</v>
      </c>
      <c r="U53" s="23">
        <v>6.3629999999999995E-8</v>
      </c>
      <c r="V53" s="1">
        <v>1.20774</v>
      </c>
      <c r="W53" s="1">
        <v>0.2</v>
      </c>
      <c r="X53" s="1">
        <v>47695436630.354797</v>
      </c>
      <c r="Y53" s="1">
        <v>-50</v>
      </c>
      <c r="Z53" s="1">
        <v>4</v>
      </c>
      <c r="AA53" s="1">
        <v>0.114</v>
      </c>
      <c r="AB53" s="1">
        <v>0.06</v>
      </c>
      <c r="AC53" s="1">
        <v>6.2134309531962497</v>
      </c>
      <c r="AD53" s="1">
        <v>0.43853934637562503</v>
      </c>
      <c r="AE53" s="1">
        <v>4.3859649122807198</v>
      </c>
      <c r="AF53" s="1">
        <v>1.8294381941445399</v>
      </c>
      <c r="AG53" s="1">
        <v>4.7550733236619402</v>
      </c>
      <c r="AH53" s="1">
        <v>4.7451751840154799</v>
      </c>
      <c r="AI53" s="1">
        <v>0.46420450658936502</v>
      </c>
      <c r="AJ53" s="1">
        <v>6.2134309531962497</v>
      </c>
      <c r="AK53" s="1">
        <v>0.43853934637562503</v>
      </c>
      <c r="AL53" s="1">
        <v>265.83249275916199</v>
      </c>
      <c r="AM53" s="1">
        <v>5.7748916039552904</v>
      </c>
      <c r="AN53" s="1">
        <v>37637.6119425711</v>
      </c>
      <c r="AO53" s="1">
        <v>1018.40140885459</v>
      </c>
      <c r="AP53" s="1">
        <v>3812.8100525548498</v>
      </c>
      <c r="AQ53" s="1">
        <v>7292.9221532220499</v>
      </c>
      <c r="AR53" s="1">
        <v>3145.64147241196</v>
      </c>
      <c r="AS53" s="30">
        <f t="shared" si="1"/>
        <v>7.0579258010429177E-2</v>
      </c>
    </row>
    <row r="54" spans="7:45" ht="13" x14ac:dyDescent="0.6">
      <c r="H54" s="22">
        <f t="shared" si="6"/>
        <v>5</v>
      </c>
      <c r="I54" s="1">
        <v>0.5</v>
      </c>
      <c r="J54" s="1">
        <v>6</v>
      </c>
      <c r="K54" s="1">
        <v>0.48244140000000002</v>
      </c>
      <c r="L54" s="1">
        <v>1.946567E-3</v>
      </c>
      <c r="M54" s="1">
        <v>9.7328349999999998E-4</v>
      </c>
      <c r="N54" s="1">
        <v>7</v>
      </c>
      <c r="O54" s="1">
        <v>2.8260000000000001</v>
      </c>
      <c r="P54" s="1">
        <v>1.946567E-3</v>
      </c>
      <c r="Q54" s="1">
        <v>9.7328349999999998E-4</v>
      </c>
      <c r="R54" s="1">
        <v>7</v>
      </c>
      <c r="S54" s="1">
        <v>2.8260000000000001</v>
      </c>
      <c r="T54" s="23">
        <v>3.4720000000000001E-12</v>
      </c>
      <c r="U54" s="23">
        <v>6.3629999999999995E-8</v>
      </c>
      <c r="V54" s="1">
        <v>1.20774</v>
      </c>
      <c r="W54" s="1">
        <v>0.3</v>
      </c>
      <c r="X54" s="1">
        <v>71543154945.532196</v>
      </c>
      <c r="Y54" s="1">
        <v>-50</v>
      </c>
      <c r="Z54" s="1">
        <v>4</v>
      </c>
      <c r="AA54" s="1">
        <v>0.114</v>
      </c>
      <c r="AB54" s="1">
        <v>0.06</v>
      </c>
      <c r="AC54" s="1">
        <v>4.7374553749250099</v>
      </c>
      <c r="AD54" s="1">
        <v>0.51323642706431105</v>
      </c>
      <c r="AE54" s="1">
        <v>4.4476913711067798</v>
      </c>
      <c r="AF54" s="1">
        <v>1.66307184508966</v>
      </c>
      <c r="AG54" s="1">
        <v>4.7577391066787396</v>
      </c>
      <c r="AH54" s="1">
        <v>4.7548144122783302</v>
      </c>
      <c r="AI54" s="1">
        <v>0.61524197096458899</v>
      </c>
      <c r="AJ54" s="1">
        <v>4.7374553749250099</v>
      </c>
      <c r="AK54" s="1">
        <v>0.51323642706431105</v>
      </c>
      <c r="AL54" s="1">
        <v>271.338933411477</v>
      </c>
      <c r="AM54" s="1">
        <v>4.2242189445180198</v>
      </c>
      <c r="AN54" s="1">
        <v>39219.393977165499</v>
      </c>
      <c r="AO54" s="1">
        <v>1109.5141665476001</v>
      </c>
      <c r="AP54" s="1">
        <v>3813.0209331739402</v>
      </c>
      <c r="AQ54" s="1">
        <v>7293.4548977147197</v>
      </c>
      <c r="AR54" s="1">
        <v>3437.6621550831401</v>
      </c>
      <c r="AS54" s="30">
        <f t="shared" si="1"/>
        <v>0.10833588634540652</v>
      </c>
    </row>
    <row r="55" spans="7:45" ht="13" x14ac:dyDescent="0.6">
      <c r="H55" s="22">
        <f t="shared" si="6"/>
        <v>6</v>
      </c>
      <c r="I55" s="1">
        <v>0.5</v>
      </c>
      <c r="J55" s="1">
        <v>6</v>
      </c>
      <c r="K55" s="1">
        <v>0.48244140000000002</v>
      </c>
      <c r="L55" s="1">
        <v>1.946567E-3</v>
      </c>
      <c r="M55" s="1">
        <v>9.7328349999999998E-4</v>
      </c>
      <c r="N55" s="1">
        <v>7</v>
      </c>
      <c r="O55" s="1">
        <v>2.8260000000000001</v>
      </c>
      <c r="P55" s="1">
        <v>1.946567E-3</v>
      </c>
      <c r="Q55" s="1">
        <v>9.7328349999999998E-4</v>
      </c>
      <c r="R55" s="1">
        <v>7</v>
      </c>
      <c r="S55" s="1">
        <v>2.8260000000000001</v>
      </c>
      <c r="T55" s="23">
        <v>3.4720000000000001E-12</v>
      </c>
      <c r="U55" s="23">
        <v>6.3629999999999995E-8</v>
      </c>
      <c r="V55" s="1">
        <v>1.20774</v>
      </c>
      <c r="W55" s="1">
        <v>0.4</v>
      </c>
      <c r="X55" s="1">
        <v>95390873260.709595</v>
      </c>
      <c r="Y55" s="1">
        <v>-50</v>
      </c>
      <c r="Z55" s="1">
        <v>4</v>
      </c>
      <c r="AA55" s="1">
        <v>0.114</v>
      </c>
      <c r="AB55" s="1">
        <v>0.06</v>
      </c>
      <c r="AC55" s="1">
        <v>4.0012624470154297</v>
      </c>
      <c r="AD55" s="1">
        <v>0.60408036863827796</v>
      </c>
      <c r="AE55" s="1">
        <v>4.4492890761757904</v>
      </c>
      <c r="AF55" s="1">
        <v>1.7717482857795599</v>
      </c>
      <c r="AG55" s="1">
        <v>4.7613853657256504</v>
      </c>
      <c r="AH55" s="1">
        <v>4.7533867277411899</v>
      </c>
      <c r="AI55" s="1">
        <v>0.72510816485141505</v>
      </c>
      <c r="AJ55" s="1">
        <v>4.0012624470154297</v>
      </c>
      <c r="AK55" s="1">
        <v>0.60408036863827796</v>
      </c>
      <c r="AL55" s="1">
        <v>263.31282812738198</v>
      </c>
      <c r="AM55" s="1">
        <v>3.3971820745989598</v>
      </c>
      <c r="AN55" s="1">
        <v>41176.714186056299</v>
      </c>
      <c r="AO55" s="1">
        <v>1164.15397544865</v>
      </c>
      <c r="AP55" s="1">
        <v>3813.1169525396799</v>
      </c>
      <c r="AQ55" s="1">
        <v>7293.5241422278896</v>
      </c>
      <c r="AR55" s="1">
        <v>3596.7528230636599</v>
      </c>
      <c r="AS55" s="30">
        <f t="shared" si="1"/>
        <v>0.15097244348189803</v>
      </c>
    </row>
    <row r="56" spans="7:45" ht="13" x14ac:dyDescent="0.6">
      <c r="H56" s="22">
        <f t="shared" si="6"/>
        <v>7</v>
      </c>
      <c r="I56" s="1">
        <v>0.5</v>
      </c>
      <c r="J56" s="1">
        <v>6</v>
      </c>
      <c r="K56" s="1">
        <v>0.48244140000000002</v>
      </c>
      <c r="L56" s="1">
        <v>1.946567E-3</v>
      </c>
      <c r="M56" s="1">
        <v>9.7328349999999998E-4</v>
      </c>
      <c r="N56" s="1">
        <v>7</v>
      </c>
      <c r="O56" s="1">
        <v>2.8260000000000001</v>
      </c>
      <c r="P56" s="1">
        <v>1.946567E-3</v>
      </c>
      <c r="Q56" s="1">
        <v>9.7328349999999998E-4</v>
      </c>
      <c r="R56" s="1">
        <v>7</v>
      </c>
      <c r="S56" s="1">
        <v>2.8260000000000001</v>
      </c>
      <c r="T56" s="23">
        <v>3.4720000000000001E-12</v>
      </c>
      <c r="U56" s="23">
        <v>6.3629999999999995E-8</v>
      </c>
      <c r="V56" s="1">
        <v>1.20774</v>
      </c>
      <c r="W56" s="1">
        <v>0.5</v>
      </c>
      <c r="X56" s="1">
        <v>119238591575.88699</v>
      </c>
      <c r="Y56" s="1">
        <v>-50</v>
      </c>
      <c r="Z56" s="1">
        <v>4</v>
      </c>
      <c r="AA56" s="1">
        <v>0.114</v>
      </c>
      <c r="AB56" s="1">
        <v>0.06</v>
      </c>
      <c r="AC56" s="1">
        <v>3.4182693469331702</v>
      </c>
      <c r="AD56" s="1">
        <v>0.63622802430862002</v>
      </c>
      <c r="AE56" s="1">
        <v>4.3859649122807101</v>
      </c>
      <c r="AF56" s="1">
        <v>1.6656749586764601</v>
      </c>
      <c r="AG56" s="1">
        <v>4.7806756518329001</v>
      </c>
      <c r="AH56" s="1">
        <v>4.7680277947147296</v>
      </c>
      <c r="AI56" s="1">
        <v>0.79559671606025695</v>
      </c>
      <c r="AJ56" s="1">
        <v>3.4182693469331702</v>
      </c>
      <c r="AK56" s="1">
        <v>0.63622802430862002</v>
      </c>
      <c r="AL56" s="1">
        <v>250.93656129359499</v>
      </c>
      <c r="AM56" s="1">
        <v>2.7820413191479698</v>
      </c>
      <c r="AN56" s="1">
        <v>42946.691754630599</v>
      </c>
      <c r="AO56" s="1">
        <v>1179.34556447879</v>
      </c>
      <c r="AP56" s="1">
        <v>3813.18838384528</v>
      </c>
      <c r="AQ56" s="1">
        <v>7293.9243795459597</v>
      </c>
      <c r="AR56" s="1">
        <v>3603.6902915810201</v>
      </c>
      <c r="AS56" s="30">
        <f t="shared" si="1"/>
        <v>0.1861257729381203</v>
      </c>
    </row>
    <row r="57" spans="7:45" ht="13" x14ac:dyDescent="0.6">
      <c r="H57" s="22">
        <f t="shared" si="6"/>
        <v>8</v>
      </c>
      <c r="I57" s="1">
        <v>0.5</v>
      </c>
      <c r="J57" s="1">
        <v>6</v>
      </c>
      <c r="K57" s="1">
        <v>0.48244140000000002</v>
      </c>
      <c r="L57" s="1">
        <v>1.946567E-3</v>
      </c>
      <c r="M57" s="1">
        <v>9.7328349999999998E-4</v>
      </c>
      <c r="N57" s="1">
        <v>7</v>
      </c>
      <c r="O57" s="1">
        <v>2.8260000000000001</v>
      </c>
      <c r="P57" s="1">
        <v>1.946567E-3</v>
      </c>
      <c r="Q57" s="1">
        <v>9.7328349999999998E-4</v>
      </c>
      <c r="R57" s="1">
        <v>7</v>
      </c>
      <c r="S57" s="1">
        <v>2.8260000000000001</v>
      </c>
      <c r="T57" s="23">
        <v>3.4720000000000001E-12</v>
      </c>
      <c r="U57" s="23">
        <v>6.3629999999999995E-8</v>
      </c>
      <c r="V57" s="1">
        <v>1.20774</v>
      </c>
      <c r="W57" s="1">
        <v>0.6</v>
      </c>
      <c r="X57" s="1">
        <v>143086309891.064</v>
      </c>
      <c r="Y57" s="1">
        <v>-50</v>
      </c>
      <c r="Z57" s="1">
        <v>4</v>
      </c>
      <c r="AA57" s="1">
        <v>0.114</v>
      </c>
      <c r="AB57" s="1">
        <v>0.06</v>
      </c>
      <c r="AC57" s="1">
        <v>3.0821491290955998</v>
      </c>
      <c r="AD57" s="1">
        <v>0.68406036218760202</v>
      </c>
      <c r="AE57" s="1">
        <v>4.3859649122807003</v>
      </c>
      <c r="AF57" s="1">
        <v>1.7520349733478899</v>
      </c>
      <c r="AG57" s="1">
        <v>4.7435169816171703</v>
      </c>
      <c r="AH57" s="1">
        <v>4.7368654119149198</v>
      </c>
      <c r="AI57" s="1">
        <v>0.84489416821723196</v>
      </c>
      <c r="AJ57" s="1">
        <v>3.0821491290955998</v>
      </c>
      <c r="AK57" s="1">
        <v>0.68406036218760202</v>
      </c>
      <c r="AL57" s="1">
        <v>233.80286023512801</v>
      </c>
      <c r="AM57" s="1">
        <v>2.3980887607390802</v>
      </c>
      <c r="AN57" s="1">
        <v>44917.018329564497</v>
      </c>
      <c r="AO57" s="1">
        <v>1033.2276263559199</v>
      </c>
      <c r="AP57" s="1">
        <v>3813.2129753764798</v>
      </c>
      <c r="AQ57" s="1">
        <v>7293.7447945255199</v>
      </c>
      <c r="AR57" s="1">
        <v>3120.5023833995001</v>
      </c>
      <c r="AS57" s="30">
        <f t="shared" si="1"/>
        <v>0.22194265544455566</v>
      </c>
    </row>
    <row r="58" spans="7:45" ht="13" x14ac:dyDescent="0.6">
      <c r="H58" s="22">
        <f t="shared" si="6"/>
        <v>9</v>
      </c>
      <c r="I58" s="1">
        <v>0.5</v>
      </c>
      <c r="J58" s="1">
        <v>6</v>
      </c>
      <c r="K58" s="1">
        <v>0.48244140000000002</v>
      </c>
      <c r="L58" s="1">
        <v>1.946567E-3</v>
      </c>
      <c r="M58" s="1">
        <v>9.7328349999999998E-4</v>
      </c>
      <c r="N58" s="1">
        <v>7</v>
      </c>
      <c r="O58" s="1">
        <v>2.8260000000000001</v>
      </c>
      <c r="P58" s="1">
        <v>1.946567E-3</v>
      </c>
      <c r="Q58" s="1">
        <v>9.7328349999999998E-4</v>
      </c>
      <c r="R58" s="1">
        <v>7</v>
      </c>
      <c r="S58" s="1">
        <v>2.8260000000000001</v>
      </c>
      <c r="T58" s="23">
        <v>3.4720000000000001E-12</v>
      </c>
      <c r="U58" s="23">
        <v>6.3629999999999995E-8</v>
      </c>
      <c r="V58" s="1">
        <v>1.20774</v>
      </c>
      <c r="W58" s="1">
        <v>0.7</v>
      </c>
      <c r="X58" s="1">
        <v>166934028206.242</v>
      </c>
      <c r="Y58" s="1">
        <v>-50</v>
      </c>
      <c r="Z58" s="1">
        <v>4</v>
      </c>
      <c r="AA58" s="1">
        <v>0.114</v>
      </c>
      <c r="AB58" s="1">
        <v>0.06</v>
      </c>
      <c r="AC58" s="1">
        <v>2.8366442984904401</v>
      </c>
      <c r="AD58" s="1">
        <v>0.72403405556227096</v>
      </c>
      <c r="AE58" s="1">
        <v>4.4500559746089197</v>
      </c>
      <c r="AF58" s="1">
        <v>1.86451971469488</v>
      </c>
      <c r="AG58" s="1">
        <v>4.7578095924652999</v>
      </c>
      <c r="AH58" s="1">
        <v>4.7692158344467499</v>
      </c>
      <c r="AI58" s="1">
        <v>0.882039755103737</v>
      </c>
      <c r="AJ58" s="1">
        <v>2.8366442984904401</v>
      </c>
      <c r="AK58" s="1">
        <v>0.72403405556227096</v>
      </c>
      <c r="AL58" s="1">
        <v>221.113783619825</v>
      </c>
      <c r="AM58" s="1">
        <v>2.1126102375120701</v>
      </c>
      <c r="AN58" s="1">
        <v>46919.291783943503</v>
      </c>
      <c r="AO58" s="1">
        <v>1255.3806645402899</v>
      </c>
      <c r="AP58" s="1">
        <v>3813.2166536628401</v>
      </c>
      <c r="AQ58" s="1">
        <v>7294.0301962535204</v>
      </c>
      <c r="AR58" s="1">
        <v>3860.42481174352</v>
      </c>
      <c r="AS58" s="30">
        <f t="shared" si="1"/>
        <v>0.25524316035943451</v>
      </c>
    </row>
    <row r="59" spans="7:45" ht="13" x14ac:dyDescent="0.6">
      <c r="H59" s="22">
        <f t="shared" si="6"/>
        <v>10</v>
      </c>
      <c r="I59" s="1">
        <v>0.5</v>
      </c>
      <c r="J59" s="1">
        <v>6</v>
      </c>
      <c r="K59" s="1">
        <v>0.48244140000000002</v>
      </c>
      <c r="L59" s="1">
        <v>1.946567E-3</v>
      </c>
      <c r="M59" s="1">
        <v>9.7328349999999998E-4</v>
      </c>
      <c r="N59" s="1">
        <v>7</v>
      </c>
      <c r="O59" s="1">
        <v>2.8260000000000001</v>
      </c>
      <c r="P59" s="1">
        <v>1.946567E-3</v>
      </c>
      <c r="Q59" s="1">
        <v>9.7328349999999998E-4</v>
      </c>
      <c r="R59" s="1">
        <v>7</v>
      </c>
      <c r="S59" s="1">
        <v>2.8260000000000001</v>
      </c>
      <c r="T59" s="23">
        <v>3.4720000000000001E-12</v>
      </c>
      <c r="U59" s="23">
        <v>6.3629999999999995E-8</v>
      </c>
      <c r="V59" s="1">
        <v>1.20774</v>
      </c>
      <c r="W59" s="1">
        <v>0.8</v>
      </c>
      <c r="X59" s="1">
        <v>190781746521.41901</v>
      </c>
      <c r="Y59" s="1">
        <v>-50</v>
      </c>
      <c r="Z59" s="1">
        <v>4</v>
      </c>
      <c r="AA59" s="1">
        <v>0.114</v>
      </c>
      <c r="AB59" s="1">
        <v>0.06</v>
      </c>
      <c r="AC59" s="1">
        <v>2.58031365583849</v>
      </c>
      <c r="AD59" s="1">
        <v>0.727476551723786</v>
      </c>
      <c r="AE59" s="1">
        <v>4.3859649122807296</v>
      </c>
      <c r="AF59" s="1">
        <v>1.73705764394623</v>
      </c>
      <c r="AG59" s="1">
        <v>4.7541757507108997</v>
      </c>
      <c r="AH59" s="1">
        <v>4.7627695858622898</v>
      </c>
      <c r="AI59" s="1">
        <v>0.91118720598323</v>
      </c>
      <c r="AJ59" s="1">
        <v>2.58031365583849</v>
      </c>
      <c r="AK59" s="1">
        <v>0.727476551723786</v>
      </c>
      <c r="AL59" s="1">
        <v>220.15497064675699</v>
      </c>
      <c r="AM59" s="1">
        <v>1.8528371013217499</v>
      </c>
      <c r="AN59" s="1">
        <v>48655.408687215502</v>
      </c>
      <c r="AO59" s="1">
        <v>1273.9840588463601</v>
      </c>
      <c r="AP59" s="1">
        <v>3813.27448258204</v>
      </c>
      <c r="AQ59" s="1">
        <v>7294.1122604068896</v>
      </c>
      <c r="AR59" s="1">
        <v>3900.0348820629201</v>
      </c>
      <c r="AS59" s="30">
        <f t="shared" si="1"/>
        <v>0.28193338049338335</v>
      </c>
    </row>
    <row r="60" spans="7:45" ht="13.75" thickBot="1" x14ac:dyDescent="0.75">
      <c r="H60" s="24">
        <f t="shared" si="6"/>
        <v>11</v>
      </c>
      <c r="I60" s="25">
        <v>0.5</v>
      </c>
      <c r="J60" s="25">
        <v>6</v>
      </c>
      <c r="K60" s="25">
        <v>0.48244140000000002</v>
      </c>
      <c r="L60" s="25">
        <v>1.946567E-3</v>
      </c>
      <c r="M60" s="25">
        <v>9.7328349999999998E-4</v>
      </c>
      <c r="N60" s="25">
        <v>7</v>
      </c>
      <c r="O60" s="25">
        <v>2.8260000000000001</v>
      </c>
      <c r="P60" s="25">
        <v>1.946567E-3</v>
      </c>
      <c r="Q60" s="25">
        <v>9.7328349999999998E-4</v>
      </c>
      <c r="R60" s="25">
        <v>7</v>
      </c>
      <c r="S60" s="25">
        <v>2.8260000000000001</v>
      </c>
      <c r="T60" s="26">
        <v>3.4720000000000001E-12</v>
      </c>
      <c r="U60" s="26">
        <v>6.3629999999999995E-8</v>
      </c>
      <c r="V60" s="25">
        <v>1.20774</v>
      </c>
      <c r="W60" s="25">
        <v>0.9</v>
      </c>
      <c r="X60" s="25">
        <v>214629464836.59698</v>
      </c>
      <c r="Y60" s="25">
        <v>-50</v>
      </c>
      <c r="Z60" s="25">
        <v>4</v>
      </c>
      <c r="AA60" s="25">
        <v>0.114</v>
      </c>
      <c r="AB60" s="25">
        <v>0.06</v>
      </c>
      <c r="AC60" s="25">
        <v>2.4345058845540199</v>
      </c>
      <c r="AD60" s="25">
        <v>0.75592737324117798</v>
      </c>
      <c r="AE60" s="25">
        <v>4.3859649122807296</v>
      </c>
      <c r="AF60" s="25">
        <v>1.9172897200424599</v>
      </c>
      <c r="AG60" s="25">
        <v>4.7430779481619396</v>
      </c>
      <c r="AH60" s="25">
        <v>4.7484396514928902</v>
      </c>
      <c r="AI60" s="25">
        <v>0.93496717189482004</v>
      </c>
      <c r="AJ60" s="25">
        <v>2.4345058845540199</v>
      </c>
      <c r="AK60" s="25">
        <v>0.75592737324117798</v>
      </c>
      <c r="AL60" s="25">
        <v>211.965639027131</v>
      </c>
      <c r="AM60" s="25">
        <v>1.6785785073591799</v>
      </c>
      <c r="AN60" s="25">
        <v>50666.210026621702</v>
      </c>
      <c r="AO60" s="25">
        <v>1312.38284473255</v>
      </c>
      <c r="AP60" s="25">
        <v>3813.2904277062698</v>
      </c>
      <c r="AQ60" s="25">
        <v>7294.0096516243002</v>
      </c>
      <c r="AR60" s="25">
        <v>3939.6578780401201</v>
      </c>
      <c r="AS60" s="31">
        <f t="shared" si="1"/>
        <v>0.31050546151366448</v>
      </c>
    </row>
    <row r="61" spans="7:45" ht="22.75" x14ac:dyDescent="0.95">
      <c r="G61" s="18">
        <f>AB61</f>
        <v>7.0000000000000007E-2</v>
      </c>
      <c r="H61" s="19">
        <v>1</v>
      </c>
      <c r="I61" s="20">
        <v>0.5</v>
      </c>
      <c r="J61" s="20">
        <v>6</v>
      </c>
      <c r="K61" s="20">
        <v>0.48244140000000002</v>
      </c>
      <c r="L61" s="20">
        <v>1.946567E-3</v>
      </c>
      <c r="M61" s="20">
        <v>9.7328349999999998E-4</v>
      </c>
      <c r="N61" s="20">
        <v>7</v>
      </c>
      <c r="O61" s="20">
        <v>2.8260000000000001</v>
      </c>
      <c r="P61" s="20">
        <v>1.946567E-3</v>
      </c>
      <c r="Q61" s="20">
        <v>9.7328349999999998E-4</v>
      </c>
      <c r="R61" s="20">
        <v>7</v>
      </c>
      <c r="S61" s="20">
        <v>2.8260000000000001</v>
      </c>
      <c r="T61" s="21">
        <v>3.4720000000000001E-12</v>
      </c>
      <c r="U61" s="21">
        <v>6.3629999999999995E-8</v>
      </c>
      <c r="V61" s="20">
        <v>1.20774</v>
      </c>
      <c r="W61" s="20">
        <v>0.01</v>
      </c>
      <c r="X61" s="20">
        <v>2384771831.5177398</v>
      </c>
      <c r="Y61" s="20">
        <v>-50</v>
      </c>
      <c r="Z61" s="20">
        <v>4</v>
      </c>
      <c r="AA61" s="20">
        <v>0.114</v>
      </c>
      <c r="AB61" s="20">
        <v>7.0000000000000007E-2</v>
      </c>
      <c r="AC61" s="20">
        <v>11.3087378529173</v>
      </c>
      <c r="AD61" s="20">
        <v>8.7950889463783901E-3</v>
      </c>
      <c r="AE61" s="20">
        <v>4.4421313574666303</v>
      </c>
      <c r="AF61" s="20">
        <v>1.8920729848023501</v>
      </c>
      <c r="AG61" s="20">
        <v>5.5420459308705698</v>
      </c>
      <c r="AH61" s="20">
        <v>5.5542773661958398</v>
      </c>
      <c r="AI61" s="20">
        <v>8.63821458711109E-4</v>
      </c>
      <c r="AJ61" s="20">
        <v>11.3087378529173</v>
      </c>
      <c r="AK61" s="20">
        <v>8.7950889463783901E-3</v>
      </c>
      <c r="AL61" s="20">
        <v>189.33529901232899</v>
      </c>
      <c r="AM61" s="20">
        <v>11.2999427644743</v>
      </c>
      <c r="AN61" s="20">
        <v>35026.983246130701</v>
      </c>
      <c r="AO61" s="20">
        <v>198.11928133676</v>
      </c>
      <c r="AP61" s="20">
        <v>4012.8671412926001</v>
      </c>
      <c r="AQ61" s="20">
        <v>7665.4992947398796</v>
      </c>
      <c r="AR61" s="20">
        <v>535.15580849469495</v>
      </c>
      <c r="AS61" s="32">
        <f t="shared" si="1"/>
        <v>7.7772507071684682E-4</v>
      </c>
    </row>
    <row r="62" spans="7:45" ht="13" x14ac:dyDescent="0.6">
      <c r="H62" s="22">
        <f t="shared" ref="H62:H71" si="7">H61+1</f>
        <v>2</v>
      </c>
      <c r="I62">
        <v>0.5</v>
      </c>
      <c r="J62">
        <v>6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23">
        <v>3.4720000000000001E-12</v>
      </c>
      <c r="U62" s="23">
        <v>6.3629999999999995E-8</v>
      </c>
      <c r="V62">
        <v>1.20774</v>
      </c>
      <c r="W62">
        <v>0.05</v>
      </c>
      <c r="X62">
        <v>11923859157.588699</v>
      </c>
      <c r="Y62">
        <v>-50</v>
      </c>
      <c r="Z62">
        <v>4</v>
      </c>
      <c r="AA62">
        <v>0.114</v>
      </c>
      <c r="AB62">
        <v>7.0000000000000007E-2</v>
      </c>
      <c r="AC62">
        <v>8.7674224285594704</v>
      </c>
      <c r="AD62">
        <v>4.3809974101525699E-2</v>
      </c>
      <c r="AE62">
        <v>4.3859649122807003</v>
      </c>
      <c r="AF62">
        <v>1.6410918038601501</v>
      </c>
      <c r="AG62">
        <v>5.5524474423804699</v>
      </c>
      <c r="AH62">
        <v>5.5496809894406001</v>
      </c>
      <c r="AI62">
        <v>4.8785504216776097E-2</v>
      </c>
      <c r="AJ62">
        <v>8.7674224285594704</v>
      </c>
      <c r="AK62">
        <v>4.3809974101525699E-2</v>
      </c>
      <c r="AL62">
        <v>819.708506985437</v>
      </c>
      <c r="AM62">
        <v>8.7236124554078298</v>
      </c>
      <c r="AN62">
        <v>35171.548579922899</v>
      </c>
      <c r="AO62">
        <v>474.75604218381898</v>
      </c>
      <c r="AP62">
        <v>4424.4781906627304</v>
      </c>
      <c r="AQ62">
        <v>8451.9042691580107</v>
      </c>
      <c r="AR62">
        <v>1364.38473457091</v>
      </c>
      <c r="AS62" s="30">
        <f t="shared" si="1"/>
        <v>4.9969046727823619E-3</v>
      </c>
    </row>
    <row r="63" spans="7:45" ht="13" x14ac:dyDescent="0.6">
      <c r="H63" s="22">
        <f t="shared" si="7"/>
        <v>3</v>
      </c>
      <c r="I63">
        <v>0.5</v>
      </c>
      <c r="J63">
        <v>6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23">
        <v>3.4720000000000001E-12</v>
      </c>
      <c r="U63" s="23">
        <v>6.3629999999999995E-8</v>
      </c>
      <c r="V63">
        <v>1.20774</v>
      </c>
      <c r="W63">
        <v>0.1</v>
      </c>
      <c r="X63">
        <v>23847718315.177399</v>
      </c>
      <c r="Y63">
        <v>-50</v>
      </c>
      <c r="Z63">
        <v>4</v>
      </c>
      <c r="AA63">
        <v>0.114</v>
      </c>
      <c r="AB63">
        <v>7.0000000000000007E-2</v>
      </c>
      <c r="AC63">
        <v>8.4068949705744203</v>
      </c>
      <c r="AD63">
        <v>0.24534640549240599</v>
      </c>
      <c r="AE63">
        <v>4.3859649122807198</v>
      </c>
      <c r="AF63">
        <v>1.6687904156925699</v>
      </c>
      <c r="AG63">
        <v>5.5615148454163403</v>
      </c>
      <c r="AH63">
        <v>5.5508911827540901</v>
      </c>
      <c r="AI63">
        <v>0.27051957887179601</v>
      </c>
      <c r="AJ63">
        <v>8.4068949705744203</v>
      </c>
      <c r="AK63">
        <v>0.24534640549240599</v>
      </c>
      <c r="AL63">
        <v>332.98375620247401</v>
      </c>
      <c r="AM63">
        <v>8.1615485662126996</v>
      </c>
      <c r="AN63">
        <v>36042.081453950799</v>
      </c>
      <c r="AO63">
        <v>849.10094315204503</v>
      </c>
      <c r="AP63">
        <v>4433.2082868616899</v>
      </c>
      <c r="AQ63">
        <v>8475.2796424603603</v>
      </c>
      <c r="AR63">
        <v>2639.0980511514399</v>
      </c>
      <c r="AS63" s="30">
        <f t="shared" si="1"/>
        <v>2.9183950358742515E-2</v>
      </c>
    </row>
    <row r="64" spans="7:45" ht="13" x14ac:dyDescent="0.6">
      <c r="H64" s="22">
        <f t="shared" si="7"/>
        <v>4</v>
      </c>
      <c r="I64">
        <v>0.5</v>
      </c>
      <c r="J64">
        <v>6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23">
        <v>3.4720000000000001E-12</v>
      </c>
      <c r="U64" s="23">
        <v>6.3629999999999995E-8</v>
      </c>
      <c r="V64">
        <v>1.20774</v>
      </c>
      <c r="W64">
        <v>0.2</v>
      </c>
      <c r="X64">
        <v>47695436630.354797</v>
      </c>
      <c r="Y64">
        <v>-50</v>
      </c>
      <c r="Z64">
        <v>4</v>
      </c>
      <c r="AA64">
        <v>0.114</v>
      </c>
      <c r="AB64">
        <v>7.0000000000000007E-2</v>
      </c>
      <c r="AC64">
        <v>6.2720160320735303</v>
      </c>
      <c r="AD64">
        <v>0.44792226165049098</v>
      </c>
      <c r="AE64">
        <v>4.3859649122807198</v>
      </c>
      <c r="AF64">
        <v>1.7026667113649301</v>
      </c>
      <c r="AG64">
        <v>5.5587710394097796</v>
      </c>
      <c r="AH64">
        <v>5.5685669694696101</v>
      </c>
      <c r="AI64">
        <v>0.50245565168801898</v>
      </c>
      <c r="AJ64">
        <v>6.2720160320735303</v>
      </c>
      <c r="AK64">
        <v>0.44792226165049098</v>
      </c>
      <c r="AL64">
        <v>258.51252811935399</v>
      </c>
      <c r="AM64">
        <v>5.8240937678129203</v>
      </c>
      <c r="AN64">
        <v>37671.855071204503</v>
      </c>
      <c r="AO64">
        <v>1165.8493681637799</v>
      </c>
      <c r="AP64">
        <v>4433.8228482147997</v>
      </c>
      <c r="AQ64">
        <v>8476.6031822238401</v>
      </c>
      <c r="AR64">
        <v>3562.6241480096101</v>
      </c>
      <c r="AS64" s="30">
        <f t="shared" si="1"/>
        <v>7.1415994372451844E-2</v>
      </c>
    </row>
    <row r="65" spans="7:45" ht="13" x14ac:dyDescent="0.6">
      <c r="H65" s="22">
        <f t="shared" si="7"/>
        <v>5</v>
      </c>
      <c r="I65">
        <v>0.5</v>
      </c>
      <c r="J65">
        <v>6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23">
        <v>3.4720000000000001E-12</v>
      </c>
      <c r="U65" s="23">
        <v>6.3629999999999995E-8</v>
      </c>
      <c r="V65">
        <v>1.20774</v>
      </c>
      <c r="W65">
        <v>0.3</v>
      </c>
      <c r="X65">
        <v>71543154945.532196</v>
      </c>
      <c r="Y65">
        <v>-50</v>
      </c>
      <c r="Z65">
        <v>4</v>
      </c>
      <c r="AA65">
        <v>0.114</v>
      </c>
      <c r="AB65">
        <v>7.0000000000000007E-2</v>
      </c>
      <c r="AC65">
        <v>4.9053135379218302</v>
      </c>
      <c r="AD65">
        <v>0.55187506271721098</v>
      </c>
      <c r="AE65">
        <v>4.3859864023008797</v>
      </c>
      <c r="AF65">
        <v>1.7326471541133901</v>
      </c>
      <c r="AG65">
        <v>5.5419659759747599</v>
      </c>
      <c r="AH65">
        <v>5.5432453881940997</v>
      </c>
      <c r="AI65">
        <v>0.64593124275924596</v>
      </c>
      <c r="AJ65">
        <v>4.9053135379218302</v>
      </c>
      <c r="AK65">
        <v>0.55187506271721098</v>
      </c>
      <c r="AL65">
        <v>255.32936453228899</v>
      </c>
      <c r="AM65">
        <v>4.3534384737925098</v>
      </c>
      <c r="AN65">
        <v>39404.421640738903</v>
      </c>
      <c r="AO65">
        <v>1268.3398659845</v>
      </c>
      <c r="AP65">
        <v>4434.0426462937403</v>
      </c>
      <c r="AQ65">
        <v>8477.0055402400703</v>
      </c>
      <c r="AR65">
        <v>3899.1512276130902</v>
      </c>
      <c r="AS65" s="30">
        <f t="shared" si="1"/>
        <v>0.11250556329392486</v>
      </c>
    </row>
    <row r="66" spans="7:45" ht="13" x14ac:dyDescent="0.6">
      <c r="H66" s="22">
        <f t="shared" si="7"/>
        <v>6</v>
      </c>
      <c r="I66">
        <v>0.5</v>
      </c>
      <c r="J66">
        <v>6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23">
        <v>3.4720000000000001E-12</v>
      </c>
      <c r="U66" s="23">
        <v>6.3629999999999995E-8</v>
      </c>
      <c r="V66">
        <v>1.20774</v>
      </c>
      <c r="W66">
        <v>0.4</v>
      </c>
      <c r="X66">
        <v>95390873260.709595</v>
      </c>
      <c r="Y66">
        <v>-50</v>
      </c>
      <c r="Z66">
        <v>4</v>
      </c>
      <c r="AA66">
        <v>0.114</v>
      </c>
      <c r="AB66">
        <v>7.0000000000000007E-2</v>
      </c>
      <c r="AC66">
        <v>4.0609869974037602</v>
      </c>
      <c r="AD66">
        <v>0.62114445956687003</v>
      </c>
      <c r="AE66">
        <v>4.3859649122807003</v>
      </c>
      <c r="AF66">
        <v>1.7633392897798299</v>
      </c>
      <c r="AG66">
        <v>5.5329050868747398</v>
      </c>
      <c r="AH66">
        <v>5.5362117601943099</v>
      </c>
      <c r="AI66">
        <v>0.74570282344338301</v>
      </c>
      <c r="AJ66">
        <v>4.0609869974037602</v>
      </c>
      <c r="AK66">
        <v>0.62114445956687003</v>
      </c>
      <c r="AL66">
        <v>256.24857648615</v>
      </c>
      <c r="AM66">
        <v>3.4398425329093398</v>
      </c>
      <c r="AN66">
        <v>41273.711270505999</v>
      </c>
      <c r="AO66">
        <v>1382.7670861167501</v>
      </c>
      <c r="AP66">
        <v>4434.2092080766397</v>
      </c>
      <c r="AQ66">
        <v>8477.2053759909395</v>
      </c>
      <c r="AR66">
        <v>4158.5851348568003</v>
      </c>
      <c r="AS66" s="30">
        <f t="shared" si="1"/>
        <v>0.15295406263649095</v>
      </c>
    </row>
    <row r="67" spans="7:45" ht="13" x14ac:dyDescent="0.6">
      <c r="H67" s="22">
        <f t="shared" si="7"/>
        <v>7</v>
      </c>
      <c r="I67">
        <v>0.5</v>
      </c>
      <c r="J67">
        <v>6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23">
        <v>3.4720000000000001E-12</v>
      </c>
      <c r="U67" s="23">
        <v>6.3629999999999995E-8</v>
      </c>
      <c r="V67">
        <v>1.20774</v>
      </c>
      <c r="W67">
        <v>0.5</v>
      </c>
      <c r="X67">
        <v>119238591575.88699</v>
      </c>
      <c r="Y67">
        <v>-50</v>
      </c>
      <c r="Z67">
        <v>4</v>
      </c>
      <c r="AA67">
        <v>0.114</v>
      </c>
      <c r="AB67">
        <v>7.0000000000000007E-2</v>
      </c>
      <c r="AC67">
        <v>3.4717594260927198</v>
      </c>
      <c r="AD67">
        <v>0.654057985172394</v>
      </c>
      <c r="AE67">
        <v>4.3859649122807101</v>
      </c>
      <c r="AF67">
        <v>1.65999256924743</v>
      </c>
      <c r="AG67">
        <v>5.5497598747524801</v>
      </c>
      <c r="AH67">
        <v>5.5438570761828903</v>
      </c>
      <c r="AI67">
        <v>0.81041870470633603</v>
      </c>
      <c r="AJ67">
        <v>3.4717594260927198</v>
      </c>
      <c r="AK67">
        <v>0.654057985172394</v>
      </c>
      <c r="AL67">
        <v>244.19825677834501</v>
      </c>
      <c r="AM67">
        <v>2.8177014339576401</v>
      </c>
      <c r="AN67">
        <v>43067.572488791397</v>
      </c>
      <c r="AO67">
        <v>1379.05941443591</v>
      </c>
      <c r="AP67">
        <v>4434.27901267164</v>
      </c>
      <c r="AQ67">
        <v>8477.3645218932907</v>
      </c>
      <c r="AR67">
        <v>4228.2707606137801</v>
      </c>
      <c r="AS67" s="30">
        <f t="shared" si="1"/>
        <v>0.18839380985234377</v>
      </c>
    </row>
    <row r="68" spans="7:45" ht="13" x14ac:dyDescent="0.6">
      <c r="H68" s="22">
        <f t="shared" si="7"/>
        <v>8</v>
      </c>
      <c r="I68">
        <v>0.5</v>
      </c>
      <c r="J68">
        <v>6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23">
        <v>3.4720000000000001E-12</v>
      </c>
      <c r="U68" s="23">
        <v>6.3629999999999995E-8</v>
      </c>
      <c r="V68">
        <v>1.20774</v>
      </c>
      <c r="W68">
        <v>0.6</v>
      </c>
      <c r="X68">
        <v>143086309891.064</v>
      </c>
      <c r="Y68">
        <v>-50</v>
      </c>
      <c r="Z68">
        <v>4</v>
      </c>
      <c r="AA68">
        <v>0.114</v>
      </c>
      <c r="AB68">
        <v>7.0000000000000007E-2</v>
      </c>
      <c r="AC68">
        <v>3.12038632856695</v>
      </c>
      <c r="AD68">
        <v>0.69839926459687096</v>
      </c>
      <c r="AE68">
        <v>4.3859649122807003</v>
      </c>
      <c r="AF68">
        <v>1.77770877311145</v>
      </c>
      <c r="AG68">
        <v>5.5674636544615002</v>
      </c>
      <c r="AH68">
        <v>5.5340973383226801</v>
      </c>
      <c r="AI68">
        <v>0.85708448430978201</v>
      </c>
      <c r="AJ68">
        <v>3.12038632856695</v>
      </c>
      <c r="AK68">
        <v>0.69839926459687096</v>
      </c>
      <c r="AL68">
        <v>229.05262789332099</v>
      </c>
      <c r="AM68">
        <v>2.4219870608196499</v>
      </c>
      <c r="AN68">
        <v>45026.358634060802</v>
      </c>
      <c r="AO68">
        <v>1418.2124464962901</v>
      </c>
      <c r="AP68">
        <v>4434.3212057702704</v>
      </c>
      <c r="AQ68">
        <v>8477.4932435790997</v>
      </c>
      <c r="AR68">
        <v>4373.6212599831797</v>
      </c>
      <c r="AS68" s="30">
        <f t="shared" si="1"/>
        <v>0.2238182042406312</v>
      </c>
    </row>
    <row r="69" spans="7:45" ht="13" x14ac:dyDescent="0.6">
      <c r="H69" s="22">
        <f t="shared" si="7"/>
        <v>9</v>
      </c>
      <c r="I69">
        <v>0.5</v>
      </c>
      <c r="J69">
        <v>6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23">
        <v>3.4720000000000001E-12</v>
      </c>
      <c r="U69" s="23">
        <v>6.3629999999999995E-8</v>
      </c>
      <c r="V69">
        <v>1.20774</v>
      </c>
      <c r="W69">
        <v>0.7</v>
      </c>
      <c r="X69">
        <v>166934028206.242</v>
      </c>
      <c r="Y69">
        <v>-50</v>
      </c>
      <c r="Z69">
        <v>4</v>
      </c>
      <c r="AA69">
        <v>0.114</v>
      </c>
      <c r="AB69">
        <v>7.0000000000000007E-2</v>
      </c>
      <c r="AC69">
        <v>2.8329262371811201</v>
      </c>
      <c r="AD69">
        <v>0.72250309419320002</v>
      </c>
      <c r="AE69">
        <v>4.3859649122807003</v>
      </c>
      <c r="AF69">
        <v>1.7980266441510999</v>
      </c>
      <c r="AG69">
        <v>5.5373199411012104</v>
      </c>
      <c r="AH69">
        <v>5.5416356642141</v>
      </c>
      <c r="AI69">
        <v>0.89280040766124202</v>
      </c>
      <c r="AJ69">
        <v>2.8329262371811201</v>
      </c>
      <c r="AK69">
        <v>0.72250309419320002</v>
      </c>
      <c r="AL69">
        <v>221.594068351103</v>
      </c>
      <c r="AM69">
        <v>2.1104231379999101</v>
      </c>
      <c r="AN69">
        <v>46906.254882791298</v>
      </c>
      <c r="AO69">
        <v>1265.3416373467601</v>
      </c>
      <c r="AP69">
        <v>4434.3532135533897</v>
      </c>
      <c r="AQ69">
        <v>8477.5195942464507</v>
      </c>
      <c r="AR69">
        <v>3855.0547859623798</v>
      </c>
      <c r="AS69" s="30">
        <f t="shared" si="1"/>
        <v>0.25503773614385411</v>
      </c>
    </row>
    <row r="70" spans="7:45" ht="13" x14ac:dyDescent="0.6">
      <c r="H70" s="22">
        <f t="shared" si="7"/>
        <v>10</v>
      </c>
      <c r="I70">
        <v>0.5</v>
      </c>
      <c r="J70">
        <v>6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23">
        <v>3.4720000000000001E-12</v>
      </c>
      <c r="U70" s="23">
        <v>6.3629999999999995E-8</v>
      </c>
      <c r="V70">
        <v>1.20774</v>
      </c>
      <c r="W70">
        <v>0.8</v>
      </c>
      <c r="X70">
        <v>190781746521.41901</v>
      </c>
      <c r="Y70">
        <v>-50</v>
      </c>
      <c r="Z70">
        <v>4</v>
      </c>
      <c r="AA70">
        <v>0.114</v>
      </c>
      <c r="AB70">
        <v>7.0000000000000007E-2</v>
      </c>
      <c r="AC70">
        <v>2.6008106433122702</v>
      </c>
      <c r="AD70">
        <v>0.73658629542922704</v>
      </c>
      <c r="AE70">
        <v>4.3859649122807296</v>
      </c>
      <c r="AF70">
        <v>1.7823606298390999</v>
      </c>
      <c r="AG70">
        <v>5.5375459456487404</v>
      </c>
      <c r="AH70">
        <v>5.5421557550140301</v>
      </c>
      <c r="AI70">
        <v>0.92100843100996399</v>
      </c>
      <c r="AJ70">
        <v>2.6008106433122702</v>
      </c>
      <c r="AK70">
        <v>0.73658629542922704</v>
      </c>
      <c r="AL70">
        <v>217.442892531985</v>
      </c>
      <c r="AM70">
        <v>1.8642243426123399</v>
      </c>
      <c r="AN70">
        <v>48743.031874252498</v>
      </c>
      <c r="AO70">
        <v>1500.17916734754</v>
      </c>
      <c r="AP70">
        <v>4434.3191995513898</v>
      </c>
      <c r="AQ70">
        <v>8477.5366257450496</v>
      </c>
      <c r="AR70">
        <v>4602.9875296298496</v>
      </c>
      <c r="AS70" s="30">
        <f t="shared" si="1"/>
        <v>0.28321411915292122</v>
      </c>
    </row>
    <row r="71" spans="7:45" ht="13.75" thickBot="1" x14ac:dyDescent="0.75">
      <c r="H71" s="24">
        <f t="shared" si="7"/>
        <v>11</v>
      </c>
      <c r="I71" s="25">
        <v>0.5</v>
      </c>
      <c r="J71" s="25">
        <v>6</v>
      </c>
      <c r="K71" s="25">
        <v>0.48244140000000002</v>
      </c>
      <c r="L71" s="25">
        <v>1.946567E-3</v>
      </c>
      <c r="M71" s="25">
        <v>9.7328349999999998E-4</v>
      </c>
      <c r="N71" s="25">
        <v>7</v>
      </c>
      <c r="O71" s="25">
        <v>2.8260000000000001</v>
      </c>
      <c r="P71" s="25">
        <v>1.946567E-3</v>
      </c>
      <c r="Q71" s="25">
        <v>9.7328349999999998E-4</v>
      </c>
      <c r="R71" s="25">
        <v>7</v>
      </c>
      <c r="S71" s="25">
        <v>2.8260000000000001</v>
      </c>
      <c r="T71" s="26">
        <v>3.4720000000000001E-12</v>
      </c>
      <c r="U71" s="26">
        <v>6.3629999999999995E-8</v>
      </c>
      <c r="V71" s="25">
        <v>1.20774</v>
      </c>
      <c r="W71" s="25">
        <v>0.9</v>
      </c>
      <c r="X71" s="25">
        <v>214629464836.59698</v>
      </c>
      <c r="Y71" s="25">
        <v>-50</v>
      </c>
      <c r="Z71" s="25">
        <v>4</v>
      </c>
      <c r="AA71" s="25">
        <v>0.114</v>
      </c>
      <c r="AB71" s="25">
        <v>7.0000000000000007E-2</v>
      </c>
      <c r="AC71" s="25">
        <v>2.4440566260028</v>
      </c>
      <c r="AD71" s="25">
        <v>0.76045139504167503</v>
      </c>
      <c r="AE71" s="25">
        <v>4.3859649122807296</v>
      </c>
      <c r="AF71" s="25">
        <v>1.82567352933495</v>
      </c>
      <c r="AG71" s="25">
        <v>5.5514840393093401</v>
      </c>
      <c r="AH71" s="25">
        <v>5.5643886504220701</v>
      </c>
      <c r="AI71" s="25">
        <v>0.94380865507925005</v>
      </c>
      <c r="AJ71" s="25">
        <v>2.4440566260028</v>
      </c>
      <c r="AK71" s="25">
        <v>0.76045139504167503</v>
      </c>
      <c r="AL71" s="25">
        <v>210.72120161282501</v>
      </c>
      <c r="AM71" s="25">
        <v>1.68360522546813</v>
      </c>
      <c r="AN71" s="25">
        <v>50713.478964201298</v>
      </c>
      <c r="AO71" s="25">
        <v>1497.40685349521</v>
      </c>
      <c r="AP71" s="25">
        <v>4434.4033602108802</v>
      </c>
      <c r="AQ71" s="25">
        <v>8477.5900388598602</v>
      </c>
      <c r="AR71" s="25">
        <v>4638.46265622792</v>
      </c>
      <c r="AS71" s="31">
        <f t="shared" si="1"/>
        <v>0.31114311630552371</v>
      </c>
    </row>
    <row r="72" spans="7:45" ht="22.75" x14ac:dyDescent="0.95">
      <c r="G72" s="18">
        <f>AB72</f>
        <v>0.08</v>
      </c>
      <c r="H72" s="19">
        <v>1</v>
      </c>
      <c r="I72" s="20">
        <v>0.5</v>
      </c>
      <c r="J72" s="20">
        <v>6</v>
      </c>
      <c r="K72" s="20">
        <v>0.48244140000000002</v>
      </c>
      <c r="L72" s="20">
        <v>1.946567E-3</v>
      </c>
      <c r="M72" s="20">
        <v>9.7328349999999998E-4</v>
      </c>
      <c r="N72" s="20">
        <v>7</v>
      </c>
      <c r="O72" s="20">
        <v>2.8260000000000001</v>
      </c>
      <c r="P72" s="20">
        <v>1.946567E-3</v>
      </c>
      <c r="Q72" s="20">
        <v>9.7328349999999998E-4</v>
      </c>
      <c r="R72" s="20">
        <v>7</v>
      </c>
      <c r="S72" s="20">
        <v>2.8260000000000001</v>
      </c>
      <c r="T72" s="21">
        <v>3.4720000000000001E-12</v>
      </c>
      <c r="U72" s="21">
        <v>6.3629999999999995E-8</v>
      </c>
      <c r="V72" s="20">
        <v>1.20774</v>
      </c>
      <c r="W72" s="20">
        <v>0.01</v>
      </c>
      <c r="X72" s="20">
        <v>2384771831.5177398</v>
      </c>
      <c r="Y72" s="20">
        <v>-50</v>
      </c>
      <c r="Z72" s="20">
        <v>4</v>
      </c>
      <c r="AA72" s="20">
        <v>0.114</v>
      </c>
      <c r="AB72" s="20">
        <v>0.08</v>
      </c>
      <c r="AC72" s="20">
        <v>13.0057118633037</v>
      </c>
      <c r="AD72" s="20">
        <v>8.0228743289242205E-3</v>
      </c>
      <c r="AE72" s="20">
        <v>4.4500559746089197</v>
      </c>
      <c r="AF72" s="20">
        <v>1.9654916488771501</v>
      </c>
      <c r="AG72" s="20">
        <v>6.3422184729988604</v>
      </c>
      <c r="AH72" s="20">
        <v>6.3160626184748603</v>
      </c>
      <c r="AI72" s="20">
        <v>8.9923033358644503E-4</v>
      </c>
      <c r="AJ72" s="20">
        <v>13.0057118633037</v>
      </c>
      <c r="AK72" s="20">
        <v>8.0228743289242205E-3</v>
      </c>
      <c r="AL72" s="20">
        <v>193.90786030276999</v>
      </c>
      <c r="AM72" s="20">
        <v>12.9976889897312</v>
      </c>
      <c r="AN72" s="20">
        <v>35021.382617299401</v>
      </c>
      <c r="AO72" s="20">
        <v>248.28252974326901</v>
      </c>
      <c r="AP72" s="20">
        <v>4589.6424428729697</v>
      </c>
      <c r="AQ72" s="20">
        <v>8767.2994657689997</v>
      </c>
      <c r="AR72" s="20">
        <v>658.77308321728106</v>
      </c>
      <c r="AS72" s="32">
        <f t="shared" si="1"/>
        <v>6.1687314106667103E-4</v>
      </c>
    </row>
    <row r="73" spans="7:45" ht="13" x14ac:dyDescent="0.6">
      <c r="H73" s="22">
        <f t="shared" ref="H73:H82" si="8">H72+1</f>
        <v>2</v>
      </c>
      <c r="I73" s="1">
        <v>0.5</v>
      </c>
      <c r="J73" s="1">
        <v>6</v>
      </c>
      <c r="K73" s="1">
        <v>0.48244140000000002</v>
      </c>
      <c r="L73" s="1">
        <v>1.946567E-3</v>
      </c>
      <c r="M73" s="1">
        <v>9.7328349999999998E-4</v>
      </c>
      <c r="N73" s="1">
        <v>7</v>
      </c>
      <c r="O73" s="1">
        <v>2.8260000000000001</v>
      </c>
      <c r="P73" s="1">
        <v>1.946567E-3</v>
      </c>
      <c r="Q73" s="1">
        <v>9.7328349999999998E-4</v>
      </c>
      <c r="R73" s="1">
        <v>7</v>
      </c>
      <c r="S73" s="1">
        <v>2.8260000000000001</v>
      </c>
      <c r="T73" s="23">
        <v>3.4720000000000001E-12</v>
      </c>
      <c r="U73" s="23">
        <v>6.3629999999999995E-8</v>
      </c>
      <c r="V73" s="1">
        <v>1.20774</v>
      </c>
      <c r="W73" s="1">
        <v>0.05</v>
      </c>
      <c r="X73" s="1">
        <v>11923859157.588699</v>
      </c>
      <c r="Y73" s="1">
        <v>-50</v>
      </c>
      <c r="Z73" s="1">
        <v>4</v>
      </c>
      <c r="AA73" s="1">
        <v>0.114</v>
      </c>
      <c r="AB73" s="1">
        <v>0.08</v>
      </c>
      <c r="AC73" s="1">
        <v>10.2853864134968</v>
      </c>
      <c r="AD73" s="1">
        <v>7.98049890119929E-2</v>
      </c>
      <c r="AE73" s="1">
        <v>4.4479150498164399</v>
      </c>
      <c r="AF73" s="1">
        <v>1.6805467481638501</v>
      </c>
      <c r="AG73" s="1">
        <v>6.3800197609284197</v>
      </c>
      <c r="AH73" s="1">
        <v>6.3714723802799096</v>
      </c>
      <c r="AI73" s="1">
        <v>8.8525225587022596E-2</v>
      </c>
      <c r="AJ73" s="1">
        <v>10.2853864134968</v>
      </c>
      <c r="AK73" s="1">
        <v>7.98049890119929E-2</v>
      </c>
      <c r="AL73" s="1">
        <v>622.159736975741</v>
      </c>
      <c r="AM73" s="1">
        <v>10.2055814255193</v>
      </c>
      <c r="AN73" s="1">
        <v>35268.745578192</v>
      </c>
      <c r="AO73" s="1">
        <v>662.78888726622597</v>
      </c>
      <c r="AP73" s="1">
        <v>5053.9801838253297</v>
      </c>
      <c r="AQ73" s="1">
        <v>9654.1927837233707</v>
      </c>
      <c r="AR73" s="1">
        <v>1924.37140476947</v>
      </c>
      <c r="AS73" s="30">
        <f t="shared" si="1"/>
        <v>7.7590657077570117E-3</v>
      </c>
    </row>
    <row r="74" spans="7:45" ht="13" x14ac:dyDescent="0.6">
      <c r="H74" s="22">
        <f t="shared" si="8"/>
        <v>3</v>
      </c>
      <c r="I74" s="1">
        <v>0.5</v>
      </c>
      <c r="J74" s="1">
        <v>6</v>
      </c>
      <c r="K74" s="1">
        <v>0.48244140000000002</v>
      </c>
      <c r="L74" s="1">
        <v>1.946567E-3</v>
      </c>
      <c r="M74" s="1">
        <v>9.7328349999999998E-4</v>
      </c>
      <c r="N74" s="1">
        <v>7</v>
      </c>
      <c r="O74" s="1">
        <v>2.8260000000000001</v>
      </c>
      <c r="P74" s="1">
        <v>1.946567E-3</v>
      </c>
      <c r="Q74" s="1">
        <v>9.7328349999999998E-4</v>
      </c>
      <c r="R74" s="1">
        <v>7</v>
      </c>
      <c r="S74" s="1">
        <v>2.8260000000000001</v>
      </c>
      <c r="T74" s="23">
        <v>3.4720000000000001E-12</v>
      </c>
      <c r="U74" s="23">
        <v>6.3629999999999995E-8</v>
      </c>
      <c r="V74" s="1">
        <v>1.20774</v>
      </c>
      <c r="W74" s="1">
        <v>0.1</v>
      </c>
      <c r="X74" s="1">
        <v>23847718315.177399</v>
      </c>
      <c r="Y74" s="1">
        <v>-50</v>
      </c>
      <c r="Z74" s="1">
        <v>4</v>
      </c>
      <c r="AA74" s="1">
        <v>0.114</v>
      </c>
      <c r="AB74" s="1">
        <v>0.08</v>
      </c>
      <c r="AC74" s="1">
        <v>9.45241208859807</v>
      </c>
      <c r="AD74" s="1">
        <v>0.318058141908794</v>
      </c>
      <c r="AE74" s="1">
        <v>4.3859680626789501</v>
      </c>
      <c r="AF74" s="1">
        <v>1.8004288566356399</v>
      </c>
      <c r="AG74" s="1">
        <v>6.3549574525641201</v>
      </c>
      <c r="AH74" s="1">
        <v>6.3428615830762798</v>
      </c>
      <c r="AI74" s="1">
        <v>0.32704048833374699</v>
      </c>
      <c r="AJ74" s="1">
        <v>9.45241208859807</v>
      </c>
      <c r="AK74" s="1">
        <v>0.318058141908794</v>
      </c>
      <c r="AL74" s="1">
        <v>286.87374821312602</v>
      </c>
      <c r="AM74" s="1">
        <v>9.1343539437039105</v>
      </c>
      <c r="AN74" s="1">
        <v>36208.676809377102</v>
      </c>
      <c r="AO74" s="1">
        <v>1127.9317762723099</v>
      </c>
      <c r="AP74" s="1">
        <v>5055.4224106254296</v>
      </c>
      <c r="AQ74" s="1">
        <v>9661.4819905975401</v>
      </c>
      <c r="AR74" s="1">
        <v>3395.1289251736998</v>
      </c>
      <c r="AS74" s="30">
        <f t="shared" si="1"/>
        <v>3.3648357575570602E-2</v>
      </c>
    </row>
    <row r="75" spans="7:45" ht="13" x14ac:dyDescent="0.6">
      <c r="H75" s="22">
        <f t="shared" si="8"/>
        <v>4</v>
      </c>
      <c r="I75" s="1">
        <v>0.5</v>
      </c>
      <c r="J75" s="1">
        <v>6</v>
      </c>
      <c r="K75" s="1">
        <v>0.48244140000000002</v>
      </c>
      <c r="L75" s="1">
        <v>1.946567E-3</v>
      </c>
      <c r="M75" s="1">
        <v>9.7328349999999998E-4</v>
      </c>
      <c r="N75" s="1">
        <v>7</v>
      </c>
      <c r="O75" s="1">
        <v>2.8260000000000001</v>
      </c>
      <c r="P75" s="1">
        <v>1.946567E-3</v>
      </c>
      <c r="Q75" s="1">
        <v>9.7328349999999998E-4</v>
      </c>
      <c r="R75" s="1">
        <v>7</v>
      </c>
      <c r="S75" s="1">
        <v>2.8260000000000001</v>
      </c>
      <c r="T75" s="23">
        <v>3.4720000000000001E-12</v>
      </c>
      <c r="U75" s="23">
        <v>6.3629999999999995E-8</v>
      </c>
      <c r="V75" s="1">
        <v>1.20774</v>
      </c>
      <c r="W75" s="1">
        <v>0.2</v>
      </c>
      <c r="X75" s="1">
        <v>47695436630.354797</v>
      </c>
      <c r="Y75" s="1">
        <v>-50</v>
      </c>
      <c r="Z75" s="1">
        <v>4</v>
      </c>
      <c r="AA75" s="1">
        <v>0.114</v>
      </c>
      <c r="AB75" s="1">
        <v>0.08</v>
      </c>
      <c r="AC75" s="1">
        <v>6.4764674080176601</v>
      </c>
      <c r="AD75" s="1">
        <v>0.47709033599390099</v>
      </c>
      <c r="AE75" s="1">
        <v>4.3859649122807198</v>
      </c>
      <c r="AF75" s="1">
        <v>1.78165265718834</v>
      </c>
      <c r="AG75" s="1">
        <v>6.3535514008023997</v>
      </c>
      <c r="AH75" s="1">
        <v>6.3717706174703599</v>
      </c>
      <c r="AI75" s="1">
        <v>0.53232466952753299</v>
      </c>
      <c r="AJ75" s="1">
        <v>6.4764674080176601</v>
      </c>
      <c r="AK75" s="1">
        <v>0.47709033599390099</v>
      </c>
      <c r="AL75" s="1">
        <v>252.233259990768</v>
      </c>
      <c r="AM75" s="1">
        <v>5.9993770657269403</v>
      </c>
      <c r="AN75" s="1">
        <v>37763.202792907301</v>
      </c>
      <c r="AO75" s="1">
        <v>1391.48008157461</v>
      </c>
      <c r="AP75" s="1">
        <v>5056.1906479822401</v>
      </c>
      <c r="AQ75" s="1">
        <v>9663.0059516405909</v>
      </c>
      <c r="AR75" s="1">
        <v>4177.4692168625998</v>
      </c>
      <c r="AS75" s="30">
        <f t="shared" si="1"/>
        <v>7.3665210667667125E-2</v>
      </c>
    </row>
    <row r="76" spans="7:45" ht="13" x14ac:dyDescent="0.6">
      <c r="H76" s="22">
        <f t="shared" si="8"/>
        <v>5</v>
      </c>
      <c r="I76" s="1">
        <v>0.5</v>
      </c>
      <c r="J76" s="1">
        <v>6</v>
      </c>
      <c r="K76" s="1">
        <v>0.48244140000000002</v>
      </c>
      <c r="L76" s="1">
        <v>1.946567E-3</v>
      </c>
      <c r="M76" s="1">
        <v>9.7328349999999998E-4</v>
      </c>
      <c r="N76" s="1">
        <v>7</v>
      </c>
      <c r="O76" s="1">
        <v>2.8260000000000001</v>
      </c>
      <c r="P76" s="1">
        <v>1.946567E-3</v>
      </c>
      <c r="Q76" s="1">
        <v>9.7328349999999998E-4</v>
      </c>
      <c r="R76" s="1">
        <v>7</v>
      </c>
      <c r="S76" s="1">
        <v>2.8260000000000001</v>
      </c>
      <c r="T76" s="23">
        <v>3.4720000000000001E-12</v>
      </c>
      <c r="U76" s="23">
        <v>6.3629999999999995E-8</v>
      </c>
      <c r="V76" s="1">
        <v>1.20774</v>
      </c>
      <c r="W76" s="1">
        <v>0.3</v>
      </c>
      <c r="X76" s="1">
        <v>71543154945.532196</v>
      </c>
      <c r="Y76" s="1">
        <v>-50</v>
      </c>
      <c r="Z76" s="1">
        <v>4</v>
      </c>
      <c r="AA76" s="1">
        <v>0.114</v>
      </c>
      <c r="AB76" s="1">
        <v>0.08</v>
      </c>
      <c r="AC76" s="1">
        <v>5.0168400866205403</v>
      </c>
      <c r="AD76" s="1">
        <v>0.57752942355153702</v>
      </c>
      <c r="AE76" s="1">
        <v>4.38607776452272</v>
      </c>
      <c r="AF76" s="1">
        <v>1.8070457094325301</v>
      </c>
      <c r="AG76" s="1">
        <v>6.3614754847164301</v>
      </c>
      <c r="AH76" s="1">
        <v>6.3265158287643102</v>
      </c>
      <c r="AI76" s="1">
        <v>0.66698193009999396</v>
      </c>
      <c r="AJ76" s="1">
        <v>5.0168400866205403</v>
      </c>
      <c r="AK76" s="1">
        <v>0.57752942355153702</v>
      </c>
      <c r="AL76" s="1">
        <v>247.14525272042701</v>
      </c>
      <c r="AM76" s="1">
        <v>4.43931066019121</v>
      </c>
      <c r="AN76" s="1">
        <v>39521.078566515003</v>
      </c>
      <c r="AO76" s="1">
        <v>1254.6217377249</v>
      </c>
      <c r="AP76" s="1">
        <v>5056.4006748737102</v>
      </c>
      <c r="AQ76" s="1">
        <v>9663.5233325765603</v>
      </c>
      <c r="AR76" s="1">
        <v>3782.4359714449402</v>
      </c>
      <c r="AS76" s="30">
        <f t="shared" si="1"/>
        <v>0.11511816473715315</v>
      </c>
    </row>
    <row r="77" spans="7:45" ht="13" x14ac:dyDescent="0.6">
      <c r="H77" s="22">
        <f t="shared" si="8"/>
        <v>6</v>
      </c>
      <c r="I77" s="1">
        <v>0.5</v>
      </c>
      <c r="J77" s="1">
        <v>6</v>
      </c>
      <c r="K77" s="1">
        <v>0.48244140000000002</v>
      </c>
      <c r="L77" s="1">
        <v>1.946567E-3</v>
      </c>
      <c r="M77" s="1">
        <v>9.7328349999999998E-4</v>
      </c>
      <c r="N77" s="1">
        <v>7</v>
      </c>
      <c r="O77" s="1">
        <v>2.8260000000000001</v>
      </c>
      <c r="P77" s="1">
        <v>1.946567E-3</v>
      </c>
      <c r="Q77" s="1">
        <v>9.7328349999999998E-4</v>
      </c>
      <c r="R77" s="1">
        <v>7</v>
      </c>
      <c r="S77" s="1">
        <v>2.8260000000000001</v>
      </c>
      <c r="T77" s="23">
        <v>3.4720000000000001E-12</v>
      </c>
      <c r="U77" s="23">
        <v>6.3629999999999995E-8</v>
      </c>
      <c r="V77" s="1">
        <v>1.20774</v>
      </c>
      <c r="W77" s="1">
        <v>0.4</v>
      </c>
      <c r="X77" s="1">
        <v>95390873260.709595</v>
      </c>
      <c r="Y77" s="1">
        <v>-50</v>
      </c>
      <c r="Z77" s="1">
        <v>4</v>
      </c>
      <c r="AA77" s="1">
        <v>0.114</v>
      </c>
      <c r="AB77" s="1">
        <v>0.08</v>
      </c>
      <c r="AC77" s="1">
        <v>4.0782974291237002</v>
      </c>
      <c r="AD77" s="1">
        <v>0.62609027800305495</v>
      </c>
      <c r="AE77" s="1">
        <v>4.3859649122807003</v>
      </c>
      <c r="AF77" s="1">
        <v>1.72477309057398</v>
      </c>
      <c r="AG77" s="1">
        <v>6.3272515422757296</v>
      </c>
      <c r="AH77" s="1">
        <v>6.3585632249828397</v>
      </c>
      <c r="AI77" s="1">
        <v>0.75929957017502503</v>
      </c>
      <c r="AJ77" s="1">
        <v>4.0782974291237002</v>
      </c>
      <c r="AK77" s="1">
        <v>0.62609027800305495</v>
      </c>
      <c r="AL77" s="1">
        <v>254.31630216427601</v>
      </c>
      <c r="AM77" s="1">
        <v>3.45220714594398</v>
      </c>
      <c r="AN77" s="1">
        <v>41301.369141249401</v>
      </c>
      <c r="AO77" s="1">
        <v>1579.5701480550999</v>
      </c>
      <c r="AP77" s="1">
        <v>5056.5155144735299</v>
      </c>
      <c r="AQ77" s="1">
        <v>9663.9158009125895</v>
      </c>
      <c r="AR77" s="1">
        <v>4738.3015231872896</v>
      </c>
      <c r="AS77" s="30">
        <f t="shared" si="1"/>
        <v>0.15351756189532806</v>
      </c>
    </row>
    <row r="78" spans="7:45" ht="13" x14ac:dyDescent="0.6">
      <c r="H78" s="22">
        <f t="shared" si="8"/>
        <v>7</v>
      </c>
      <c r="I78" s="1">
        <v>0.5</v>
      </c>
      <c r="J78" s="1">
        <v>6</v>
      </c>
      <c r="K78" s="1">
        <v>0.48244140000000002</v>
      </c>
      <c r="L78" s="1">
        <v>1.946567E-3</v>
      </c>
      <c r="M78" s="1">
        <v>9.7328349999999998E-4</v>
      </c>
      <c r="N78" s="1">
        <v>7</v>
      </c>
      <c r="O78" s="1">
        <v>2.8260000000000001</v>
      </c>
      <c r="P78" s="1">
        <v>1.946567E-3</v>
      </c>
      <c r="Q78" s="1">
        <v>9.7328349999999998E-4</v>
      </c>
      <c r="R78" s="1">
        <v>7</v>
      </c>
      <c r="S78" s="1">
        <v>2.8260000000000001</v>
      </c>
      <c r="T78" s="23">
        <v>3.4720000000000001E-12</v>
      </c>
      <c r="U78" s="23">
        <v>6.3629999999999995E-8</v>
      </c>
      <c r="V78" s="1">
        <v>1.20774</v>
      </c>
      <c r="W78" s="1">
        <v>0.5</v>
      </c>
      <c r="X78" s="1">
        <v>119238591575.88699</v>
      </c>
      <c r="Y78" s="1">
        <v>-50</v>
      </c>
      <c r="Z78" s="1">
        <v>4</v>
      </c>
      <c r="AA78" s="1">
        <v>0.114</v>
      </c>
      <c r="AB78" s="1">
        <v>0.08</v>
      </c>
      <c r="AC78" s="1">
        <v>3.5102165246749699</v>
      </c>
      <c r="AD78" s="1">
        <v>0.66687697156120995</v>
      </c>
      <c r="AE78" s="1">
        <v>4.3859649122807101</v>
      </c>
      <c r="AF78" s="1">
        <v>1.7337083615112201</v>
      </c>
      <c r="AG78" s="1">
        <v>6.3556050627884701</v>
      </c>
      <c r="AH78" s="1">
        <v>6.3484874098252897</v>
      </c>
      <c r="AI78" s="1">
        <v>0.821114764742779</v>
      </c>
      <c r="AJ78" s="1">
        <v>3.5102165246749699</v>
      </c>
      <c r="AK78" s="1">
        <v>0.66687697156120995</v>
      </c>
      <c r="AL78" s="1">
        <v>239.53275363115199</v>
      </c>
      <c r="AM78" s="1">
        <v>2.8433395455575998</v>
      </c>
      <c r="AN78" s="1">
        <v>43152.617609478097</v>
      </c>
      <c r="AO78" s="1">
        <v>1591.33399361083</v>
      </c>
      <c r="AP78" s="1">
        <v>5056.6516626461698</v>
      </c>
      <c r="AQ78" s="1">
        <v>9664.0201683087907</v>
      </c>
      <c r="AR78" s="1">
        <v>4911.7634788199402</v>
      </c>
      <c r="AS78" s="30">
        <f t="shared" si="1"/>
        <v>0.18998171961000604</v>
      </c>
    </row>
    <row r="79" spans="7:45" ht="13" x14ac:dyDescent="0.6">
      <c r="H79" s="22">
        <f t="shared" si="8"/>
        <v>8</v>
      </c>
      <c r="I79" s="1">
        <v>0.5</v>
      </c>
      <c r="J79" s="1">
        <v>6</v>
      </c>
      <c r="K79" s="1">
        <v>0.48244140000000002</v>
      </c>
      <c r="L79" s="1">
        <v>1.946567E-3</v>
      </c>
      <c r="M79" s="1">
        <v>9.7328349999999998E-4</v>
      </c>
      <c r="N79" s="1">
        <v>7</v>
      </c>
      <c r="O79" s="1">
        <v>2.8260000000000001</v>
      </c>
      <c r="P79" s="1">
        <v>1.946567E-3</v>
      </c>
      <c r="Q79" s="1">
        <v>9.7328349999999998E-4</v>
      </c>
      <c r="R79" s="1">
        <v>7</v>
      </c>
      <c r="S79" s="1">
        <v>2.8260000000000001</v>
      </c>
      <c r="T79" s="23">
        <v>3.4720000000000001E-12</v>
      </c>
      <c r="U79" s="23">
        <v>6.3629999999999995E-8</v>
      </c>
      <c r="V79" s="1">
        <v>1.20774</v>
      </c>
      <c r="W79" s="1">
        <v>0.6</v>
      </c>
      <c r="X79" s="1">
        <v>143086309891.064</v>
      </c>
      <c r="Y79" s="1">
        <v>-50</v>
      </c>
      <c r="Z79" s="1">
        <v>4</v>
      </c>
      <c r="AA79" s="1">
        <v>0.114</v>
      </c>
      <c r="AB79" s="1">
        <v>0.08</v>
      </c>
      <c r="AC79" s="1">
        <v>3.10913502756034</v>
      </c>
      <c r="AD79" s="1">
        <v>0.69418003891580704</v>
      </c>
      <c r="AE79" s="1">
        <v>4.4478830957150599</v>
      </c>
      <c r="AF79" s="1">
        <v>1.6953235219779801</v>
      </c>
      <c r="AG79" s="1">
        <v>6.3395747873506503</v>
      </c>
      <c r="AH79" s="1">
        <v>6.3356940535158897</v>
      </c>
      <c r="AI79" s="1">
        <v>0.86637498960498005</v>
      </c>
      <c r="AJ79" s="1">
        <v>3.10913502756034</v>
      </c>
      <c r="AK79" s="1">
        <v>0.69418003891580704</v>
      </c>
      <c r="AL79" s="1">
        <v>230.45397035317899</v>
      </c>
      <c r="AM79" s="1">
        <v>2.4149549799441101</v>
      </c>
      <c r="AN79" s="1">
        <v>44994.412721136003</v>
      </c>
      <c r="AO79" s="1">
        <v>1483.92467046959</v>
      </c>
      <c r="AP79" s="1">
        <v>5056.6575463854197</v>
      </c>
      <c r="AQ79" s="1">
        <v>9663.9210479811609</v>
      </c>
      <c r="AR79" s="1">
        <v>4454.74079618012</v>
      </c>
      <c r="AS79" s="30">
        <f t="shared" si="1"/>
        <v>0.22327111327181973</v>
      </c>
    </row>
    <row r="80" spans="7:45" ht="13" x14ac:dyDescent="0.6">
      <c r="H80" s="22">
        <f t="shared" si="8"/>
        <v>9</v>
      </c>
      <c r="I80" s="1">
        <v>0.5</v>
      </c>
      <c r="J80" s="1">
        <v>6</v>
      </c>
      <c r="K80" s="1">
        <v>0.48244140000000002</v>
      </c>
      <c r="L80" s="1">
        <v>1.946567E-3</v>
      </c>
      <c r="M80" s="1">
        <v>9.7328349999999998E-4</v>
      </c>
      <c r="N80" s="1">
        <v>7</v>
      </c>
      <c r="O80" s="1">
        <v>2.8260000000000001</v>
      </c>
      <c r="P80" s="1">
        <v>1.946567E-3</v>
      </c>
      <c r="Q80" s="1">
        <v>9.7328349999999998E-4</v>
      </c>
      <c r="R80" s="1">
        <v>7</v>
      </c>
      <c r="S80" s="1">
        <v>2.8260000000000001</v>
      </c>
      <c r="T80" s="23">
        <v>3.4720000000000001E-12</v>
      </c>
      <c r="U80" s="23">
        <v>6.3629999999999995E-8</v>
      </c>
      <c r="V80" s="1">
        <v>1.20774</v>
      </c>
      <c r="W80" s="1">
        <v>0.7</v>
      </c>
      <c r="X80" s="1">
        <v>166934028206.242</v>
      </c>
      <c r="Y80" s="1">
        <v>-50</v>
      </c>
      <c r="Z80" s="1">
        <v>4</v>
      </c>
      <c r="AA80" s="1">
        <v>0.114</v>
      </c>
      <c r="AB80" s="1">
        <v>0.08</v>
      </c>
      <c r="AC80" s="1">
        <v>2.8693154578282498</v>
      </c>
      <c r="AD80" s="1">
        <v>0.73748684137381404</v>
      </c>
      <c r="AE80" s="1">
        <v>4.3859649122807003</v>
      </c>
      <c r="AF80" s="1">
        <v>1.8352156411861</v>
      </c>
      <c r="AG80" s="1">
        <v>6.3551762513147798</v>
      </c>
      <c r="AH80" s="1">
        <v>6.3466049142166296</v>
      </c>
      <c r="AI80" s="1">
        <v>0.90102866320089803</v>
      </c>
      <c r="AJ80" s="1">
        <v>2.8693154578282498</v>
      </c>
      <c r="AK80" s="1">
        <v>0.73748684137381404</v>
      </c>
      <c r="AL80" s="1">
        <v>217.13059230925199</v>
      </c>
      <c r="AM80" s="1">
        <v>2.1318286070159198</v>
      </c>
      <c r="AN80" s="1">
        <v>47032.6967490428</v>
      </c>
      <c r="AO80" s="1">
        <v>1366.4875369155</v>
      </c>
      <c r="AP80" s="1">
        <v>5056.6942426351197</v>
      </c>
      <c r="AQ80" s="1">
        <v>9664.0511629247594</v>
      </c>
      <c r="AR80" s="1">
        <v>4228.9580536840303</v>
      </c>
      <c r="AS80" s="30">
        <f t="shared" si="1"/>
        <v>0.25702536100091583</v>
      </c>
    </row>
    <row r="81" spans="7:45" ht="13" x14ac:dyDescent="0.6">
      <c r="H81" s="22">
        <f t="shared" si="8"/>
        <v>10</v>
      </c>
      <c r="I81" s="1">
        <v>0.5</v>
      </c>
      <c r="J81" s="1">
        <v>6</v>
      </c>
      <c r="K81" s="1">
        <v>0.48244140000000002</v>
      </c>
      <c r="L81" s="1">
        <v>1.946567E-3</v>
      </c>
      <c r="M81" s="1">
        <v>9.7328349999999998E-4</v>
      </c>
      <c r="N81" s="1">
        <v>7</v>
      </c>
      <c r="O81" s="1">
        <v>2.8260000000000001</v>
      </c>
      <c r="P81" s="1">
        <v>1.946567E-3</v>
      </c>
      <c r="Q81" s="1">
        <v>9.7328349999999998E-4</v>
      </c>
      <c r="R81" s="1">
        <v>7</v>
      </c>
      <c r="S81" s="1">
        <v>2.8260000000000001</v>
      </c>
      <c r="T81" s="23">
        <v>3.4720000000000001E-12</v>
      </c>
      <c r="U81" s="23">
        <v>6.3629999999999995E-8</v>
      </c>
      <c r="V81" s="1">
        <v>1.20774</v>
      </c>
      <c r="W81" s="1">
        <v>0.8</v>
      </c>
      <c r="X81" s="1">
        <v>190781746521.41901</v>
      </c>
      <c r="Y81" s="1">
        <v>-50</v>
      </c>
      <c r="Z81" s="1">
        <v>4</v>
      </c>
      <c r="AA81" s="1">
        <v>0.114</v>
      </c>
      <c r="AB81" s="1">
        <v>0.08</v>
      </c>
      <c r="AC81" s="1">
        <v>2.6391590986105702</v>
      </c>
      <c r="AD81" s="1">
        <v>0.75363000049927897</v>
      </c>
      <c r="AE81" s="1">
        <v>4.41810187322874</v>
      </c>
      <c r="AF81" s="1">
        <v>1.8952835116780899</v>
      </c>
      <c r="AG81" s="1">
        <v>6.3315362465867899</v>
      </c>
      <c r="AH81" s="1">
        <v>6.33852172973255</v>
      </c>
      <c r="AI81" s="1">
        <v>0.92837927029411005</v>
      </c>
      <c r="AJ81" s="1">
        <v>2.6391590986105702</v>
      </c>
      <c r="AK81" s="1">
        <v>0.75363000049927897</v>
      </c>
      <c r="AL81" s="1">
        <v>212.57365931960999</v>
      </c>
      <c r="AM81" s="1">
        <v>1.8855290893085499</v>
      </c>
      <c r="AN81" s="1">
        <v>48904.103147776601</v>
      </c>
      <c r="AO81" s="1">
        <v>1497.4786599926999</v>
      </c>
      <c r="AP81" s="1">
        <v>5056.7669234422101</v>
      </c>
      <c r="AQ81" s="1">
        <v>9664.2166490192594</v>
      </c>
      <c r="AR81" s="1">
        <v>4547.4525157686103</v>
      </c>
      <c r="AS81" s="30">
        <f t="shared" si="1"/>
        <v>0.28555686578199857</v>
      </c>
    </row>
    <row r="82" spans="7:45" ht="13.75" thickBot="1" x14ac:dyDescent="0.75">
      <c r="H82" s="24">
        <f t="shared" si="8"/>
        <v>11</v>
      </c>
      <c r="I82" s="25">
        <v>0.5</v>
      </c>
      <c r="J82" s="25">
        <v>6</v>
      </c>
      <c r="K82" s="25">
        <v>0.48244140000000002</v>
      </c>
      <c r="L82" s="25">
        <v>1.946567E-3</v>
      </c>
      <c r="M82" s="25">
        <v>9.7328349999999998E-4</v>
      </c>
      <c r="N82" s="25">
        <v>7</v>
      </c>
      <c r="O82" s="25">
        <v>2.8260000000000001</v>
      </c>
      <c r="P82" s="25">
        <v>1.946567E-3</v>
      </c>
      <c r="Q82" s="25">
        <v>9.7328349999999998E-4</v>
      </c>
      <c r="R82" s="25">
        <v>7</v>
      </c>
      <c r="S82" s="25">
        <v>2.8260000000000001</v>
      </c>
      <c r="T82" s="26">
        <v>3.4720000000000001E-12</v>
      </c>
      <c r="U82" s="26">
        <v>6.3629999999999995E-8</v>
      </c>
      <c r="V82" s="25">
        <v>1.20774</v>
      </c>
      <c r="W82" s="25">
        <v>0.9</v>
      </c>
      <c r="X82" s="25">
        <v>214629464836.59698</v>
      </c>
      <c r="Y82" s="25">
        <v>-50</v>
      </c>
      <c r="Z82" s="25">
        <v>4</v>
      </c>
      <c r="AA82" s="25">
        <v>0.114</v>
      </c>
      <c r="AB82" s="25">
        <v>0.08</v>
      </c>
      <c r="AC82" s="25">
        <v>2.4283196719836102</v>
      </c>
      <c r="AD82" s="25">
        <v>0.75299707032285101</v>
      </c>
      <c r="AE82" s="25">
        <v>4.3879961937130201</v>
      </c>
      <c r="AF82" s="25">
        <v>1.77071978988478</v>
      </c>
      <c r="AG82" s="25">
        <v>6.3203445196228296</v>
      </c>
      <c r="AH82" s="25">
        <v>6.3529452387188803</v>
      </c>
      <c r="AI82" s="25">
        <v>0.95041313332488997</v>
      </c>
      <c r="AJ82" s="25">
        <v>2.4283196719836102</v>
      </c>
      <c r="AK82" s="25">
        <v>0.75299707032285101</v>
      </c>
      <c r="AL82" s="25">
        <v>212.78759026284499</v>
      </c>
      <c r="AM82" s="25">
        <v>1.67532259760067</v>
      </c>
      <c r="AN82" s="25">
        <v>50635.446642527597</v>
      </c>
      <c r="AO82" s="25">
        <v>1734.0604563920899</v>
      </c>
      <c r="AP82" s="25">
        <v>5056.7743816019902</v>
      </c>
      <c r="AQ82" s="25">
        <v>9664.2965130971697</v>
      </c>
      <c r="AR82" s="25">
        <v>5384.5096011503401</v>
      </c>
      <c r="AS82" s="31">
        <f t="shared" si="1"/>
        <v>0.31008976248491771</v>
      </c>
    </row>
    <row r="83" spans="7:45" ht="22.75" x14ac:dyDescent="0.95">
      <c r="G83" s="18">
        <f>AB83</f>
        <v>0</v>
      </c>
      <c r="H83" s="19">
        <v>1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1"/>
      <c r="U83" s="21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32" t="e">
        <f t="shared" si="1"/>
        <v>#DIV/0!</v>
      </c>
    </row>
    <row r="84" spans="7:45" ht="13" x14ac:dyDescent="0.6">
      <c r="H84" s="22">
        <f t="shared" ref="H84:H93" si="9">H83+1</f>
        <v>2</v>
      </c>
      <c r="T84" s="23"/>
      <c r="U84" s="23"/>
      <c r="AS84" s="30" t="e">
        <f t="shared" si="1"/>
        <v>#DIV/0!</v>
      </c>
    </row>
    <row r="85" spans="7:45" ht="13" x14ac:dyDescent="0.6">
      <c r="H85" s="22">
        <f t="shared" si="9"/>
        <v>3</v>
      </c>
      <c r="T85" s="23"/>
      <c r="U85" s="23"/>
      <c r="AS85" s="30" t="e">
        <f t="shared" si="1"/>
        <v>#DIV/0!</v>
      </c>
    </row>
    <row r="86" spans="7:45" ht="13" x14ac:dyDescent="0.6">
      <c r="H86" s="22">
        <f t="shared" si="9"/>
        <v>4</v>
      </c>
      <c r="T86" s="23"/>
      <c r="U86" s="23"/>
      <c r="AS86" s="30" t="e">
        <f t="shared" si="1"/>
        <v>#DIV/0!</v>
      </c>
    </row>
    <row r="87" spans="7:45" ht="13" x14ac:dyDescent="0.6">
      <c r="H87" s="22">
        <f t="shared" si="9"/>
        <v>5</v>
      </c>
      <c r="T87" s="23"/>
      <c r="U87" s="23"/>
      <c r="AS87" s="30" t="e">
        <f t="shared" si="1"/>
        <v>#DIV/0!</v>
      </c>
    </row>
    <row r="88" spans="7:45" ht="13" x14ac:dyDescent="0.6">
      <c r="H88" s="22">
        <f t="shared" si="9"/>
        <v>6</v>
      </c>
      <c r="T88" s="23"/>
      <c r="U88" s="23"/>
      <c r="AS88" s="30" t="e">
        <f t="shared" si="1"/>
        <v>#DIV/0!</v>
      </c>
    </row>
    <row r="89" spans="7:45" ht="13" x14ac:dyDescent="0.6">
      <c r="H89" s="22">
        <f t="shared" si="9"/>
        <v>7</v>
      </c>
      <c r="T89" s="23"/>
      <c r="U89" s="23"/>
      <c r="AS89" s="30" t="e">
        <f t="shared" si="1"/>
        <v>#DIV/0!</v>
      </c>
    </row>
    <row r="90" spans="7:45" ht="13" x14ac:dyDescent="0.6">
      <c r="H90" s="22">
        <f t="shared" si="9"/>
        <v>8</v>
      </c>
      <c r="T90" s="23"/>
      <c r="U90" s="23"/>
      <c r="AS90" s="30" t="e">
        <f t="shared" si="1"/>
        <v>#DIV/0!</v>
      </c>
    </row>
    <row r="91" spans="7:45" ht="13" x14ac:dyDescent="0.6">
      <c r="H91" s="22">
        <f t="shared" si="9"/>
        <v>9</v>
      </c>
      <c r="T91" s="23"/>
      <c r="U91" s="23"/>
      <c r="AS91" s="30" t="e">
        <f t="shared" si="1"/>
        <v>#DIV/0!</v>
      </c>
    </row>
    <row r="92" spans="7:45" ht="13" x14ac:dyDescent="0.6">
      <c r="H92" s="22">
        <f t="shared" si="9"/>
        <v>10</v>
      </c>
      <c r="T92" s="23"/>
      <c r="U92" s="23"/>
      <c r="AS92" s="30" t="e">
        <f t="shared" si="1"/>
        <v>#DIV/0!</v>
      </c>
    </row>
    <row r="93" spans="7:45" ht="13.75" thickBot="1" x14ac:dyDescent="0.75">
      <c r="H93" s="24">
        <f t="shared" si="9"/>
        <v>11</v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6"/>
      <c r="U93" s="26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31" t="e">
        <f t="shared" si="1"/>
        <v>#DIV/0!</v>
      </c>
    </row>
    <row r="94" spans="7:45" ht="22.75" x14ac:dyDescent="0.95">
      <c r="G94" s="18">
        <f>AB94</f>
        <v>0</v>
      </c>
      <c r="H94" s="19">
        <v>1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1"/>
      <c r="U94" s="21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32" t="e">
        <f t="shared" si="1"/>
        <v>#DIV/0!</v>
      </c>
    </row>
    <row r="95" spans="7:45" ht="13" x14ac:dyDescent="0.6">
      <c r="H95" s="22">
        <f t="shared" ref="H95:H104" si="10">H94+1</f>
        <v>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3"/>
      <c r="U95" s="23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30" t="e">
        <f t="shared" si="1"/>
        <v>#DIV/0!</v>
      </c>
    </row>
    <row r="96" spans="7:45" ht="13" x14ac:dyDescent="0.6">
      <c r="H96" s="22">
        <f t="shared" si="10"/>
        <v>3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3"/>
      <c r="U96" s="23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30" t="e">
        <f t="shared" si="1"/>
        <v>#DIV/0!</v>
      </c>
    </row>
    <row r="97" spans="8:45" ht="13" x14ac:dyDescent="0.6">
      <c r="H97" s="22">
        <f t="shared" si="10"/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3"/>
      <c r="U97" s="23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30" t="e">
        <f t="shared" si="1"/>
        <v>#DIV/0!</v>
      </c>
    </row>
    <row r="98" spans="8:45" ht="13" x14ac:dyDescent="0.6">
      <c r="H98" s="22">
        <f t="shared" si="10"/>
        <v>5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3"/>
      <c r="U98" s="23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30" t="e">
        <f t="shared" si="1"/>
        <v>#DIV/0!</v>
      </c>
    </row>
    <row r="99" spans="8:45" ht="13" x14ac:dyDescent="0.6">
      <c r="H99" s="22">
        <f t="shared" si="10"/>
        <v>6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3"/>
      <c r="U99" s="23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30" t="e">
        <f t="shared" si="1"/>
        <v>#DIV/0!</v>
      </c>
    </row>
    <row r="100" spans="8:45" ht="13" x14ac:dyDescent="0.6">
      <c r="H100" s="22">
        <f t="shared" si="10"/>
        <v>7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3"/>
      <c r="U100" s="23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30" t="e">
        <f t="shared" si="1"/>
        <v>#DIV/0!</v>
      </c>
    </row>
    <row r="101" spans="8:45" ht="13" x14ac:dyDescent="0.6">
      <c r="H101" s="22">
        <f t="shared" si="10"/>
        <v>8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3"/>
      <c r="U101" s="23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30" t="e">
        <f t="shared" si="1"/>
        <v>#DIV/0!</v>
      </c>
    </row>
    <row r="102" spans="8:45" ht="13" x14ac:dyDescent="0.6">
      <c r="H102" s="22">
        <f t="shared" si="10"/>
        <v>9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3"/>
      <c r="U102" s="23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30" t="e">
        <f t="shared" si="1"/>
        <v>#DIV/0!</v>
      </c>
    </row>
    <row r="103" spans="8:45" ht="13" x14ac:dyDescent="0.6">
      <c r="H103" s="22">
        <f t="shared" si="10"/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3"/>
      <c r="U103" s="23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30" t="e">
        <f t="shared" si="1"/>
        <v>#DIV/0!</v>
      </c>
    </row>
    <row r="104" spans="8:45" ht="13.75" thickBot="1" x14ac:dyDescent="0.75">
      <c r="H104" s="24">
        <f t="shared" si="10"/>
        <v>11</v>
      </c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6"/>
      <c r="U104" s="26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33" t="e">
        <f t="shared" si="1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EF7A-C7D3-48EF-9C72-8AF2E8340E00}">
  <sheetPr>
    <outlinePr summaryBelow="0" summaryRight="0"/>
  </sheetPr>
  <dimension ref="A2:AT104"/>
  <sheetViews>
    <sheetView topLeftCell="AT1" workbookViewId="0">
      <pane ySplit="5" topLeftCell="A6" activePane="bottomLeft" state="frozen"/>
      <selection pane="bottomLeft" activeCell="BF50" sqref="BF50"/>
    </sheetView>
  </sheetViews>
  <sheetFormatPr defaultColWidth="14.40625" defaultRowHeight="15.75" customHeight="1" x14ac:dyDescent="0.6"/>
  <sheetData>
    <row r="2" spans="1:46" ht="15.75" customHeight="1" x14ac:dyDescent="0.6">
      <c r="J2" s="1" t="s">
        <v>0</v>
      </c>
      <c r="AJ2" s="1" t="s">
        <v>1</v>
      </c>
      <c r="AO2" s="1" t="s">
        <v>2</v>
      </c>
    </row>
    <row r="3" spans="1:46" ht="15.75" customHeight="1" thickBot="1" x14ac:dyDescent="0.75">
      <c r="I3" s="1">
        <v>1</v>
      </c>
      <c r="J3" s="2">
        <f t="shared" ref="J3:AH3" si="0">I3+1</f>
        <v>2</v>
      </c>
      <c r="K3" s="2">
        <f t="shared" si="0"/>
        <v>3</v>
      </c>
      <c r="L3" s="2">
        <f t="shared" si="0"/>
        <v>4</v>
      </c>
      <c r="M3" s="2">
        <f t="shared" si="0"/>
        <v>5</v>
      </c>
      <c r="N3" s="2">
        <f t="shared" si="0"/>
        <v>6</v>
      </c>
      <c r="O3" s="2">
        <f t="shared" si="0"/>
        <v>7</v>
      </c>
      <c r="P3" s="2">
        <f t="shared" si="0"/>
        <v>8</v>
      </c>
      <c r="Q3" s="2">
        <f t="shared" si="0"/>
        <v>9</v>
      </c>
      <c r="R3" s="2">
        <f t="shared" si="0"/>
        <v>10</v>
      </c>
      <c r="S3" s="2">
        <f t="shared" si="0"/>
        <v>11</v>
      </c>
      <c r="T3" s="2">
        <f t="shared" si="0"/>
        <v>12</v>
      </c>
      <c r="U3" s="2">
        <f t="shared" si="0"/>
        <v>13</v>
      </c>
      <c r="V3" s="2">
        <f t="shared" si="0"/>
        <v>14</v>
      </c>
      <c r="W3" s="2">
        <f t="shared" si="0"/>
        <v>15</v>
      </c>
      <c r="X3" s="2">
        <f t="shared" si="0"/>
        <v>16</v>
      </c>
      <c r="Y3" s="2">
        <f t="shared" si="0"/>
        <v>17</v>
      </c>
      <c r="Z3" s="2">
        <f t="shared" si="0"/>
        <v>18</v>
      </c>
      <c r="AA3" s="2">
        <f t="shared" si="0"/>
        <v>19</v>
      </c>
      <c r="AB3" s="2">
        <f t="shared" si="0"/>
        <v>20</v>
      </c>
      <c r="AC3" s="2">
        <f t="shared" si="0"/>
        <v>21</v>
      </c>
      <c r="AD3" s="2">
        <f t="shared" si="0"/>
        <v>22</v>
      </c>
      <c r="AE3" s="2">
        <f t="shared" si="0"/>
        <v>23</v>
      </c>
      <c r="AF3" s="2">
        <f t="shared" si="0"/>
        <v>24</v>
      </c>
      <c r="AG3" s="2">
        <f t="shared" si="0"/>
        <v>25</v>
      </c>
      <c r="AH3" s="2">
        <f t="shared" si="0"/>
        <v>26</v>
      </c>
      <c r="AI3" s="1">
        <v>27</v>
      </c>
    </row>
    <row r="4" spans="1:46" s="27" customFormat="1" ht="50" customHeight="1" thickTop="1" x14ac:dyDescent="0.6">
      <c r="A4" s="12"/>
      <c r="B4" s="12"/>
      <c r="C4" s="12"/>
      <c r="D4" s="12"/>
      <c r="E4" s="12"/>
      <c r="F4" s="12"/>
      <c r="G4" s="12"/>
      <c r="H4" s="12"/>
      <c r="I4" s="3" t="s">
        <v>3</v>
      </c>
      <c r="J4" s="4" t="s">
        <v>4</v>
      </c>
      <c r="K4" s="5" t="s">
        <v>5</v>
      </c>
      <c r="L4" s="3" t="s">
        <v>6</v>
      </c>
      <c r="M4" s="5" t="s">
        <v>7</v>
      </c>
      <c r="N4" s="5" t="s">
        <v>8</v>
      </c>
      <c r="O4" s="4" t="s">
        <v>9</v>
      </c>
      <c r="P4" s="3" t="s">
        <v>10</v>
      </c>
      <c r="Q4" s="5" t="s">
        <v>11</v>
      </c>
      <c r="R4" s="5" t="s">
        <v>12</v>
      </c>
      <c r="S4" s="4" t="s">
        <v>13</v>
      </c>
      <c r="T4" s="6" t="s">
        <v>14</v>
      </c>
      <c r="U4" s="6" t="s">
        <v>15</v>
      </c>
      <c r="V4" s="6" t="s">
        <v>16</v>
      </c>
      <c r="W4" s="6" t="s">
        <v>17</v>
      </c>
      <c r="X4" s="6" t="s">
        <v>18</v>
      </c>
      <c r="Y4" s="6" t="s">
        <v>19</v>
      </c>
      <c r="Z4" s="6" t="s">
        <v>20</v>
      </c>
      <c r="AA4" s="6" t="s">
        <v>21</v>
      </c>
      <c r="AB4" s="7" t="s">
        <v>22</v>
      </c>
      <c r="AC4" s="8" t="s">
        <v>23</v>
      </c>
      <c r="AD4" s="8" t="s">
        <v>24</v>
      </c>
      <c r="AE4" s="6" t="s">
        <v>25</v>
      </c>
      <c r="AF4" s="6" t="s">
        <v>26</v>
      </c>
      <c r="AG4" s="6" t="s">
        <v>27</v>
      </c>
      <c r="AH4" s="6" t="s">
        <v>28</v>
      </c>
      <c r="AI4" s="6" t="s">
        <v>29</v>
      </c>
      <c r="AJ4" s="8" t="s">
        <v>30</v>
      </c>
      <c r="AK4" s="6" t="s">
        <v>31</v>
      </c>
      <c r="AL4" s="6" t="s">
        <v>32</v>
      </c>
      <c r="AM4" s="6" t="s">
        <v>33</v>
      </c>
      <c r="AN4" s="7" t="s">
        <v>34</v>
      </c>
      <c r="AO4" s="9" t="s">
        <v>35</v>
      </c>
      <c r="AP4" s="9" t="s">
        <v>36</v>
      </c>
      <c r="AQ4" s="9" t="s">
        <v>37</v>
      </c>
      <c r="AR4" s="10" t="s">
        <v>38</v>
      </c>
      <c r="AS4" s="11" t="s">
        <v>39</v>
      </c>
      <c r="AT4" s="12"/>
    </row>
    <row r="5" spans="1:46" ht="15.75" customHeight="1" thickBot="1" x14ac:dyDescent="0.75">
      <c r="G5" s="12" t="s">
        <v>40</v>
      </c>
      <c r="I5" s="13" t="s">
        <v>41</v>
      </c>
      <c r="J5" s="1" t="s">
        <v>42</v>
      </c>
      <c r="K5" s="1" t="s">
        <v>43</v>
      </c>
      <c r="L5" s="1" t="s">
        <v>44</v>
      </c>
      <c r="M5" s="1" t="s">
        <v>44</v>
      </c>
      <c r="N5" s="1" t="s">
        <v>41</v>
      </c>
      <c r="O5" s="1" t="s">
        <v>41</v>
      </c>
      <c r="P5" s="1" t="s">
        <v>44</v>
      </c>
      <c r="Q5" s="1" t="s">
        <v>44</v>
      </c>
      <c r="R5" s="1" t="s">
        <v>41</v>
      </c>
      <c r="S5" s="1" t="s">
        <v>41</v>
      </c>
      <c r="T5" s="1" t="s">
        <v>45</v>
      </c>
      <c r="U5" s="1" t="s">
        <v>46</v>
      </c>
      <c r="V5" s="1" t="s">
        <v>44</v>
      </c>
      <c r="X5" s="1" t="s">
        <v>47</v>
      </c>
      <c r="Y5" s="1" t="s">
        <v>48</v>
      </c>
      <c r="Z5" s="1" t="s">
        <v>41</v>
      </c>
      <c r="AA5" s="1" t="s">
        <v>41</v>
      </c>
      <c r="AB5" s="1" t="s">
        <v>41</v>
      </c>
      <c r="AC5" s="13" t="s">
        <v>49</v>
      </c>
      <c r="AD5" s="13" t="s">
        <v>49</v>
      </c>
      <c r="AE5" s="1" t="s">
        <v>50</v>
      </c>
      <c r="AF5" s="1" t="s">
        <v>50</v>
      </c>
      <c r="AG5" s="28" t="s">
        <v>55</v>
      </c>
      <c r="AH5" s="28" t="s">
        <v>55</v>
      </c>
      <c r="AI5" s="1" t="s">
        <v>43</v>
      </c>
      <c r="AJ5" s="13" t="s">
        <v>49</v>
      </c>
      <c r="AK5" s="1" t="s">
        <v>49</v>
      </c>
      <c r="AL5" s="1" t="s">
        <v>51</v>
      </c>
      <c r="AM5" s="1" t="s">
        <v>49</v>
      </c>
      <c r="AN5" s="14" t="s">
        <v>51</v>
      </c>
      <c r="AO5" s="15" t="s">
        <v>52</v>
      </c>
      <c r="AP5" s="15" t="s">
        <v>52</v>
      </c>
      <c r="AQ5" s="15" t="s">
        <v>53</v>
      </c>
      <c r="AR5" s="16" t="s">
        <v>54</v>
      </c>
      <c r="AS5" s="17"/>
    </row>
    <row r="6" spans="1:46" ht="32" customHeight="1" x14ac:dyDescent="0.95">
      <c r="G6" s="18">
        <f>AB6</f>
        <v>0.02</v>
      </c>
      <c r="H6" s="19">
        <v>1</v>
      </c>
      <c r="I6" s="20">
        <v>1</v>
      </c>
      <c r="J6" s="20">
        <v>7</v>
      </c>
      <c r="K6" s="20">
        <v>0.48244140000000002</v>
      </c>
      <c r="L6" s="20">
        <v>1.946567E-3</v>
      </c>
      <c r="M6" s="20">
        <v>9.7328349999999998E-4</v>
      </c>
      <c r="N6" s="20">
        <v>7</v>
      </c>
      <c r="O6" s="20">
        <v>2.8260000000000001</v>
      </c>
      <c r="P6" s="20">
        <v>1.946567E-3</v>
      </c>
      <c r="Q6" s="20">
        <v>9.7328349999999998E-4</v>
      </c>
      <c r="R6" s="20">
        <v>7</v>
      </c>
      <c r="S6" s="20">
        <v>2.8260000000000001</v>
      </c>
      <c r="T6" s="21">
        <v>3.4720000000000001E-12</v>
      </c>
      <c r="U6" s="21">
        <v>6.3629999999999995E-8</v>
      </c>
      <c r="V6" s="20">
        <v>1.20774</v>
      </c>
      <c r="W6" s="20">
        <v>0.01</v>
      </c>
      <c r="X6" s="20">
        <v>2384771831.5177398</v>
      </c>
      <c r="Y6" s="20">
        <v>-50</v>
      </c>
      <c r="Z6" s="20">
        <v>4</v>
      </c>
      <c r="AA6" s="20">
        <v>0.114</v>
      </c>
      <c r="AB6" s="20">
        <v>0.02</v>
      </c>
      <c r="AC6" s="20">
        <v>7.1858933887276502</v>
      </c>
      <c r="AD6" s="20">
        <v>8.1410823513196496E-3</v>
      </c>
      <c r="AE6" s="20">
        <v>7.5912719566857998</v>
      </c>
      <c r="AF6" s="20">
        <v>3.6150906198938699</v>
      </c>
      <c r="AG6" s="20">
        <v>1.59483358496825</v>
      </c>
      <c r="AH6" s="20">
        <v>1.59732379726785</v>
      </c>
      <c r="AI6" s="20">
        <v>7.3491837271816404E-4</v>
      </c>
      <c r="AJ6" s="20">
        <v>7.1858933887276502</v>
      </c>
      <c r="AK6" s="20">
        <v>8.1410823513196496E-3</v>
      </c>
      <c r="AL6" s="20">
        <v>188.83098486850599</v>
      </c>
      <c r="AM6" s="20">
        <v>7.1777523066711097</v>
      </c>
      <c r="AN6" s="20">
        <v>35039.326460236902</v>
      </c>
      <c r="AO6" s="20">
        <v>150.40717903618301</v>
      </c>
      <c r="AP6" s="20">
        <v>2068.20718518171</v>
      </c>
      <c r="AQ6" s="20">
        <v>2304.48723320503</v>
      </c>
      <c r="AR6" s="20">
        <v>252.22210810319299</v>
      </c>
      <c r="AS6" s="29">
        <f t="shared" ref="AS6:AS104" si="1">AK6/AJ6</f>
        <v>1.1329255683211754E-3</v>
      </c>
    </row>
    <row r="7" spans="1:46" ht="15.75" customHeight="1" x14ac:dyDescent="0.6">
      <c r="H7" s="22">
        <f t="shared" ref="H7:H16" si="2">H6+1</f>
        <v>2</v>
      </c>
      <c r="I7">
        <v>1</v>
      </c>
      <c r="J7">
        <v>7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23">
        <v>3.4720000000000001E-12</v>
      </c>
      <c r="U7" s="23">
        <v>6.3629999999999995E-8</v>
      </c>
      <c r="V7">
        <v>1.20774</v>
      </c>
      <c r="W7">
        <v>0.05</v>
      </c>
      <c r="X7">
        <v>11923859157.588699</v>
      </c>
      <c r="Y7">
        <v>-50</v>
      </c>
      <c r="Z7">
        <v>4</v>
      </c>
      <c r="AA7">
        <v>0.114</v>
      </c>
      <c r="AB7">
        <v>0.02</v>
      </c>
      <c r="AC7">
        <v>5.5051568499896604</v>
      </c>
      <c r="AD7">
        <v>1.3584903601739799E-2</v>
      </c>
      <c r="AE7">
        <v>7.5912719566857998</v>
      </c>
      <c r="AF7">
        <v>3.52028829174386</v>
      </c>
      <c r="AG7">
        <v>1.6178511806207101</v>
      </c>
      <c r="AH7">
        <v>1.6222763802903799</v>
      </c>
      <c r="AI7">
        <v>5.5443196053677098E-3</v>
      </c>
      <c r="AJ7">
        <v>5.5051568499896604</v>
      </c>
      <c r="AK7">
        <v>1.3584903601739799E-2</v>
      </c>
      <c r="AL7">
        <v>304.63388402378303</v>
      </c>
      <c r="AM7">
        <v>5.4915719466891204</v>
      </c>
      <c r="AN7">
        <v>35085.588366117699</v>
      </c>
      <c r="AO7">
        <v>238.35773730905399</v>
      </c>
      <c r="AP7">
        <v>2265.0950581604902</v>
      </c>
      <c r="AQ7">
        <v>2523.88812021487</v>
      </c>
      <c r="AR7">
        <v>396.71417406750402</v>
      </c>
      <c r="AS7" s="30">
        <f t="shared" si="1"/>
        <v>2.4676687643814025E-3</v>
      </c>
    </row>
    <row r="8" spans="1:46" ht="15.75" customHeight="1" x14ac:dyDescent="0.6">
      <c r="H8" s="22">
        <f t="shared" si="2"/>
        <v>3</v>
      </c>
      <c r="I8">
        <v>1</v>
      </c>
      <c r="J8">
        <v>7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23">
        <v>3.4720000000000001E-12</v>
      </c>
      <c r="U8" s="23">
        <v>6.3629999999999995E-8</v>
      </c>
      <c r="V8">
        <v>1.20774</v>
      </c>
      <c r="W8">
        <v>0.1</v>
      </c>
      <c r="X8">
        <v>23847718315.177399</v>
      </c>
      <c r="Y8">
        <v>-50</v>
      </c>
      <c r="Z8">
        <v>4</v>
      </c>
      <c r="AA8">
        <v>0.114</v>
      </c>
      <c r="AB8">
        <v>0.02</v>
      </c>
      <c r="AC8">
        <v>4.8819963817625496</v>
      </c>
      <c r="AD8">
        <v>2.7210334624914401E-2</v>
      </c>
      <c r="AE8">
        <v>7.5912719566857998</v>
      </c>
      <c r="AF8">
        <v>3.52485732514545</v>
      </c>
      <c r="AG8">
        <v>1.5963893605224699</v>
      </c>
      <c r="AH8">
        <v>1.5954176699188101</v>
      </c>
      <c r="AI8">
        <v>1.98330232198278E-2</v>
      </c>
      <c r="AJ8">
        <v>4.8819963817625496</v>
      </c>
      <c r="AK8">
        <v>2.7210334624914401E-2</v>
      </c>
      <c r="AL8">
        <v>494.41545684543001</v>
      </c>
      <c r="AM8">
        <v>4.8547860474411602</v>
      </c>
      <c r="AN8">
        <v>35193.143793717703</v>
      </c>
      <c r="AO8">
        <v>305.92726623169801</v>
      </c>
      <c r="AP8">
        <v>2292.6420429561199</v>
      </c>
      <c r="AQ8">
        <v>2554.54457870852</v>
      </c>
      <c r="AR8">
        <v>529.50922394099803</v>
      </c>
      <c r="AS8" s="30">
        <f t="shared" si="1"/>
        <v>5.5736081096993033E-3</v>
      </c>
    </row>
    <row r="9" spans="1:46" ht="15.75" customHeight="1" x14ac:dyDescent="0.6">
      <c r="H9" s="22">
        <f t="shared" si="2"/>
        <v>4</v>
      </c>
      <c r="I9">
        <v>1</v>
      </c>
      <c r="J9">
        <v>7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23">
        <v>3.4720000000000001E-12</v>
      </c>
      <c r="U9" s="23">
        <v>6.3629999999999995E-8</v>
      </c>
      <c r="V9">
        <v>1.20774</v>
      </c>
      <c r="W9">
        <v>0.2</v>
      </c>
      <c r="X9">
        <v>47695436630.354797</v>
      </c>
      <c r="Y9">
        <v>-50</v>
      </c>
      <c r="Z9">
        <v>4</v>
      </c>
      <c r="AA9">
        <v>0.114</v>
      </c>
      <c r="AB9">
        <v>0.02</v>
      </c>
      <c r="AC9">
        <v>4.2095824165640003</v>
      </c>
      <c r="AD9">
        <v>0.16344414398855101</v>
      </c>
      <c r="AE9">
        <v>7.5912719566857998</v>
      </c>
      <c r="AF9">
        <v>3.65542505973107</v>
      </c>
      <c r="AG9">
        <v>1.6129002330733799</v>
      </c>
      <c r="AH9">
        <v>1.6110874928005501</v>
      </c>
      <c r="AI9">
        <v>0.165370776832339</v>
      </c>
      <c r="AJ9">
        <v>4.2095824165640003</v>
      </c>
      <c r="AK9">
        <v>0.16344414398855101</v>
      </c>
      <c r="AL9">
        <v>513.26636103489398</v>
      </c>
      <c r="AM9">
        <v>4.0461382727213104</v>
      </c>
      <c r="AN9">
        <v>36392.906210356297</v>
      </c>
      <c r="AO9">
        <v>444.73094198975599</v>
      </c>
      <c r="AP9">
        <v>2295.6687671751802</v>
      </c>
      <c r="AQ9">
        <v>2575.4697804082398</v>
      </c>
      <c r="AR9">
        <v>764.53782272868102</v>
      </c>
      <c r="AS9" s="30">
        <f t="shared" si="1"/>
        <v>3.8826688211501863E-2</v>
      </c>
    </row>
    <row r="10" spans="1:46" ht="15.75" customHeight="1" x14ac:dyDescent="0.6">
      <c r="H10" s="22">
        <f t="shared" si="2"/>
        <v>5</v>
      </c>
      <c r="I10">
        <v>1</v>
      </c>
      <c r="J10">
        <v>7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23">
        <v>3.4720000000000001E-12</v>
      </c>
      <c r="U10" s="23">
        <v>6.3629999999999995E-8</v>
      </c>
      <c r="V10">
        <v>1.20774</v>
      </c>
      <c r="W10">
        <v>0.3</v>
      </c>
      <c r="X10">
        <v>71543154945.532196</v>
      </c>
      <c r="Y10">
        <v>-50</v>
      </c>
      <c r="Z10">
        <v>4</v>
      </c>
      <c r="AA10">
        <v>0.114</v>
      </c>
      <c r="AB10">
        <v>0.02</v>
      </c>
      <c r="AC10">
        <v>3.9539663522694699</v>
      </c>
      <c r="AD10">
        <v>0.34306746183477499</v>
      </c>
      <c r="AE10">
        <v>7.5912719566857998</v>
      </c>
      <c r="AF10">
        <v>2.9934611344595199</v>
      </c>
      <c r="AG10">
        <v>1.59806306584542</v>
      </c>
      <c r="AH10">
        <v>1.59900052482011</v>
      </c>
      <c r="AI10">
        <v>0.41029701100928601</v>
      </c>
      <c r="AJ10">
        <v>3.9539663522694699</v>
      </c>
      <c r="AK10">
        <v>0.34306746183477499</v>
      </c>
      <c r="AL10">
        <v>348.56781248586401</v>
      </c>
      <c r="AM10">
        <v>3.61089889042624</v>
      </c>
      <c r="AN10">
        <v>38292.054756600402</v>
      </c>
      <c r="AO10">
        <v>533.184791434045</v>
      </c>
      <c r="AP10">
        <v>2295.7774506641899</v>
      </c>
      <c r="AQ10">
        <v>2592.6021243814398</v>
      </c>
      <c r="AR10">
        <v>957.86975924228</v>
      </c>
      <c r="AS10" s="30">
        <f t="shared" si="1"/>
        <v>8.6765397393395505E-2</v>
      </c>
    </row>
    <row r="11" spans="1:46" ht="15.75" customHeight="1" x14ac:dyDescent="0.6">
      <c r="H11" s="22">
        <f t="shared" si="2"/>
        <v>6</v>
      </c>
      <c r="I11">
        <v>1</v>
      </c>
      <c r="J11">
        <v>7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23">
        <v>3.4720000000000001E-12</v>
      </c>
      <c r="U11" s="23">
        <v>6.3629999999999995E-8</v>
      </c>
      <c r="V11">
        <v>1.20774</v>
      </c>
      <c r="W11">
        <v>0.4</v>
      </c>
      <c r="X11">
        <v>95390873260.709595</v>
      </c>
      <c r="Y11">
        <v>-50</v>
      </c>
      <c r="Z11">
        <v>4</v>
      </c>
      <c r="AA11">
        <v>0.114</v>
      </c>
      <c r="AB11">
        <v>0.02</v>
      </c>
      <c r="AC11">
        <v>3.5944512365460999</v>
      </c>
      <c r="AD11">
        <v>0.48784904480319602</v>
      </c>
      <c r="AE11">
        <v>7.5912719566857998</v>
      </c>
      <c r="AF11">
        <v>2.9368100773718502</v>
      </c>
      <c r="AG11">
        <v>1.6081041718326099</v>
      </c>
      <c r="AH11">
        <v>1.61090364918971</v>
      </c>
      <c r="AI11">
        <v>0.57690958344130805</v>
      </c>
      <c r="AJ11">
        <v>3.5944512365460999</v>
      </c>
      <c r="AK11">
        <v>0.48784904480319602</v>
      </c>
      <c r="AL11">
        <v>311.52899792727902</v>
      </c>
      <c r="AM11">
        <v>3.1066021916611999</v>
      </c>
      <c r="AN11">
        <v>40447.2346623513</v>
      </c>
      <c r="AO11">
        <v>678.46568777687003</v>
      </c>
      <c r="AP11">
        <v>2295.8490114823899</v>
      </c>
      <c r="AQ11">
        <v>2603.1448011371399</v>
      </c>
      <c r="AR11">
        <v>1210.82983932568</v>
      </c>
      <c r="AS11" s="30">
        <f t="shared" si="1"/>
        <v>0.13572281627945218</v>
      </c>
    </row>
    <row r="12" spans="1:46" ht="15.75" customHeight="1" x14ac:dyDescent="0.6">
      <c r="H12" s="22">
        <f t="shared" si="2"/>
        <v>7</v>
      </c>
      <c r="I12">
        <v>1</v>
      </c>
      <c r="J12">
        <v>7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23">
        <v>3.4720000000000001E-12</v>
      </c>
      <c r="U12" s="23">
        <v>6.3629999999999995E-8</v>
      </c>
      <c r="V12">
        <v>1.20774</v>
      </c>
      <c r="W12">
        <v>0.5</v>
      </c>
      <c r="X12">
        <v>119238591575.88699</v>
      </c>
      <c r="Y12">
        <v>-50</v>
      </c>
      <c r="Z12">
        <v>4</v>
      </c>
      <c r="AA12">
        <v>0.114</v>
      </c>
      <c r="AB12">
        <v>0.02</v>
      </c>
      <c r="AC12">
        <v>3.1711194278374601</v>
      </c>
      <c r="AD12">
        <v>0.55384501653945095</v>
      </c>
      <c r="AE12">
        <v>7.5912719566857998</v>
      </c>
      <c r="AF12">
        <v>2.9224729938218599</v>
      </c>
      <c r="AG12">
        <v>1.6027858581185199</v>
      </c>
      <c r="AH12">
        <v>1.6029311050136801</v>
      </c>
      <c r="AI12">
        <v>0.67197333433475903</v>
      </c>
      <c r="AJ12">
        <v>3.1711194278374601</v>
      </c>
      <c r="AK12">
        <v>0.55384501653945095</v>
      </c>
      <c r="AL12">
        <v>287.22127762710397</v>
      </c>
      <c r="AM12">
        <v>2.6172744114786402</v>
      </c>
      <c r="AN12">
        <v>42345.507633599103</v>
      </c>
      <c r="AO12">
        <v>679.56366188990205</v>
      </c>
      <c r="AP12">
        <v>2295.8647485387601</v>
      </c>
      <c r="AQ12">
        <v>2603.0988156634298</v>
      </c>
      <c r="AR12">
        <v>1198.8263297631199</v>
      </c>
      <c r="AS12" s="30">
        <f t="shared" si="1"/>
        <v>0.17465284078472715</v>
      </c>
    </row>
    <row r="13" spans="1:46" ht="15.75" customHeight="1" x14ac:dyDescent="0.6">
      <c r="H13" s="22">
        <f t="shared" si="2"/>
        <v>8</v>
      </c>
      <c r="I13">
        <v>1</v>
      </c>
      <c r="J13">
        <v>7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23">
        <v>3.4720000000000001E-12</v>
      </c>
      <c r="U13" s="23">
        <v>6.3629999999999995E-8</v>
      </c>
      <c r="V13">
        <v>1.20774</v>
      </c>
      <c r="W13">
        <v>0.6</v>
      </c>
      <c r="X13">
        <v>143086309891.064</v>
      </c>
      <c r="Y13">
        <v>-50</v>
      </c>
      <c r="Z13">
        <v>4</v>
      </c>
      <c r="AA13">
        <v>0.114</v>
      </c>
      <c r="AB13">
        <v>0.02</v>
      </c>
      <c r="AC13">
        <v>2.8964716097537102</v>
      </c>
      <c r="AD13">
        <v>0.61443152977369397</v>
      </c>
      <c r="AE13">
        <v>7.5912719566857998</v>
      </c>
      <c r="AF13">
        <v>3.0873520724967101</v>
      </c>
      <c r="AG13">
        <v>1.6009748593024</v>
      </c>
      <c r="AH13">
        <v>1.5996512384142001</v>
      </c>
      <c r="AI13">
        <v>0.73884024487979805</v>
      </c>
      <c r="AJ13">
        <v>2.8964716097537102</v>
      </c>
      <c r="AK13">
        <v>0.61443152977369397</v>
      </c>
      <c r="AL13">
        <v>259.78723933291002</v>
      </c>
      <c r="AM13">
        <v>2.2820400783663199</v>
      </c>
      <c r="AN13">
        <v>44353.573867230203</v>
      </c>
      <c r="AO13">
        <v>678.73122455564805</v>
      </c>
      <c r="AP13">
        <v>2295.9039404260602</v>
      </c>
      <c r="AQ13">
        <v>2603.1946119536301</v>
      </c>
      <c r="AR13">
        <v>1186.28526660325</v>
      </c>
      <c r="AS13" s="30">
        <f t="shared" si="1"/>
        <v>0.21213103822755566</v>
      </c>
    </row>
    <row r="14" spans="1:46" ht="15.75" customHeight="1" x14ac:dyDescent="0.6">
      <c r="H14" s="22">
        <f t="shared" si="2"/>
        <v>9</v>
      </c>
      <c r="I14">
        <v>1</v>
      </c>
      <c r="J14">
        <v>7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23">
        <v>3.4720000000000001E-12</v>
      </c>
      <c r="U14" s="23">
        <v>6.3629999999999995E-8</v>
      </c>
      <c r="V14">
        <v>1.20774</v>
      </c>
      <c r="W14">
        <v>0.7</v>
      </c>
      <c r="X14">
        <v>166934028206.242</v>
      </c>
      <c r="Y14">
        <v>-50</v>
      </c>
      <c r="Z14">
        <v>4</v>
      </c>
      <c r="AA14">
        <v>0.114</v>
      </c>
      <c r="AB14">
        <v>0.02</v>
      </c>
      <c r="AC14">
        <v>2.67648540269392</v>
      </c>
      <c r="AD14">
        <v>0.658086487559702</v>
      </c>
      <c r="AE14">
        <v>7.5912719566857998</v>
      </c>
      <c r="AF14">
        <v>3.2585544700284901</v>
      </c>
      <c r="AG14">
        <v>1.5927441537004401</v>
      </c>
      <c r="AH14">
        <v>1.59305078813558</v>
      </c>
      <c r="AI14">
        <v>0.78754781618246705</v>
      </c>
      <c r="AJ14">
        <v>2.67648540269392</v>
      </c>
      <c r="AK14">
        <v>0.658086487559702</v>
      </c>
      <c r="AL14">
        <v>242.91048525516399</v>
      </c>
      <c r="AM14">
        <v>2.0183989159654798</v>
      </c>
      <c r="AN14">
        <v>46332.2190085611</v>
      </c>
      <c r="AO14">
        <v>741.11705110927801</v>
      </c>
      <c r="AP14">
        <v>2295.9018838751099</v>
      </c>
      <c r="AQ14">
        <v>2603.4037941121001</v>
      </c>
      <c r="AR14">
        <v>1291.2777652259299</v>
      </c>
      <c r="AS14" s="30">
        <f t="shared" si="1"/>
        <v>0.24587710693184756</v>
      </c>
    </row>
    <row r="15" spans="1:46" ht="15.75" customHeight="1" x14ac:dyDescent="0.6">
      <c r="H15" s="22">
        <f t="shared" si="2"/>
        <v>10</v>
      </c>
      <c r="I15">
        <v>1</v>
      </c>
      <c r="J15">
        <v>7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23">
        <v>3.4720000000000001E-12</v>
      </c>
      <c r="U15" s="23">
        <v>6.3629999999999995E-8</v>
      </c>
      <c r="V15">
        <v>1.20774</v>
      </c>
      <c r="W15">
        <v>0.8</v>
      </c>
      <c r="X15">
        <v>190781746521.41901</v>
      </c>
      <c r="Y15">
        <v>-50</v>
      </c>
      <c r="Z15">
        <v>4</v>
      </c>
      <c r="AA15">
        <v>0.114</v>
      </c>
      <c r="AB15">
        <v>0.02</v>
      </c>
      <c r="AC15">
        <v>2.49751488840674</v>
      </c>
      <c r="AD15">
        <v>0.69067721178474795</v>
      </c>
      <c r="AE15">
        <v>7.5901855172388704</v>
      </c>
      <c r="AF15">
        <v>3.3130393020877902</v>
      </c>
      <c r="AG15">
        <v>1.5941279707137499</v>
      </c>
      <c r="AH15">
        <v>1.59055775841964</v>
      </c>
      <c r="AI15">
        <v>0.82582102493837395</v>
      </c>
      <c r="AJ15">
        <v>2.49751488840674</v>
      </c>
      <c r="AK15">
        <v>0.69067721178474795</v>
      </c>
      <c r="AL15">
        <v>231.66505646163299</v>
      </c>
      <c r="AM15">
        <v>1.80683767733182</v>
      </c>
      <c r="AN15">
        <v>48290.334591050298</v>
      </c>
      <c r="AO15">
        <v>674.90035368955398</v>
      </c>
      <c r="AP15">
        <v>2295.92043326576</v>
      </c>
      <c r="AQ15">
        <v>2604.1330201712699</v>
      </c>
      <c r="AR15">
        <v>1166.2722388762099</v>
      </c>
      <c r="AS15" s="30">
        <f t="shared" si="1"/>
        <v>0.27654578356702303</v>
      </c>
    </row>
    <row r="16" spans="1:46" ht="15.75" customHeight="1" thickBot="1" x14ac:dyDescent="0.75">
      <c r="H16" s="24">
        <f t="shared" si="2"/>
        <v>11</v>
      </c>
      <c r="I16" s="25">
        <v>1</v>
      </c>
      <c r="J16" s="25">
        <v>7</v>
      </c>
      <c r="K16" s="25">
        <v>0.48244140000000002</v>
      </c>
      <c r="L16" s="25">
        <v>1.946567E-3</v>
      </c>
      <c r="M16" s="25">
        <v>9.7328349999999998E-4</v>
      </c>
      <c r="N16" s="25">
        <v>7</v>
      </c>
      <c r="O16" s="25">
        <v>2.8260000000000001</v>
      </c>
      <c r="P16" s="25">
        <v>1.946567E-3</v>
      </c>
      <c r="Q16" s="25">
        <v>9.7328349999999998E-4</v>
      </c>
      <c r="R16" s="25">
        <v>7</v>
      </c>
      <c r="S16" s="25">
        <v>2.8260000000000001</v>
      </c>
      <c r="T16" s="26">
        <v>3.4720000000000001E-12</v>
      </c>
      <c r="U16" s="26">
        <v>6.3629999999999995E-8</v>
      </c>
      <c r="V16" s="25">
        <v>1.20774</v>
      </c>
      <c r="W16" s="25">
        <v>0.9</v>
      </c>
      <c r="X16" s="25">
        <v>214629464836.59698</v>
      </c>
      <c r="Y16" s="25">
        <v>-50</v>
      </c>
      <c r="Z16" s="25">
        <v>4</v>
      </c>
      <c r="AA16" s="25">
        <v>0.114</v>
      </c>
      <c r="AB16" s="25">
        <v>0.02</v>
      </c>
      <c r="AC16" s="25">
        <v>2.38302997911389</v>
      </c>
      <c r="AD16" s="25">
        <v>0.73154412154317106</v>
      </c>
      <c r="AE16" s="25">
        <v>7.5912719566857998</v>
      </c>
      <c r="AF16" s="25">
        <v>3.6826275518525402</v>
      </c>
      <c r="AG16" s="25">
        <v>1.5972643237517801</v>
      </c>
      <c r="AH16" s="25">
        <v>1.59589585017861</v>
      </c>
      <c r="AI16" s="25">
        <v>0.85644230385936204</v>
      </c>
      <c r="AJ16" s="25">
        <v>2.38302997911389</v>
      </c>
      <c r="AK16" s="25">
        <v>0.73154412154317106</v>
      </c>
      <c r="AL16" s="25">
        <v>218.88634755426199</v>
      </c>
      <c r="AM16" s="25">
        <v>1.6514858587767001</v>
      </c>
      <c r="AN16" s="25">
        <v>50406.558346936501</v>
      </c>
      <c r="AO16" s="25">
        <v>758.62693783288296</v>
      </c>
      <c r="AP16" s="25">
        <v>2295.92282098548</v>
      </c>
      <c r="AQ16" s="25">
        <v>2604.2819262563098</v>
      </c>
      <c r="AR16" s="25">
        <v>1314.7036082525301</v>
      </c>
      <c r="AS16" s="31">
        <f t="shared" si="1"/>
        <v>0.30698066241499389</v>
      </c>
    </row>
    <row r="17" spans="7:45" ht="32" customHeight="1" x14ac:dyDescent="0.95">
      <c r="G17" s="18">
        <f>AB17</f>
        <v>0.03</v>
      </c>
      <c r="H17" s="19">
        <v>1</v>
      </c>
      <c r="I17" s="20">
        <v>1</v>
      </c>
      <c r="J17" s="20">
        <v>7</v>
      </c>
      <c r="K17" s="20">
        <v>0.48244140000000002</v>
      </c>
      <c r="L17" s="20">
        <v>1.946567E-3</v>
      </c>
      <c r="M17" s="20">
        <v>9.7328349999999998E-4</v>
      </c>
      <c r="N17" s="20">
        <v>7</v>
      </c>
      <c r="O17" s="20">
        <v>2.8260000000000001</v>
      </c>
      <c r="P17" s="20">
        <v>1.946567E-3</v>
      </c>
      <c r="Q17" s="20">
        <v>9.7328349999999998E-4</v>
      </c>
      <c r="R17" s="20">
        <v>7</v>
      </c>
      <c r="S17" s="20">
        <v>2.8260000000000001</v>
      </c>
      <c r="T17" s="21">
        <v>3.4720000000000001E-12</v>
      </c>
      <c r="U17" s="21">
        <v>6.3629999999999995E-8</v>
      </c>
      <c r="V17" s="20">
        <v>1.20774</v>
      </c>
      <c r="W17" s="20">
        <v>0.01</v>
      </c>
      <c r="X17" s="20">
        <v>2384771831.5177398</v>
      </c>
      <c r="Y17" s="20">
        <v>-50</v>
      </c>
      <c r="Z17" s="20">
        <v>4</v>
      </c>
      <c r="AA17" s="20">
        <v>0.114</v>
      </c>
      <c r="AB17" s="20">
        <v>0.03</v>
      </c>
      <c r="AC17" s="20">
        <v>9.5156800975127602</v>
      </c>
      <c r="AD17" s="20">
        <v>7.6748552762569804E-3</v>
      </c>
      <c r="AE17" s="20">
        <v>7.5912719566857998</v>
      </c>
      <c r="AF17" s="20">
        <v>3.5267151947322599</v>
      </c>
      <c r="AG17" s="20">
        <v>2.3984653445503201</v>
      </c>
      <c r="AH17" s="20">
        <v>2.3987488814947202</v>
      </c>
      <c r="AI17" s="20">
        <v>7.8692166069886595E-4</v>
      </c>
      <c r="AJ17" s="20">
        <v>9.5156800975127602</v>
      </c>
      <c r="AK17" s="20">
        <v>7.6748552762569804E-3</v>
      </c>
      <c r="AL17" s="20">
        <v>199.30949139024801</v>
      </c>
      <c r="AM17" s="20">
        <v>9.5080052419574894</v>
      </c>
      <c r="AN17" s="20">
        <v>35027.9605181753</v>
      </c>
      <c r="AO17" s="20">
        <v>190.198389031132</v>
      </c>
      <c r="AP17" s="20">
        <v>3030.9717953654299</v>
      </c>
      <c r="AQ17" s="20">
        <v>3377.28520442114</v>
      </c>
      <c r="AR17" s="20">
        <v>309.83599443102202</v>
      </c>
      <c r="AS17" s="32">
        <f t="shared" si="1"/>
        <v>8.0654826534816567E-4</v>
      </c>
    </row>
    <row r="18" spans="7:45" ht="15.75" customHeight="1" x14ac:dyDescent="0.6">
      <c r="H18" s="22">
        <f t="shared" ref="H18:H27" si="3">H17+1</f>
        <v>2</v>
      </c>
      <c r="I18">
        <v>1</v>
      </c>
      <c r="J18">
        <v>7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23">
        <v>3.4720000000000001E-12</v>
      </c>
      <c r="U18" s="23">
        <v>6.3629999999999995E-8</v>
      </c>
      <c r="V18">
        <v>1.20774</v>
      </c>
      <c r="W18">
        <v>0.05</v>
      </c>
      <c r="X18">
        <v>11923859157.588699</v>
      </c>
      <c r="Y18">
        <v>-50</v>
      </c>
      <c r="Z18">
        <v>4</v>
      </c>
      <c r="AA18">
        <v>0.114</v>
      </c>
      <c r="AB18">
        <v>0.03</v>
      </c>
      <c r="AC18">
        <v>8.4410109763361305</v>
      </c>
      <c r="AD18">
        <v>1.8861515932343201E-2</v>
      </c>
      <c r="AE18">
        <v>7.5882043629532996</v>
      </c>
      <c r="AF18">
        <v>3.6971926119331799</v>
      </c>
      <c r="AG18">
        <v>2.3980293916195801</v>
      </c>
      <c r="AH18">
        <v>2.3987258161204399</v>
      </c>
      <c r="AI18">
        <v>8.9701796520479399E-3</v>
      </c>
      <c r="AJ18">
        <v>8.4410109763361305</v>
      </c>
      <c r="AK18">
        <v>1.8861515932343201E-2</v>
      </c>
      <c r="AL18">
        <v>299.80872743756402</v>
      </c>
      <c r="AM18">
        <v>8.4221494609867502</v>
      </c>
      <c r="AN18">
        <v>35077.564696316302</v>
      </c>
      <c r="AO18">
        <v>434.52505780600598</v>
      </c>
      <c r="AP18">
        <v>3329.4622780261998</v>
      </c>
      <c r="AQ18">
        <v>3709.8741987375302</v>
      </c>
      <c r="AR18">
        <v>690.61324504500999</v>
      </c>
      <c r="AS18" s="30">
        <f t="shared" si="1"/>
        <v>2.2345091109608E-3</v>
      </c>
    </row>
    <row r="19" spans="7:45" ht="15.75" customHeight="1" x14ac:dyDescent="0.6">
      <c r="H19" s="22">
        <f t="shared" si="3"/>
        <v>3</v>
      </c>
      <c r="I19">
        <v>1</v>
      </c>
      <c r="J19">
        <v>7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23">
        <v>3.4720000000000001E-12</v>
      </c>
      <c r="U19" s="23">
        <v>6.3629999999999995E-8</v>
      </c>
      <c r="V19">
        <v>1.20774</v>
      </c>
      <c r="W19">
        <v>0.1</v>
      </c>
      <c r="X19">
        <v>23847718315.177399</v>
      </c>
      <c r="Y19">
        <v>-50</v>
      </c>
      <c r="Z19">
        <v>4</v>
      </c>
      <c r="AA19">
        <v>0.114</v>
      </c>
      <c r="AB19">
        <v>0.03</v>
      </c>
      <c r="AC19">
        <v>6.9534436486000404</v>
      </c>
      <c r="AD19">
        <v>0.13802754679609699</v>
      </c>
      <c r="AE19">
        <v>7.5912719566857998</v>
      </c>
      <c r="AF19">
        <v>3.5649680196768498</v>
      </c>
      <c r="AG19">
        <v>2.4126253746548798</v>
      </c>
      <c r="AH19">
        <v>2.4080560584931701</v>
      </c>
      <c r="AI19">
        <v>0.12526278184509201</v>
      </c>
      <c r="AJ19">
        <v>6.9534436486000404</v>
      </c>
      <c r="AK19">
        <v>0.13802754679609699</v>
      </c>
      <c r="AL19">
        <v>540.18475454834902</v>
      </c>
      <c r="AM19">
        <v>6.8154161022489497</v>
      </c>
      <c r="AN19">
        <v>35697.772210994801</v>
      </c>
      <c r="AO19">
        <v>557.86844884435004</v>
      </c>
      <c r="AP19">
        <v>3356.0761681447202</v>
      </c>
      <c r="AQ19">
        <v>3739.5345687270301</v>
      </c>
      <c r="AR19">
        <v>961.56347363422606</v>
      </c>
      <c r="AS19" s="30">
        <f t="shared" si="1"/>
        <v>1.9850243098451879E-2</v>
      </c>
    </row>
    <row r="20" spans="7:45" ht="15.75" customHeight="1" x14ac:dyDescent="0.6">
      <c r="H20" s="22">
        <f t="shared" si="3"/>
        <v>4</v>
      </c>
      <c r="I20">
        <v>1</v>
      </c>
      <c r="J20">
        <v>7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23">
        <v>3.4720000000000001E-12</v>
      </c>
      <c r="U20" s="23">
        <v>6.3629999999999995E-8</v>
      </c>
      <c r="V20">
        <v>1.20774</v>
      </c>
      <c r="W20">
        <v>0.2</v>
      </c>
      <c r="X20">
        <v>47695436630.354797</v>
      </c>
      <c r="Y20">
        <v>-50</v>
      </c>
      <c r="Z20">
        <v>4</v>
      </c>
      <c r="AA20">
        <v>0.114</v>
      </c>
      <c r="AB20">
        <v>0.03</v>
      </c>
      <c r="AC20">
        <v>5.9176028316202602</v>
      </c>
      <c r="AD20">
        <v>0.40463098799616498</v>
      </c>
      <c r="AE20">
        <v>7.5879487301422603</v>
      </c>
      <c r="AF20">
        <v>3.2421143436704201</v>
      </c>
      <c r="AG20">
        <v>2.3942737315009501</v>
      </c>
      <c r="AH20">
        <v>2.38862028087788</v>
      </c>
      <c r="AI20">
        <v>0.41425984709896502</v>
      </c>
      <c r="AJ20">
        <v>5.9176028316202602</v>
      </c>
      <c r="AK20">
        <v>0.40463098799616498</v>
      </c>
      <c r="AL20">
        <v>271.00916541853798</v>
      </c>
      <c r="AM20">
        <v>5.51297184522649</v>
      </c>
      <c r="AN20">
        <v>37548.920136695997</v>
      </c>
      <c r="AO20">
        <v>887.77093986078398</v>
      </c>
      <c r="AP20">
        <v>3356.5735134111201</v>
      </c>
      <c r="AQ20">
        <v>3779.2093453286502</v>
      </c>
      <c r="AR20">
        <v>1553.39121106366</v>
      </c>
      <c r="AS20" s="30">
        <f t="shared" si="1"/>
        <v>6.8377516962451437E-2</v>
      </c>
    </row>
    <row r="21" spans="7:45" ht="15.75" customHeight="1" x14ac:dyDescent="0.6">
      <c r="H21" s="22">
        <f t="shared" si="3"/>
        <v>5</v>
      </c>
      <c r="I21">
        <v>1</v>
      </c>
      <c r="J21">
        <v>7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23">
        <v>3.4720000000000001E-12</v>
      </c>
      <c r="U21" s="23">
        <v>6.3629999999999995E-8</v>
      </c>
      <c r="V21">
        <v>1.20774</v>
      </c>
      <c r="W21">
        <v>0.3</v>
      </c>
      <c r="X21">
        <v>71543154945.532196</v>
      </c>
      <c r="Y21">
        <v>-50</v>
      </c>
      <c r="Z21">
        <v>4</v>
      </c>
      <c r="AA21">
        <v>0.114</v>
      </c>
      <c r="AB21">
        <v>0.03</v>
      </c>
      <c r="AC21">
        <v>4.6567034368453299</v>
      </c>
      <c r="AD21">
        <v>0.49984403042692899</v>
      </c>
      <c r="AE21">
        <v>7.5912719566857998</v>
      </c>
      <c r="AF21">
        <v>3.0763877333394598</v>
      </c>
      <c r="AG21">
        <v>2.40822784683581</v>
      </c>
      <c r="AH21">
        <v>2.3998250169656501</v>
      </c>
      <c r="AI21">
        <v>0.55964999775774704</v>
      </c>
      <c r="AJ21">
        <v>4.6567034368453299</v>
      </c>
      <c r="AK21">
        <v>0.49984403042692899</v>
      </c>
      <c r="AL21">
        <v>262.75985038357101</v>
      </c>
      <c r="AM21">
        <v>4.1568594062324999</v>
      </c>
      <c r="AN21">
        <v>39176.930919079998</v>
      </c>
      <c r="AO21">
        <v>949.56432750783802</v>
      </c>
      <c r="AP21">
        <v>3356.73930763932</v>
      </c>
      <c r="AQ21">
        <v>3781.31324549491</v>
      </c>
      <c r="AR21">
        <v>1673.16733341847</v>
      </c>
      <c r="AS21" s="30">
        <f t="shared" si="1"/>
        <v>0.10733860062292197</v>
      </c>
    </row>
    <row r="22" spans="7:45" ht="15.75" customHeight="1" x14ac:dyDescent="0.6">
      <c r="H22" s="22">
        <f t="shared" si="3"/>
        <v>6</v>
      </c>
      <c r="I22">
        <v>1</v>
      </c>
      <c r="J22">
        <v>7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23">
        <v>3.4720000000000001E-12</v>
      </c>
      <c r="U22" s="23">
        <v>6.3629999999999995E-8</v>
      </c>
      <c r="V22">
        <v>1.20774</v>
      </c>
      <c r="W22">
        <v>0.4</v>
      </c>
      <c r="X22">
        <v>95390873260.709595</v>
      </c>
      <c r="Y22">
        <v>-50</v>
      </c>
      <c r="Z22">
        <v>4</v>
      </c>
      <c r="AA22">
        <v>0.114</v>
      </c>
      <c r="AB22">
        <v>0.03</v>
      </c>
      <c r="AC22">
        <v>3.9047135507382298</v>
      </c>
      <c r="AD22">
        <v>0.57649507644414</v>
      </c>
      <c r="AE22">
        <v>7.5906967828609604</v>
      </c>
      <c r="AF22">
        <v>3.0544933692987799</v>
      </c>
      <c r="AG22">
        <v>2.3947667908423198</v>
      </c>
      <c r="AH22">
        <v>2.3910801408817499</v>
      </c>
      <c r="AI22">
        <v>0.667448523138088</v>
      </c>
      <c r="AJ22">
        <v>3.9047135507382298</v>
      </c>
      <c r="AK22">
        <v>0.57649507644414</v>
      </c>
      <c r="AL22">
        <v>270.09187155414901</v>
      </c>
      <c r="AM22">
        <v>3.3282184707055702</v>
      </c>
      <c r="AN22">
        <v>41015.643307246399</v>
      </c>
      <c r="AO22">
        <v>997.47716184595402</v>
      </c>
      <c r="AP22">
        <v>3356.8203429598502</v>
      </c>
      <c r="AQ22">
        <v>3781.4308240311202</v>
      </c>
      <c r="AR22">
        <v>1741.3461619821701</v>
      </c>
      <c r="AS22" s="30">
        <f t="shared" si="1"/>
        <v>0.14764081127926712</v>
      </c>
    </row>
    <row r="23" spans="7:45" ht="15.75" customHeight="1" x14ac:dyDescent="0.6">
      <c r="H23" s="22">
        <f t="shared" si="3"/>
        <v>7</v>
      </c>
      <c r="I23">
        <v>1</v>
      </c>
      <c r="J23">
        <v>7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23">
        <v>3.4720000000000001E-12</v>
      </c>
      <c r="U23" s="23">
        <v>6.3629999999999995E-8</v>
      </c>
      <c r="V23">
        <v>1.20774</v>
      </c>
      <c r="W23">
        <v>0.5</v>
      </c>
      <c r="X23">
        <v>119238591575.88699</v>
      </c>
      <c r="Y23">
        <v>-50</v>
      </c>
      <c r="Z23">
        <v>4</v>
      </c>
      <c r="AA23">
        <v>0.114</v>
      </c>
      <c r="AB23">
        <v>0.03</v>
      </c>
      <c r="AC23">
        <v>3.39408431135905</v>
      </c>
      <c r="AD23">
        <v>0.62816637509850803</v>
      </c>
      <c r="AE23">
        <v>7.5912719566857998</v>
      </c>
      <c r="AF23">
        <v>3.0776265127010598</v>
      </c>
      <c r="AG23">
        <v>2.3837868308415202</v>
      </c>
      <c r="AH23">
        <v>2.3881734553852501</v>
      </c>
      <c r="AI23">
        <v>0.74395497541820899</v>
      </c>
      <c r="AJ23">
        <v>3.39408431135905</v>
      </c>
      <c r="AK23">
        <v>0.62816637509850803</v>
      </c>
      <c r="AL23">
        <v>253.75448001131099</v>
      </c>
      <c r="AM23">
        <v>2.76591793342484</v>
      </c>
      <c r="AN23">
        <v>42891.128201134001</v>
      </c>
      <c r="AO23">
        <v>1011.60450994351</v>
      </c>
      <c r="AP23">
        <v>3356.8709887986201</v>
      </c>
      <c r="AQ23">
        <v>3782.0163126954899</v>
      </c>
      <c r="AR23">
        <v>1747.2227969952701</v>
      </c>
      <c r="AS23" s="30">
        <f t="shared" si="1"/>
        <v>0.18507683294613839</v>
      </c>
    </row>
    <row r="24" spans="7:45" ht="15.75" customHeight="1" x14ac:dyDescent="0.6">
      <c r="H24" s="22">
        <f t="shared" si="3"/>
        <v>8</v>
      </c>
      <c r="I24">
        <v>1</v>
      </c>
      <c r="J24">
        <v>7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23">
        <v>3.4720000000000001E-12</v>
      </c>
      <c r="U24" s="23">
        <v>6.3629999999999995E-8</v>
      </c>
      <c r="V24">
        <v>1.20774</v>
      </c>
      <c r="W24">
        <v>0.6</v>
      </c>
      <c r="X24">
        <v>143086309891.064</v>
      </c>
      <c r="Y24">
        <v>-50</v>
      </c>
      <c r="Z24">
        <v>4</v>
      </c>
      <c r="AA24">
        <v>0.114</v>
      </c>
      <c r="AB24">
        <v>0.03</v>
      </c>
      <c r="AC24">
        <v>3.0285622958837801</v>
      </c>
      <c r="AD24">
        <v>0.663965368836958</v>
      </c>
      <c r="AE24">
        <v>7.5912699595544604</v>
      </c>
      <c r="AF24">
        <v>3.0443431908086098</v>
      </c>
      <c r="AG24">
        <v>2.4093846335629201</v>
      </c>
      <c r="AH24">
        <v>2.4095297247757599</v>
      </c>
      <c r="AI24">
        <v>0.79802427094851203</v>
      </c>
      <c r="AJ24">
        <v>3.0285622958837801</v>
      </c>
      <c r="AK24">
        <v>0.663965368836958</v>
      </c>
      <c r="AL24">
        <v>240.62873310084601</v>
      </c>
      <c r="AM24">
        <v>2.36459692380945</v>
      </c>
      <c r="AN24">
        <v>44760.151146957403</v>
      </c>
      <c r="AO24">
        <v>1043.04646517488</v>
      </c>
      <c r="AP24">
        <v>3356.90213815058</v>
      </c>
      <c r="AQ24">
        <v>3782.0620813842702</v>
      </c>
      <c r="AR24">
        <v>1808.5578156798299</v>
      </c>
      <c r="AS24" s="30">
        <f t="shared" si="1"/>
        <v>0.21923450930475344</v>
      </c>
    </row>
    <row r="25" spans="7:45" ht="13" x14ac:dyDescent="0.6">
      <c r="H25" s="22">
        <f t="shared" si="3"/>
        <v>9</v>
      </c>
      <c r="I25">
        <v>1</v>
      </c>
      <c r="J25">
        <v>7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23">
        <v>3.4720000000000001E-12</v>
      </c>
      <c r="U25" s="23">
        <v>6.3629999999999995E-8</v>
      </c>
      <c r="V25">
        <v>1.20774</v>
      </c>
      <c r="W25">
        <v>0.7</v>
      </c>
      <c r="X25">
        <v>166934028206.242</v>
      </c>
      <c r="Y25">
        <v>-50</v>
      </c>
      <c r="Z25">
        <v>4</v>
      </c>
      <c r="AA25">
        <v>0.114</v>
      </c>
      <c r="AB25">
        <v>0.03</v>
      </c>
      <c r="AC25">
        <v>2.7615870568521999</v>
      </c>
      <c r="AD25">
        <v>0.693128232275809</v>
      </c>
      <c r="AE25">
        <v>7.5912719566857998</v>
      </c>
      <c r="AF25">
        <v>3.1260332906690098</v>
      </c>
      <c r="AG25">
        <v>2.3881550327278598</v>
      </c>
      <c r="AH25">
        <v>2.3903649901263901</v>
      </c>
      <c r="AI25">
        <v>0.83910410069403396</v>
      </c>
      <c r="AJ25">
        <v>2.7615870568521999</v>
      </c>
      <c r="AK25">
        <v>0.693128232275809</v>
      </c>
      <c r="AL25">
        <v>230.77582029174599</v>
      </c>
      <c r="AM25">
        <v>2.0684588223245202</v>
      </c>
      <c r="AN25">
        <v>46650.8702664706</v>
      </c>
      <c r="AO25">
        <v>1138.95287219485</v>
      </c>
      <c r="AP25">
        <v>3356.9268193882399</v>
      </c>
      <c r="AQ25">
        <v>3782.0873289465799</v>
      </c>
      <c r="AR25">
        <v>1973.7007221428901</v>
      </c>
      <c r="AS25" s="30">
        <f t="shared" si="1"/>
        <v>0.25098909359238974</v>
      </c>
    </row>
    <row r="26" spans="7:45" ht="13" x14ac:dyDescent="0.6">
      <c r="H26" s="22">
        <f t="shared" si="3"/>
        <v>10</v>
      </c>
      <c r="I26">
        <v>1</v>
      </c>
      <c r="J26">
        <v>7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23">
        <v>3.4720000000000001E-12</v>
      </c>
      <c r="U26" s="23">
        <v>6.3629999999999995E-8</v>
      </c>
      <c r="V26">
        <v>1.20774</v>
      </c>
      <c r="W26">
        <v>0.8</v>
      </c>
      <c r="X26">
        <v>190781746521.41901</v>
      </c>
      <c r="Y26">
        <v>-50</v>
      </c>
      <c r="Z26">
        <v>4</v>
      </c>
      <c r="AA26">
        <v>0.114</v>
      </c>
      <c r="AB26">
        <v>0.03</v>
      </c>
      <c r="AC26">
        <v>2.5874730898467999</v>
      </c>
      <c r="AD26">
        <v>0.73065851339086096</v>
      </c>
      <c r="AE26">
        <v>7.5912719566857998</v>
      </c>
      <c r="AF26">
        <v>3.3065576251748698</v>
      </c>
      <c r="AG26">
        <v>2.4138351822109301</v>
      </c>
      <c r="AH26">
        <v>2.4157350609162198</v>
      </c>
      <c r="AI26">
        <v>0.87129770894805103</v>
      </c>
      <c r="AJ26">
        <v>2.5874730898467999</v>
      </c>
      <c r="AK26">
        <v>0.73065851339086096</v>
      </c>
      <c r="AL26">
        <v>219.12420495251601</v>
      </c>
      <c r="AM26">
        <v>1.8568145749412299</v>
      </c>
      <c r="AN26">
        <v>48686.220749692598</v>
      </c>
      <c r="AO26">
        <v>1185.4960774506201</v>
      </c>
      <c r="AP26">
        <v>3356.94452941286</v>
      </c>
      <c r="AQ26">
        <v>3782.0739033535101</v>
      </c>
      <c r="AR26">
        <v>2051.7902208431901</v>
      </c>
      <c r="AS26" s="30">
        <f t="shared" si="1"/>
        <v>0.28238303859389008</v>
      </c>
    </row>
    <row r="27" spans="7:45" ht="13.75" thickBot="1" x14ac:dyDescent="0.75">
      <c r="H27" s="24">
        <f t="shared" si="3"/>
        <v>11</v>
      </c>
      <c r="I27" s="25">
        <v>1</v>
      </c>
      <c r="J27" s="25">
        <v>7</v>
      </c>
      <c r="K27" s="25">
        <v>0.48244140000000002</v>
      </c>
      <c r="L27" s="25">
        <v>1.946567E-3</v>
      </c>
      <c r="M27" s="25">
        <v>9.7328349999999998E-4</v>
      </c>
      <c r="N27" s="25">
        <v>7</v>
      </c>
      <c r="O27" s="25">
        <v>2.8260000000000001</v>
      </c>
      <c r="P27" s="25">
        <v>1.946567E-3</v>
      </c>
      <c r="Q27" s="25">
        <v>9.7328349999999998E-4</v>
      </c>
      <c r="R27" s="25">
        <v>7</v>
      </c>
      <c r="S27" s="25">
        <v>2.8260000000000001</v>
      </c>
      <c r="T27" s="26">
        <v>3.4720000000000001E-12</v>
      </c>
      <c r="U27" s="26">
        <v>6.3629999999999995E-8</v>
      </c>
      <c r="V27" s="25">
        <v>1.20774</v>
      </c>
      <c r="W27" s="25">
        <v>0.9</v>
      </c>
      <c r="X27" s="25">
        <v>214629464836.59698</v>
      </c>
      <c r="Y27" s="25">
        <v>-50</v>
      </c>
      <c r="Z27" s="25">
        <v>4</v>
      </c>
      <c r="AA27" s="25">
        <v>0.114</v>
      </c>
      <c r="AB27" s="25">
        <v>0.03</v>
      </c>
      <c r="AC27" s="25">
        <v>2.4314994970121799</v>
      </c>
      <c r="AD27" s="25">
        <v>0.75450330026045798</v>
      </c>
      <c r="AE27" s="25">
        <v>7.5912719566857998</v>
      </c>
      <c r="AF27" s="25">
        <v>3.5846323041266999</v>
      </c>
      <c r="AG27" s="25">
        <v>2.3977844221561502</v>
      </c>
      <c r="AH27" s="25">
        <v>2.39382237655408</v>
      </c>
      <c r="AI27" s="25">
        <v>0.89747985464357305</v>
      </c>
      <c r="AJ27" s="25">
        <v>2.4314994970121799</v>
      </c>
      <c r="AK27" s="25">
        <v>0.75450330026045798</v>
      </c>
      <c r="AL27" s="25">
        <v>212.30022076358799</v>
      </c>
      <c r="AM27" s="25">
        <v>1.67699619547986</v>
      </c>
      <c r="AN27" s="25">
        <v>50651.3551133976</v>
      </c>
      <c r="AO27" s="25">
        <v>1066.4343206619801</v>
      </c>
      <c r="AP27" s="25">
        <v>3356.95820292398</v>
      </c>
      <c r="AQ27" s="25">
        <v>3782.0326697723999</v>
      </c>
      <c r="AR27" s="25">
        <v>1841.05057808525</v>
      </c>
      <c r="AS27" s="31">
        <f t="shared" si="1"/>
        <v>0.31030370402609153</v>
      </c>
    </row>
    <row r="28" spans="7:45" ht="22.75" x14ac:dyDescent="0.95">
      <c r="G28" s="18">
        <f>AB28</f>
        <v>0.04</v>
      </c>
      <c r="H28" s="19">
        <v>1</v>
      </c>
      <c r="I28" s="20">
        <v>1</v>
      </c>
      <c r="J28" s="20">
        <v>7</v>
      </c>
      <c r="K28" s="20">
        <v>0.48244140000000002</v>
      </c>
      <c r="L28" s="20">
        <v>1.946567E-3</v>
      </c>
      <c r="M28" s="20">
        <v>9.7328349999999998E-4</v>
      </c>
      <c r="N28" s="20">
        <v>7</v>
      </c>
      <c r="O28" s="20">
        <v>2.8260000000000001</v>
      </c>
      <c r="P28" s="20">
        <v>1.946567E-3</v>
      </c>
      <c r="Q28" s="20">
        <v>9.7328349999999998E-4</v>
      </c>
      <c r="R28" s="20">
        <v>7</v>
      </c>
      <c r="S28" s="20">
        <v>2.8260000000000001</v>
      </c>
      <c r="T28" s="21">
        <v>3.4720000000000001E-12</v>
      </c>
      <c r="U28" s="21">
        <v>6.3629999999999995E-8</v>
      </c>
      <c r="V28" s="20">
        <v>1.20774</v>
      </c>
      <c r="W28" s="20">
        <v>0.01</v>
      </c>
      <c r="X28" s="21">
        <v>2384771831.5177398</v>
      </c>
      <c r="Y28" s="20">
        <v>-50</v>
      </c>
      <c r="Z28" s="20">
        <v>4</v>
      </c>
      <c r="AA28" s="20">
        <v>0.114</v>
      </c>
      <c r="AB28" s="20">
        <v>0.04</v>
      </c>
      <c r="AC28" s="20">
        <v>12.187768771979901</v>
      </c>
      <c r="AD28" s="20">
        <v>7.5196732017045803E-3</v>
      </c>
      <c r="AE28" s="20">
        <v>7.5912719566857998</v>
      </c>
      <c r="AF28" s="20">
        <v>3.5508142021963498</v>
      </c>
      <c r="AG28" s="20">
        <v>3.2155450379216899</v>
      </c>
      <c r="AH28" s="20">
        <v>3.2007879105865</v>
      </c>
      <c r="AI28" s="20">
        <v>8.4110587209390998E-4</v>
      </c>
      <c r="AJ28" s="20">
        <v>12.187768771979901</v>
      </c>
      <c r="AK28" s="20">
        <v>7.5196732017045803E-3</v>
      </c>
      <c r="AL28" s="20">
        <v>180.44363613954999</v>
      </c>
      <c r="AM28" s="20">
        <v>12.1802490988635</v>
      </c>
      <c r="AN28" s="20">
        <v>35021.3921485174</v>
      </c>
      <c r="AO28" s="20">
        <v>251.36000426566599</v>
      </c>
      <c r="AP28" s="20">
        <v>4006.7263308675901</v>
      </c>
      <c r="AQ28" s="20">
        <v>4464.4619473971297</v>
      </c>
      <c r="AR28" s="20">
        <v>396.82422898540602</v>
      </c>
      <c r="AS28" s="32">
        <f t="shared" si="1"/>
        <v>6.1698522037869372E-4</v>
      </c>
    </row>
    <row r="29" spans="7:45" ht="13" x14ac:dyDescent="0.6">
      <c r="H29" s="22">
        <f t="shared" ref="H29:H38" si="4">H28+1</f>
        <v>2</v>
      </c>
      <c r="I29" s="1">
        <v>1</v>
      </c>
      <c r="J29" s="1">
        <v>7</v>
      </c>
      <c r="K29" s="1">
        <v>0.48244140000000002</v>
      </c>
      <c r="L29" s="1">
        <v>1.946567E-3</v>
      </c>
      <c r="M29" s="1">
        <v>9.7328349999999998E-4</v>
      </c>
      <c r="N29" s="1">
        <v>7</v>
      </c>
      <c r="O29" s="1">
        <v>2.8260000000000001</v>
      </c>
      <c r="P29" s="1">
        <v>1.946567E-3</v>
      </c>
      <c r="Q29" s="1">
        <v>9.7328349999999998E-4</v>
      </c>
      <c r="R29" s="1">
        <v>7</v>
      </c>
      <c r="S29" s="1">
        <v>2.8260000000000001</v>
      </c>
      <c r="T29" s="23">
        <v>3.4720000000000001E-12</v>
      </c>
      <c r="U29" s="23">
        <v>6.3629999999999995E-8</v>
      </c>
      <c r="V29" s="1">
        <v>1.20774</v>
      </c>
      <c r="W29" s="1">
        <v>0.05</v>
      </c>
      <c r="X29" s="23">
        <v>11923859157.588699</v>
      </c>
      <c r="Y29" s="1">
        <v>-50</v>
      </c>
      <c r="Z29" s="1">
        <v>4</v>
      </c>
      <c r="AA29" s="1">
        <v>0.114</v>
      </c>
      <c r="AB29" s="1">
        <v>0.04</v>
      </c>
      <c r="AC29" s="1">
        <v>8.8253457222264498</v>
      </c>
      <c r="AD29" s="1">
        <v>4.8648218704275999E-2</v>
      </c>
      <c r="AE29" s="1">
        <v>7.5912709581201296</v>
      </c>
      <c r="AF29" s="1">
        <v>2.7732394531256701</v>
      </c>
      <c r="AG29" s="1">
        <v>3.1935187137719399</v>
      </c>
      <c r="AH29" s="1">
        <v>3.1768970071192699</v>
      </c>
      <c r="AI29" s="1">
        <v>5.2555496830625797E-2</v>
      </c>
      <c r="AJ29" s="1">
        <v>8.8253457222264498</v>
      </c>
      <c r="AK29" s="1">
        <v>4.8648218704275999E-2</v>
      </c>
      <c r="AL29" s="1">
        <v>832.97798049885103</v>
      </c>
      <c r="AM29" s="1">
        <v>8.7766975038686397</v>
      </c>
      <c r="AN29" s="1">
        <v>35189.283661949397</v>
      </c>
      <c r="AO29" s="1">
        <v>524.99423343789101</v>
      </c>
      <c r="AP29" s="1">
        <v>4409.0554046769603</v>
      </c>
      <c r="AQ29" s="1">
        <v>4912.8157255243796</v>
      </c>
      <c r="AR29" s="1">
        <v>865.02313480955604</v>
      </c>
      <c r="AS29" s="30">
        <f t="shared" si="1"/>
        <v>5.5123300815011099E-3</v>
      </c>
    </row>
    <row r="30" spans="7:45" ht="13" x14ac:dyDescent="0.6">
      <c r="H30" s="22">
        <f t="shared" si="4"/>
        <v>3</v>
      </c>
      <c r="I30" s="1">
        <v>1</v>
      </c>
      <c r="J30" s="1">
        <v>7</v>
      </c>
      <c r="K30" s="1">
        <v>0.48244140000000002</v>
      </c>
      <c r="L30" s="1">
        <v>1.946567E-3</v>
      </c>
      <c r="M30" s="1">
        <v>9.7328349999999998E-4</v>
      </c>
      <c r="N30" s="1">
        <v>7</v>
      </c>
      <c r="O30" s="1">
        <v>2.8260000000000001</v>
      </c>
      <c r="P30" s="1">
        <v>1.946567E-3</v>
      </c>
      <c r="Q30" s="1">
        <v>9.7328349999999998E-4</v>
      </c>
      <c r="R30" s="1">
        <v>7</v>
      </c>
      <c r="S30" s="1">
        <v>2.8260000000000001</v>
      </c>
      <c r="T30" s="23">
        <v>3.4720000000000001E-12</v>
      </c>
      <c r="U30" s="23">
        <v>6.3629999999999995E-8</v>
      </c>
      <c r="V30" s="1">
        <v>1.20774</v>
      </c>
      <c r="W30" s="1">
        <v>0.1</v>
      </c>
      <c r="X30" s="23">
        <v>23847718315.177399</v>
      </c>
      <c r="Y30" s="1">
        <v>-50</v>
      </c>
      <c r="Z30" s="1">
        <v>4</v>
      </c>
      <c r="AA30" s="1">
        <v>0.114</v>
      </c>
      <c r="AB30" s="1">
        <v>0.04</v>
      </c>
      <c r="AC30" s="1">
        <v>8.7968155382833508</v>
      </c>
      <c r="AD30" s="1">
        <v>0.28159766867129099</v>
      </c>
      <c r="AE30" s="1">
        <v>7.5912699595544604</v>
      </c>
      <c r="AF30" s="1">
        <v>3.1943359471928598</v>
      </c>
      <c r="AG30" s="1">
        <v>3.2085463807365899</v>
      </c>
      <c r="AH30" s="1">
        <v>3.2026687020590501</v>
      </c>
      <c r="AI30" s="1">
        <v>0.28694372565238102</v>
      </c>
      <c r="AJ30" s="1">
        <v>8.7968155382833508</v>
      </c>
      <c r="AK30" s="1">
        <v>0.28159766867129099</v>
      </c>
      <c r="AL30" s="1">
        <v>300.61486898087401</v>
      </c>
      <c r="AM30" s="1">
        <v>8.5152178703283301</v>
      </c>
      <c r="AN30" s="1">
        <v>36147.460543194502</v>
      </c>
      <c r="AO30" s="1">
        <v>924.73392665704398</v>
      </c>
      <c r="AP30" s="1">
        <v>4419.7089699221897</v>
      </c>
      <c r="AQ30" s="1">
        <v>4953.7719662735999</v>
      </c>
      <c r="AR30" s="1">
        <v>1564.0418307122</v>
      </c>
      <c r="AS30" s="30">
        <f t="shared" si="1"/>
        <v>3.2011319033096744E-2</v>
      </c>
    </row>
    <row r="31" spans="7:45" ht="13" x14ac:dyDescent="0.6">
      <c r="H31" s="22">
        <f t="shared" si="4"/>
        <v>4</v>
      </c>
      <c r="I31" s="1">
        <v>1</v>
      </c>
      <c r="J31" s="1">
        <v>7</v>
      </c>
      <c r="K31" s="1">
        <v>0.48244140000000002</v>
      </c>
      <c r="L31" s="1">
        <v>1.946567E-3</v>
      </c>
      <c r="M31" s="1">
        <v>9.7328349999999998E-4</v>
      </c>
      <c r="N31" s="1">
        <v>7</v>
      </c>
      <c r="O31" s="1">
        <v>2.8260000000000001</v>
      </c>
      <c r="P31" s="1">
        <v>1.946567E-3</v>
      </c>
      <c r="Q31" s="1">
        <v>9.7328349999999998E-4</v>
      </c>
      <c r="R31" s="1">
        <v>7</v>
      </c>
      <c r="S31" s="1">
        <v>2.8260000000000001</v>
      </c>
      <c r="T31" s="23">
        <v>3.4720000000000001E-12</v>
      </c>
      <c r="U31" s="23">
        <v>6.3629999999999995E-8</v>
      </c>
      <c r="V31" s="1">
        <v>1.20774</v>
      </c>
      <c r="W31" s="1">
        <v>0.2</v>
      </c>
      <c r="X31" s="23">
        <v>47695436630.354797</v>
      </c>
      <c r="Y31" s="1">
        <v>-50</v>
      </c>
      <c r="Z31" s="1">
        <v>4</v>
      </c>
      <c r="AA31" s="1">
        <v>0.114</v>
      </c>
      <c r="AB31" s="1">
        <v>0.04</v>
      </c>
      <c r="AC31" s="1">
        <v>6.4172443811655802</v>
      </c>
      <c r="AD31" s="1">
        <v>0.47953411393724499</v>
      </c>
      <c r="AE31" s="1">
        <v>7.5912719566857998</v>
      </c>
      <c r="AF31" s="1">
        <v>3.2631002747845801</v>
      </c>
      <c r="AG31" s="1">
        <v>3.1806297866889901</v>
      </c>
      <c r="AH31" s="1">
        <v>3.1688645007767402</v>
      </c>
      <c r="AI31" s="1">
        <v>0.49277897023399903</v>
      </c>
      <c r="AJ31" s="1">
        <v>6.4172443811655802</v>
      </c>
      <c r="AK31" s="1">
        <v>0.47953411393724499</v>
      </c>
      <c r="AL31" s="1">
        <v>244.752898200114</v>
      </c>
      <c r="AM31" s="1">
        <v>5.93771026442246</v>
      </c>
      <c r="AN31" s="1">
        <v>37806.825760168402</v>
      </c>
      <c r="AO31" s="1">
        <v>1232.65638020852</v>
      </c>
      <c r="AP31" s="1">
        <v>4420.3633499330199</v>
      </c>
      <c r="AQ31" s="1">
        <v>4959.7210526014696</v>
      </c>
      <c r="AR31" s="1">
        <v>2075.69779294611</v>
      </c>
      <c r="AS31" s="30">
        <f t="shared" si="1"/>
        <v>7.4725861359536697E-2</v>
      </c>
    </row>
    <row r="32" spans="7:45" ht="13" x14ac:dyDescent="0.6">
      <c r="H32" s="22">
        <f t="shared" si="4"/>
        <v>5</v>
      </c>
      <c r="I32" s="1">
        <v>1</v>
      </c>
      <c r="J32" s="1">
        <v>7</v>
      </c>
      <c r="K32" s="1">
        <v>0.48244140000000002</v>
      </c>
      <c r="L32" s="1">
        <v>1.946567E-3</v>
      </c>
      <c r="M32" s="1">
        <v>9.7328349999999998E-4</v>
      </c>
      <c r="N32" s="1">
        <v>7</v>
      </c>
      <c r="O32" s="1">
        <v>2.8260000000000001</v>
      </c>
      <c r="P32" s="1">
        <v>1.946567E-3</v>
      </c>
      <c r="Q32" s="1">
        <v>9.7328349999999998E-4</v>
      </c>
      <c r="R32" s="1">
        <v>7</v>
      </c>
      <c r="S32" s="1">
        <v>2.8260000000000001</v>
      </c>
      <c r="T32" s="23">
        <v>3.4720000000000001E-12</v>
      </c>
      <c r="U32" s="23">
        <v>6.3629999999999995E-8</v>
      </c>
      <c r="V32" s="1">
        <v>1.20774</v>
      </c>
      <c r="W32" s="1">
        <v>0.3</v>
      </c>
      <c r="X32" s="23">
        <v>71543154945.532196</v>
      </c>
      <c r="Y32" s="1">
        <v>-50</v>
      </c>
      <c r="Z32" s="1">
        <v>4</v>
      </c>
      <c r="AA32" s="1">
        <v>0.114</v>
      </c>
      <c r="AB32" s="1">
        <v>0.04</v>
      </c>
      <c r="AC32" s="1">
        <v>4.8310790715023204</v>
      </c>
      <c r="AD32" s="1">
        <v>0.53863681083742698</v>
      </c>
      <c r="AE32" s="1">
        <v>7.5912719566857998</v>
      </c>
      <c r="AF32" s="1">
        <v>3.0474728872229799</v>
      </c>
      <c r="AG32" s="1">
        <v>3.2030099346763601</v>
      </c>
      <c r="AH32" s="1">
        <v>3.18657735432447</v>
      </c>
      <c r="AI32" s="1">
        <v>0.61662988804944097</v>
      </c>
      <c r="AJ32" s="1">
        <v>4.8310790715023204</v>
      </c>
      <c r="AK32" s="1">
        <v>0.53863681083742698</v>
      </c>
      <c r="AL32" s="1">
        <v>248.81187438756001</v>
      </c>
      <c r="AM32" s="1">
        <v>4.2924422582411799</v>
      </c>
      <c r="AN32" s="1">
        <v>39360.696637618901</v>
      </c>
      <c r="AO32" s="1">
        <v>1269.0179221129699</v>
      </c>
      <c r="AP32" s="1">
        <v>4420.5290393809901</v>
      </c>
      <c r="AQ32" s="1">
        <v>4959.9370634257402</v>
      </c>
      <c r="AR32" s="1">
        <v>2172.9013822919301</v>
      </c>
      <c r="AS32" s="30">
        <f t="shared" si="1"/>
        <v>0.11149409953042377</v>
      </c>
    </row>
    <row r="33" spans="7:45" ht="13" x14ac:dyDescent="0.6">
      <c r="H33" s="22">
        <f t="shared" si="4"/>
        <v>6</v>
      </c>
      <c r="I33" s="1">
        <v>1</v>
      </c>
      <c r="J33" s="1">
        <v>7</v>
      </c>
      <c r="K33" s="1">
        <v>0.48244140000000002</v>
      </c>
      <c r="L33" s="1">
        <v>1.946567E-3</v>
      </c>
      <c r="M33" s="1">
        <v>9.7328349999999998E-4</v>
      </c>
      <c r="N33" s="1">
        <v>7</v>
      </c>
      <c r="O33" s="1">
        <v>2.8260000000000001</v>
      </c>
      <c r="P33" s="1">
        <v>1.946567E-3</v>
      </c>
      <c r="Q33" s="1">
        <v>9.7328349999999998E-4</v>
      </c>
      <c r="R33" s="1">
        <v>7</v>
      </c>
      <c r="S33" s="1">
        <v>2.8260000000000001</v>
      </c>
      <c r="T33" s="23">
        <v>3.4720000000000001E-12</v>
      </c>
      <c r="U33" s="23">
        <v>6.3629999999999995E-8</v>
      </c>
      <c r="V33" s="1">
        <v>1.20774</v>
      </c>
      <c r="W33" s="1">
        <v>0.4</v>
      </c>
      <c r="X33" s="23">
        <v>95390873260.709595</v>
      </c>
      <c r="Y33" s="1">
        <v>-50</v>
      </c>
      <c r="Z33" s="1">
        <v>4</v>
      </c>
      <c r="AA33" s="1">
        <v>0.114</v>
      </c>
      <c r="AB33" s="1">
        <v>0.04</v>
      </c>
      <c r="AC33" s="1">
        <v>4.0376307324844403</v>
      </c>
      <c r="AD33" s="1">
        <v>0.61447126582415101</v>
      </c>
      <c r="AE33" s="1">
        <v>7.5912719566857998</v>
      </c>
      <c r="AF33" s="1">
        <v>3.09840388705853</v>
      </c>
      <c r="AG33" s="1">
        <v>3.2087272641032301</v>
      </c>
      <c r="AH33" s="1">
        <v>3.2144571635735701</v>
      </c>
      <c r="AI33" s="1">
        <v>0.71158393350414095</v>
      </c>
      <c r="AJ33" s="1">
        <v>4.0376307324844403</v>
      </c>
      <c r="AK33" s="1">
        <v>0.61447126582415101</v>
      </c>
      <c r="AL33" s="1">
        <v>255.72944458075301</v>
      </c>
      <c r="AM33" s="1">
        <v>3.4231594582157698</v>
      </c>
      <c r="AN33" s="1">
        <v>41236.683877023199</v>
      </c>
      <c r="AO33" s="1">
        <v>1343.03038416658</v>
      </c>
      <c r="AP33" s="1">
        <v>4420.6360209574304</v>
      </c>
      <c r="AQ33" s="1">
        <v>4960.0997856697404</v>
      </c>
      <c r="AR33" s="1">
        <v>2323.5156571439202</v>
      </c>
      <c r="AS33" s="30">
        <f t="shared" si="1"/>
        <v>0.15218609787182141</v>
      </c>
    </row>
    <row r="34" spans="7:45" ht="13" x14ac:dyDescent="0.6">
      <c r="H34" s="22">
        <f t="shared" si="4"/>
        <v>7</v>
      </c>
      <c r="I34" s="1">
        <v>1</v>
      </c>
      <c r="J34" s="1">
        <v>7</v>
      </c>
      <c r="K34" s="1">
        <v>0.48244140000000002</v>
      </c>
      <c r="L34" s="1">
        <v>1.946567E-3</v>
      </c>
      <c r="M34" s="1">
        <v>9.7328349999999998E-4</v>
      </c>
      <c r="N34" s="1">
        <v>7</v>
      </c>
      <c r="O34" s="1">
        <v>2.8260000000000001</v>
      </c>
      <c r="P34" s="1">
        <v>1.946567E-3</v>
      </c>
      <c r="Q34" s="1">
        <v>9.7328349999999998E-4</v>
      </c>
      <c r="R34" s="1">
        <v>7</v>
      </c>
      <c r="S34" s="1">
        <v>2.8260000000000001</v>
      </c>
      <c r="T34" s="23">
        <v>3.4720000000000001E-12</v>
      </c>
      <c r="U34" s="23">
        <v>6.3629999999999995E-8</v>
      </c>
      <c r="V34" s="1">
        <v>1.20774</v>
      </c>
      <c r="W34" s="1">
        <v>0.5</v>
      </c>
      <c r="X34" s="23">
        <v>119238591575.88699</v>
      </c>
      <c r="Y34" s="1">
        <v>-50</v>
      </c>
      <c r="Z34" s="1">
        <v>4</v>
      </c>
      <c r="AA34" s="1">
        <v>0.114</v>
      </c>
      <c r="AB34" s="1">
        <v>0.04</v>
      </c>
      <c r="AC34" s="1">
        <v>3.46215078270918</v>
      </c>
      <c r="AD34" s="1">
        <v>0.65085511554648401</v>
      </c>
      <c r="AE34" s="1">
        <v>7.5912719566857998</v>
      </c>
      <c r="AF34" s="1">
        <v>3.0013271695800801</v>
      </c>
      <c r="AG34" s="1">
        <v>3.2172479914981</v>
      </c>
      <c r="AH34" s="1">
        <v>3.2071239494591199</v>
      </c>
      <c r="AI34" s="1">
        <v>0.77912764346234897</v>
      </c>
      <c r="AJ34" s="1">
        <v>3.46215078270918</v>
      </c>
      <c r="AK34" s="1">
        <v>0.65085511554648401</v>
      </c>
      <c r="AL34" s="1">
        <v>245.04817065897501</v>
      </c>
      <c r="AM34" s="1">
        <v>2.8112956600187</v>
      </c>
      <c r="AN34" s="1">
        <v>43046.201930913201</v>
      </c>
      <c r="AO34" s="1">
        <v>1404.7438713164399</v>
      </c>
      <c r="AP34" s="1">
        <v>4420.74173669218</v>
      </c>
      <c r="AQ34" s="1">
        <v>4960.2597051595603</v>
      </c>
      <c r="AR34" s="1">
        <v>2458.17372090852</v>
      </c>
      <c r="AS34" s="30">
        <f t="shared" si="1"/>
        <v>0.18799155680827426</v>
      </c>
    </row>
    <row r="35" spans="7:45" ht="13" x14ac:dyDescent="0.6">
      <c r="H35" s="22">
        <f t="shared" si="4"/>
        <v>8</v>
      </c>
      <c r="I35" s="1">
        <v>1</v>
      </c>
      <c r="J35" s="1">
        <v>7</v>
      </c>
      <c r="K35" s="1">
        <v>0.48244140000000002</v>
      </c>
      <c r="L35" s="1">
        <v>1.946567E-3</v>
      </c>
      <c r="M35" s="1">
        <v>9.7328349999999998E-4</v>
      </c>
      <c r="N35" s="1">
        <v>7</v>
      </c>
      <c r="O35" s="1">
        <v>2.8260000000000001</v>
      </c>
      <c r="P35" s="1">
        <v>1.946567E-3</v>
      </c>
      <c r="Q35" s="1">
        <v>9.7328349999999998E-4</v>
      </c>
      <c r="R35" s="1">
        <v>7</v>
      </c>
      <c r="S35" s="1">
        <v>2.8260000000000001</v>
      </c>
      <c r="T35" s="23">
        <v>3.4720000000000001E-12</v>
      </c>
      <c r="U35" s="23">
        <v>6.3629999999999995E-8</v>
      </c>
      <c r="V35" s="1">
        <v>1.20774</v>
      </c>
      <c r="W35" s="1">
        <v>0.6</v>
      </c>
      <c r="X35" s="1">
        <v>143086309891.064</v>
      </c>
      <c r="Y35" s="1">
        <v>-50</v>
      </c>
      <c r="Z35" s="1">
        <v>4</v>
      </c>
      <c r="AA35" s="1">
        <v>0.114</v>
      </c>
      <c r="AB35" s="1">
        <v>0.04</v>
      </c>
      <c r="AC35" s="1">
        <v>3.0981858689994501</v>
      </c>
      <c r="AD35" s="1">
        <v>0.69007411849424305</v>
      </c>
      <c r="AE35" s="1">
        <v>7.5889712613864297</v>
      </c>
      <c r="AF35" s="1">
        <v>3.1014473124729198</v>
      </c>
      <c r="AG35" s="1">
        <v>3.1997574120333399</v>
      </c>
      <c r="AH35" s="1">
        <v>3.1970496659754901</v>
      </c>
      <c r="AI35" s="1">
        <v>0.82837410169161896</v>
      </c>
      <c r="AJ35" s="1">
        <v>3.0981858689994501</v>
      </c>
      <c r="AK35" s="1">
        <v>0.69007411849424305</v>
      </c>
      <c r="AL35" s="1">
        <v>231.645679221043</v>
      </c>
      <c r="AM35" s="1">
        <v>2.40811174218257</v>
      </c>
      <c r="AN35" s="1">
        <v>44963.230794042502</v>
      </c>
      <c r="AO35" s="1">
        <v>1294.5078407165299</v>
      </c>
      <c r="AP35" s="1">
        <v>4420.7588500684997</v>
      </c>
      <c r="AQ35" s="1">
        <v>4960.3059277045304</v>
      </c>
      <c r="AR35" s="1">
        <v>2246.6960436608501</v>
      </c>
      <c r="AS35" s="30">
        <f t="shared" si="1"/>
        <v>0.22273489960662057</v>
      </c>
    </row>
    <row r="36" spans="7:45" ht="13" x14ac:dyDescent="0.6">
      <c r="H36" s="22">
        <f t="shared" si="4"/>
        <v>9</v>
      </c>
      <c r="I36" s="1">
        <v>1</v>
      </c>
      <c r="J36" s="1">
        <v>7</v>
      </c>
      <c r="K36" s="1">
        <v>0.48244140000000002</v>
      </c>
      <c r="L36" s="1">
        <v>1.946567E-3</v>
      </c>
      <c r="M36" s="1">
        <v>9.7328349999999998E-4</v>
      </c>
      <c r="N36" s="1">
        <v>7</v>
      </c>
      <c r="O36" s="1">
        <v>2.8260000000000001</v>
      </c>
      <c r="P36" s="1">
        <v>1.946567E-3</v>
      </c>
      <c r="Q36" s="1">
        <v>9.7328349999999998E-4</v>
      </c>
      <c r="R36" s="1">
        <v>7</v>
      </c>
      <c r="S36" s="1">
        <v>2.8260000000000001</v>
      </c>
      <c r="T36" s="23">
        <v>3.4720000000000001E-12</v>
      </c>
      <c r="U36" s="23">
        <v>6.3629999999999995E-8</v>
      </c>
      <c r="V36" s="1">
        <v>1.20774</v>
      </c>
      <c r="W36" s="1">
        <v>0.7</v>
      </c>
      <c r="X36" s="1">
        <v>166934028206.242</v>
      </c>
      <c r="Y36" s="1">
        <v>-50</v>
      </c>
      <c r="Z36" s="1">
        <v>4</v>
      </c>
      <c r="AA36" s="1">
        <v>0.114</v>
      </c>
      <c r="AB36" s="1">
        <v>0.04</v>
      </c>
      <c r="AC36" s="1">
        <v>2.8165376577472401</v>
      </c>
      <c r="AD36" s="1">
        <v>0.71575487777872804</v>
      </c>
      <c r="AE36" s="1">
        <v>7.5912719566857998</v>
      </c>
      <c r="AF36" s="1">
        <v>3.1379243234004002</v>
      </c>
      <c r="AG36" s="1">
        <v>3.2254547315680102</v>
      </c>
      <c r="AH36" s="1">
        <v>3.2265423693009199</v>
      </c>
      <c r="AI36" s="1">
        <v>0.86634666796548598</v>
      </c>
      <c r="AJ36" s="1">
        <v>2.8165376577472401</v>
      </c>
      <c r="AK36" s="1">
        <v>0.71575487777872804</v>
      </c>
      <c r="AL36" s="1">
        <v>223.56483476938101</v>
      </c>
      <c r="AM36" s="1">
        <v>2.1007827766331602</v>
      </c>
      <c r="AN36" s="1">
        <v>46848.553168343897</v>
      </c>
      <c r="AO36" s="1">
        <v>1403.9864071296499</v>
      </c>
      <c r="AP36" s="1">
        <v>4420.7901036215899</v>
      </c>
      <c r="AQ36" s="1">
        <v>4960.2078083803499</v>
      </c>
      <c r="AR36" s="1">
        <v>2435.0921714370702</v>
      </c>
      <c r="AS36" s="30">
        <f t="shared" si="1"/>
        <v>0.25412579725676826</v>
      </c>
    </row>
    <row r="37" spans="7:45" ht="13" x14ac:dyDescent="0.6">
      <c r="H37" s="22">
        <f t="shared" si="4"/>
        <v>10</v>
      </c>
      <c r="I37" s="1">
        <v>1</v>
      </c>
      <c r="J37" s="1">
        <v>7</v>
      </c>
      <c r="K37" s="1">
        <v>0.48244140000000002</v>
      </c>
      <c r="L37" s="1">
        <v>1.946567E-3</v>
      </c>
      <c r="M37" s="1">
        <v>9.7328349999999998E-4</v>
      </c>
      <c r="N37" s="1">
        <v>7</v>
      </c>
      <c r="O37" s="1">
        <v>2.8260000000000001</v>
      </c>
      <c r="P37" s="1">
        <v>1.946567E-3</v>
      </c>
      <c r="Q37" s="1">
        <v>9.7328349999999998E-4</v>
      </c>
      <c r="R37" s="1">
        <v>7</v>
      </c>
      <c r="S37" s="1">
        <v>2.8260000000000001</v>
      </c>
      <c r="T37" s="23">
        <v>3.4720000000000001E-12</v>
      </c>
      <c r="U37" s="23">
        <v>6.3629999999999995E-8</v>
      </c>
      <c r="V37" s="1">
        <v>1.20774</v>
      </c>
      <c r="W37" s="1">
        <v>0.8</v>
      </c>
      <c r="X37" s="1">
        <v>190781746521.41901</v>
      </c>
      <c r="Y37" s="1">
        <v>-50</v>
      </c>
      <c r="Z37" s="1">
        <v>4</v>
      </c>
      <c r="AA37" s="1">
        <v>0.114</v>
      </c>
      <c r="AB37" s="1">
        <v>0.04</v>
      </c>
      <c r="AC37" s="1">
        <v>2.6435610225287101</v>
      </c>
      <c r="AD37" s="1">
        <v>0.75558640783840703</v>
      </c>
      <c r="AE37" s="1">
        <v>7.5912719566857998</v>
      </c>
      <c r="AF37" s="1">
        <v>3.3843993233081999</v>
      </c>
      <c r="AG37" s="1">
        <v>3.2096151853288499</v>
      </c>
      <c r="AH37" s="1">
        <v>3.18798925236218</v>
      </c>
      <c r="AI37" s="1">
        <v>0.89642310044710505</v>
      </c>
      <c r="AJ37" s="1">
        <v>2.6435610225287101</v>
      </c>
      <c r="AK37" s="1">
        <v>0.75558640783840703</v>
      </c>
      <c r="AL37" s="1">
        <v>211.96714932573499</v>
      </c>
      <c r="AM37" s="1">
        <v>1.8879746117187599</v>
      </c>
      <c r="AN37" s="1">
        <v>48922.439850813098</v>
      </c>
      <c r="AO37" s="1">
        <v>1505.32647287339</v>
      </c>
      <c r="AP37" s="1">
        <v>4420.8392656086698</v>
      </c>
      <c r="AQ37" s="1">
        <v>4960.3292588816403</v>
      </c>
      <c r="AR37" s="1">
        <v>2590.10124576104</v>
      </c>
      <c r="AS37" s="30">
        <f t="shared" si="1"/>
        <v>0.28582143608534805</v>
      </c>
    </row>
    <row r="38" spans="7:45" ht="13.75" thickBot="1" x14ac:dyDescent="0.75">
      <c r="H38" s="24">
        <f t="shared" si="4"/>
        <v>11</v>
      </c>
      <c r="I38" s="25">
        <v>1</v>
      </c>
      <c r="J38" s="25">
        <v>7</v>
      </c>
      <c r="K38" s="25">
        <v>0.48244140000000002</v>
      </c>
      <c r="L38" s="25">
        <v>1.946567E-3</v>
      </c>
      <c r="M38" s="25">
        <v>9.7328349999999998E-4</v>
      </c>
      <c r="N38" s="25">
        <v>7</v>
      </c>
      <c r="O38" s="25">
        <v>2.8260000000000001</v>
      </c>
      <c r="P38" s="25">
        <v>1.946567E-3</v>
      </c>
      <c r="Q38" s="25">
        <v>9.7328349999999998E-4</v>
      </c>
      <c r="R38" s="25">
        <v>7</v>
      </c>
      <c r="S38" s="25">
        <v>2.8260000000000001</v>
      </c>
      <c r="T38" s="26">
        <v>3.4720000000000001E-12</v>
      </c>
      <c r="U38" s="26">
        <v>6.3629999999999995E-8</v>
      </c>
      <c r="V38" s="25">
        <v>1.20774</v>
      </c>
      <c r="W38" s="25">
        <v>0.9</v>
      </c>
      <c r="X38" s="25">
        <v>214629464836.59698</v>
      </c>
      <c r="Y38" s="25">
        <v>-50</v>
      </c>
      <c r="Z38" s="25">
        <v>4</v>
      </c>
      <c r="AA38" s="25">
        <v>0.114</v>
      </c>
      <c r="AB38" s="25">
        <v>0.04</v>
      </c>
      <c r="AC38" s="25">
        <v>2.4582209471906502</v>
      </c>
      <c r="AD38" s="25">
        <v>0.76716079323211395</v>
      </c>
      <c r="AE38" s="25">
        <v>7.5912719566857998</v>
      </c>
      <c r="AF38" s="25">
        <v>3.3975834104429499</v>
      </c>
      <c r="AG38" s="25">
        <v>3.2036161583564402</v>
      </c>
      <c r="AH38" s="25">
        <v>3.2035376834502398</v>
      </c>
      <c r="AI38" s="25">
        <v>0.92064206151268801</v>
      </c>
      <c r="AJ38" s="25">
        <v>2.4582209471906502</v>
      </c>
      <c r="AK38" s="25">
        <v>0.76716079323211395</v>
      </c>
      <c r="AL38" s="25">
        <v>208.841811195513</v>
      </c>
      <c r="AM38" s="25">
        <v>1.69106015270826</v>
      </c>
      <c r="AN38" s="25">
        <v>50783.154575754299</v>
      </c>
      <c r="AO38" s="25">
        <v>1505.9866435793899</v>
      </c>
      <c r="AP38" s="25">
        <v>4420.8573229839303</v>
      </c>
      <c r="AQ38" s="25">
        <v>4960.22760618147</v>
      </c>
      <c r="AR38" s="25">
        <v>2613.8204171469101</v>
      </c>
      <c r="AS38" s="31">
        <f t="shared" si="1"/>
        <v>0.31207967457475899</v>
      </c>
    </row>
    <row r="39" spans="7:45" ht="22.75" x14ac:dyDescent="0.95">
      <c r="G39" s="18">
        <f>AB39</f>
        <v>0.05</v>
      </c>
      <c r="H39" s="19">
        <v>1</v>
      </c>
      <c r="I39" s="20">
        <v>1</v>
      </c>
      <c r="J39" s="20">
        <v>7</v>
      </c>
      <c r="K39" s="20">
        <v>0.48244140000000002</v>
      </c>
      <c r="L39" s="20">
        <v>1.946567E-3</v>
      </c>
      <c r="M39" s="20">
        <v>9.7328349999999998E-4</v>
      </c>
      <c r="N39" s="20">
        <v>7</v>
      </c>
      <c r="O39" s="20">
        <v>2.8260000000000001</v>
      </c>
      <c r="P39" s="20">
        <v>1.946567E-3</v>
      </c>
      <c r="Q39" s="20">
        <v>9.7328349999999998E-4</v>
      </c>
      <c r="R39" s="20">
        <v>7</v>
      </c>
      <c r="S39" s="20">
        <v>2.8260000000000001</v>
      </c>
      <c r="T39" s="21">
        <v>3.4720000000000001E-12</v>
      </c>
      <c r="U39" s="21">
        <v>6.3629999999999995E-8</v>
      </c>
      <c r="V39" s="20">
        <v>1.20774</v>
      </c>
      <c r="W39" s="20">
        <v>0.01</v>
      </c>
      <c r="X39" s="20">
        <v>2384771831.5177398</v>
      </c>
      <c r="Y39" s="20">
        <v>-50</v>
      </c>
      <c r="Z39" s="20">
        <v>4</v>
      </c>
      <c r="AA39" s="20">
        <v>0.114</v>
      </c>
      <c r="AB39" s="20">
        <v>0.05</v>
      </c>
      <c r="AC39" s="20">
        <v>15.6003002522739</v>
      </c>
      <c r="AD39" s="20">
        <v>7.6835657075910897E-3</v>
      </c>
      <c r="AE39" s="20">
        <v>7.5912719566857998</v>
      </c>
      <c r="AF39" s="20">
        <v>3.71027759341063</v>
      </c>
      <c r="AG39" s="20">
        <v>3.97442907981246</v>
      </c>
      <c r="AH39" s="20">
        <v>3.9709221624151501</v>
      </c>
      <c r="AI39" s="20">
        <v>8.9672549253284601E-4</v>
      </c>
      <c r="AJ39" s="20">
        <v>15.6003002522739</v>
      </c>
      <c r="AK39" s="20">
        <v>7.6835657075910897E-3</v>
      </c>
      <c r="AL39" s="20">
        <v>196.33714617349401</v>
      </c>
      <c r="AM39" s="20">
        <v>15.5926166863219</v>
      </c>
      <c r="AN39" s="20">
        <v>35017.068931196001</v>
      </c>
      <c r="AO39" s="20">
        <v>351.04408565254198</v>
      </c>
      <c r="AP39" s="20">
        <v>4996.5162396340302</v>
      </c>
      <c r="AQ39" s="20">
        <v>5567.3122183829</v>
      </c>
      <c r="AR39" s="20">
        <v>527.37704861693999</v>
      </c>
      <c r="AS39" s="32">
        <f t="shared" si="1"/>
        <v>4.925267836733548E-4</v>
      </c>
    </row>
    <row r="40" spans="7:45" ht="13" x14ac:dyDescent="0.6">
      <c r="H40" s="22">
        <f t="shared" ref="H40:H49" si="5">H39+1</f>
        <v>2</v>
      </c>
      <c r="I40">
        <v>1</v>
      </c>
      <c r="J40">
        <v>7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23">
        <v>3.4720000000000001E-12</v>
      </c>
      <c r="U40" s="23">
        <v>6.3629999999999995E-8</v>
      </c>
      <c r="V40">
        <v>1.20774</v>
      </c>
      <c r="W40">
        <v>0.05</v>
      </c>
      <c r="X40">
        <v>11923859157.588699</v>
      </c>
      <c r="Y40">
        <v>-50</v>
      </c>
      <c r="Z40">
        <v>4</v>
      </c>
      <c r="AA40">
        <v>0.114</v>
      </c>
      <c r="AB40">
        <v>0.05</v>
      </c>
      <c r="AC40">
        <v>11.5112637254784</v>
      </c>
      <c r="AD40">
        <v>0.121100161854525</v>
      </c>
      <c r="AE40">
        <v>7.5882043629532996</v>
      </c>
      <c r="AF40">
        <v>3.0421597154222502</v>
      </c>
      <c r="AG40">
        <v>3.9902783124130998</v>
      </c>
      <c r="AH40">
        <v>3.9898095386995398</v>
      </c>
      <c r="AI40">
        <v>0.12984698072657</v>
      </c>
      <c r="AJ40">
        <v>11.5112637254784</v>
      </c>
      <c r="AK40">
        <v>0.121100161854525</v>
      </c>
      <c r="AL40">
        <v>490.24097778205999</v>
      </c>
      <c r="AM40">
        <v>11.390163564451299</v>
      </c>
      <c r="AN40">
        <v>35366.843413219802</v>
      </c>
      <c r="AO40">
        <v>800.38025770050695</v>
      </c>
      <c r="AP40">
        <v>5485.2596031819203</v>
      </c>
      <c r="AQ40">
        <v>6111.9914282024401</v>
      </c>
      <c r="AR40">
        <v>1307.81630257145</v>
      </c>
      <c r="AS40" s="30">
        <f t="shared" si="1"/>
        <v>1.0520144854859727E-2</v>
      </c>
    </row>
    <row r="41" spans="7:45" ht="13" x14ac:dyDescent="0.6">
      <c r="H41" s="22">
        <f t="shared" si="5"/>
        <v>3</v>
      </c>
      <c r="I41">
        <v>1</v>
      </c>
      <c r="J41">
        <v>7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23">
        <v>3.4720000000000001E-12</v>
      </c>
      <c r="U41" s="23">
        <v>6.3629999999999995E-8</v>
      </c>
      <c r="V41">
        <v>1.20774</v>
      </c>
      <c r="W41">
        <v>0.1</v>
      </c>
      <c r="X41">
        <v>23847718315.177399</v>
      </c>
      <c r="Y41">
        <v>-50</v>
      </c>
      <c r="Z41">
        <v>4</v>
      </c>
      <c r="AA41">
        <v>0.114</v>
      </c>
      <c r="AB41">
        <v>0.05</v>
      </c>
      <c r="AC41">
        <v>10.097698498374699</v>
      </c>
      <c r="AD41">
        <v>0.37759523985640697</v>
      </c>
      <c r="AE41">
        <v>7.5912719566857998</v>
      </c>
      <c r="AF41">
        <v>3.2062405590571501</v>
      </c>
      <c r="AG41">
        <v>4.0038122256621902</v>
      </c>
      <c r="AH41">
        <v>3.9826477495055599</v>
      </c>
      <c r="AI41">
        <v>0.366536912504909</v>
      </c>
      <c r="AJ41">
        <v>10.097698498374699</v>
      </c>
      <c r="AK41">
        <v>0.37759523985640697</v>
      </c>
      <c r="AL41">
        <v>248.859116007523</v>
      </c>
      <c r="AM41">
        <v>9.7201032494122899</v>
      </c>
      <c r="AN41">
        <v>36349.948162235101</v>
      </c>
      <c r="AO41">
        <v>1357.0514443893301</v>
      </c>
      <c r="AP41">
        <v>5486.8779177774304</v>
      </c>
      <c r="AQ41">
        <v>6138.7377748221897</v>
      </c>
      <c r="AR41">
        <v>2228.8987408384501</v>
      </c>
      <c r="AS41" s="30">
        <f t="shared" si="1"/>
        <v>3.7394188380370418E-2</v>
      </c>
    </row>
    <row r="42" spans="7:45" ht="13" x14ac:dyDescent="0.6">
      <c r="H42" s="22">
        <f t="shared" si="5"/>
        <v>4</v>
      </c>
      <c r="I42">
        <v>1</v>
      </c>
      <c r="J42">
        <v>7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23">
        <v>3.4720000000000001E-12</v>
      </c>
      <c r="U42" s="23">
        <v>6.3629999999999995E-8</v>
      </c>
      <c r="V42">
        <v>1.20774</v>
      </c>
      <c r="W42">
        <v>0.2</v>
      </c>
      <c r="X42">
        <v>47695436630.354797</v>
      </c>
      <c r="Y42">
        <v>-50</v>
      </c>
      <c r="Z42">
        <v>4</v>
      </c>
      <c r="AA42">
        <v>0.114</v>
      </c>
      <c r="AB42">
        <v>0.05</v>
      </c>
      <c r="AC42">
        <v>6.5383018665388501</v>
      </c>
      <c r="AD42">
        <v>0.50075587221531603</v>
      </c>
      <c r="AE42">
        <v>7.5912719566857998</v>
      </c>
      <c r="AF42">
        <v>3.1576034457726001</v>
      </c>
      <c r="AG42">
        <v>3.9928611704437902</v>
      </c>
      <c r="AH42">
        <v>4.0071844457894796</v>
      </c>
      <c r="AI42">
        <v>0.53878019753695505</v>
      </c>
      <c r="AJ42">
        <v>6.5383018665388501</v>
      </c>
      <c r="AK42">
        <v>0.50075587221531603</v>
      </c>
      <c r="AL42">
        <v>232.498511618002</v>
      </c>
      <c r="AM42">
        <v>6.0375459922761197</v>
      </c>
      <c r="AN42">
        <v>37883.597394024997</v>
      </c>
      <c r="AO42">
        <v>1534.3206175068401</v>
      </c>
      <c r="AP42">
        <v>5487.7004248211797</v>
      </c>
      <c r="AQ42">
        <v>6139.7351212797703</v>
      </c>
      <c r="AR42">
        <v>2610.67311339565</v>
      </c>
      <c r="AS42" s="30">
        <f t="shared" si="1"/>
        <v>7.6588062533184745E-2</v>
      </c>
    </row>
    <row r="43" spans="7:45" ht="13" x14ac:dyDescent="0.6">
      <c r="H43" s="22">
        <f t="shared" si="5"/>
        <v>5</v>
      </c>
      <c r="I43">
        <v>1</v>
      </c>
      <c r="J43">
        <v>7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23">
        <v>3.4720000000000001E-12</v>
      </c>
      <c r="U43" s="23">
        <v>6.3629999999999995E-8</v>
      </c>
      <c r="V43">
        <v>1.20774</v>
      </c>
      <c r="W43">
        <v>0.3</v>
      </c>
      <c r="X43">
        <v>71543154945.532196</v>
      </c>
      <c r="Y43">
        <v>-50</v>
      </c>
      <c r="Z43">
        <v>4</v>
      </c>
      <c r="AA43">
        <v>0.114</v>
      </c>
      <c r="AB43">
        <v>0.05</v>
      </c>
      <c r="AC43">
        <v>5.0629919258555303</v>
      </c>
      <c r="AD43">
        <v>0.591462736081389</v>
      </c>
      <c r="AE43">
        <v>7.5912719566857998</v>
      </c>
      <c r="AF43">
        <v>3.2260456558988402</v>
      </c>
      <c r="AG43">
        <v>4.0329475772945704</v>
      </c>
      <c r="AH43">
        <v>4.0208160646229798</v>
      </c>
      <c r="AI43">
        <v>0.64981242783691096</v>
      </c>
      <c r="AJ43">
        <v>5.0629919258555303</v>
      </c>
      <c r="AK43">
        <v>0.591462736081389</v>
      </c>
      <c r="AL43">
        <v>231.36059336239799</v>
      </c>
      <c r="AM43">
        <v>4.4715291849601799</v>
      </c>
      <c r="AN43">
        <v>39598.912909935301</v>
      </c>
      <c r="AO43">
        <v>1648.1813536857801</v>
      </c>
      <c r="AP43">
        <v>5488.0034891039304</v>
      </c>
      <c r="AQ43">
        <v>6140.0610592273097</v>
      </c>
      <c r="AR43">
        <v>2846.5854118751499</v>
      </c>
      <c r="AS43" s="30">
        <f t="shared" si="1"/>
        <v>0.11682079385924465</v>
      </c>
    </row>
    <row r="44" spans="7:45" ht="13" x14ac:dyDescent="0.6">
      <c r="H44" s="22">
        <f t="shared" si="5"/>
        <v>6</v>
      </c>
      <c r="I44">
        <v>1</v>
      </c>
      <c r="J44">
        <v>7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23">
        <v>3.4720000000000001E-12</v>
      </c>
      <c r="U44" s="23">
        <v>6.3629999999999995E-8</v>
      </c>
      <c r="V44">
        <v>1.20774</v>
      </c>
      <c r="W44">
        <v>0.4</v>
      </c>
      <c r="X44">
        <v>95390873260.709595</v>
      </c>
      <c r="Y44">
        <v>-50</v>
      </c>
      <c r="Z44">
        <v>4</v>
      </c>
      <c r="AA44">
        <v>0.114</v>
      </c>
      <c r="AB44">
        <v>0.05</v>
      </c>
      <c r="AC44">
        <v>4.1672892584047299</v>
      </c>
      <c r="AD44">
        <v>0.65151641542299998</v>
      </c>
      <c r="AE44">
        <v>7.5912719566857998</v>
      </c>
      <c r="AF44">
        <v>3.2039457202472499</v>
      </c>
      <c r="AG44">
        <v>4.0202497975604201</v>
      </c>
      <c r="AH44">
        <v>4.0018015938420399</v>
      </c>
      <c r="AI44">
        <v>0.73860965796983102</v>
      </c>
      <c r="AJ44">
        <v>4.1672892584047299</v>
      </c>
      <c r="AK44">
        <v>0.65151641542299998</v>
      </c>
      <c r="AL44">
        <v>243.020297768181</v>
      </c>
      <c r="AM44">
        <v>3.5157728336724898</v>
      </c>
      <c r="AN44">
        <v>41440.852521095701</v>
      </c>
      <c r="AO44">
        <v>1650.8961098955799</v>
      </c>
      <c r="AP44">
        <v>5488.1403588274097</v>
      </c>
      <c r="AQ44">
        <v>6139.9969711681297</v>
      </c>
      <c r="AR44">
        <v>2857.3557504441601</v>
      </c>
      <c r="AS44" s="30">
        <f t="shared" si="1"/>
        <v>0.15634057897684919</v>
      </c>
    </row>
    <row r="45" spans="7:45" ht="13" x14ac:dyDescent="0.6">
      <c r="H45" s="22">
        <f t="shared" si="5"/>
        <v>7</v>
      </c>
      <c r="I45">
        <v>1</v>
      </c>
      <c r="J45">
        <v>7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23">
        <v>3.4720000000000001E-12</v>
      </c>
      <c r="U45" s="23">
        <v>6.3629999999999995E-8</v>
      </c>
      <c r="V45">
        <v>1.20774</v>
      </c>
      <c r="W45">
        <v>0.5</v>
      </c>
      <c r="X45">
        <v>119238591575.88699</v>
      </c>
      <c r="Y45">
        <v>-50</v>
      </c>
      <c r="Z45">
        <v>4</v>
      </c>
      <c r="AA45">
        <v>0.114</v>
      </c>
      <c r="AB45">
        <v>0.05</v>
      </c>
      <c r="AC45">
        <v>3.5184615065549898</v>
      </c>
      <c r="AD45">
        <v>0.66962528870598603</v>
      </c>
      <c r="AE45">
        <v>7.5912719566857998</v>
      </c>
      <c r="AF45">
        <v>3.01795597147466</v>
      </c>
      <c r="AG45">
        <v>3.9800892870851201</v>
      </c>
      <c r="AH45">
        <v>4.01057203957214</v>
      </c>
      <c r="AI45">
        <v>0.80232036703472598</v>
      </c>
      <c r="AJ45">
        <v>3.5184615065549898</v>
      </c>
      <c r="AK45">
        <v>0.66962528870598603</v>
      </c>
      <c r="AL45">
        <v>238.30169991140599</v>
      </c>
      <c r="AM45">
        <v>2.8488362096024402</v>
      </c>
      <c r="AN45">
        <v>43170.753993608603</v>
      </c>
      <c r="AO45">
        <v>1610.8000204021901</v>
      </c>
      <c r="AP45">
        <v>5488.1941003605298</v>
      </c>
      <c r="AQ45">
        <v>6140.27963161359</v>
      </c>
      <c r="AR45">
        <v>2814.4785082899598</v>
      </c>
      <c r="AS45" s="30">
        <f t="shared" si="1"/>
        <v>0.19031763953036174</v>
      </c>
    </row>
    <row r="46" spans="7:45" ht="13" x14ac:dyDescent="0.6">
      <c r="H46" s="22">
        <f t="shared" si="5"/>
        <v>8</v>
      </c>
      <c r="I46">
        <v>1</v>
      </c>
      <c r="J46">
        <v>7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23">
        <v>3.4720000000000001E-12</v>
      </c>
      <c r="U46" s="23">
        <v>6.3629999999999995E-8</v>
      </c>
      <c r="V46">
        <v>1.20774</v>
      </c>
      <c r="W46">
        <v>0.6</v>
      </c>
      <c r="X46">
        <v>143086309891.064</v>
      </c>
      <c r="Y46">
        <v>-50</v>
      </c>
      <c r="Z46">
        <v>4</v>
      </c>
      <c r="AA46">
        <v>0.114</v>
      </c>
      <c r="AB46">
        <v>0.05</v>
      </c>
      <c r="AC46">
        <v>3.1269057437733201</v>
      </c>
      <c r="AD46">
        <v>0.70084403597965195</v>
      </c>
      <c r="AE46">
        <v>7.5912719566857998</v>
      </c>
      <c r="AF46">
        <v>3.0656526826475701</v>
      </c>
      <c r="AG46">
        <v>3.9938687351726201</v>
      </c>
      <c r="AH46">
        <v>3.9811269484518998</v>
      </c>
      <c r="AI46">
        <v>0.84930545210941299</v>
      </c>
      <c r="AJ46">
        <v>3.1269057437733201</v>
      </c>
      <c r="AK46">
        <v>0.70084403597965195</v>
      </c>
      <c r="AL46">
        <v>228.135823217438</v>
      </c>
      <c r="AM46">
        <v>2.4260617018511401</v>
      </c>
      <c r="AN46">
        <v>45044.877301458197</v>
      </c>
      <c r="AO46">
        <v>1705.99421199418</v>
      </c>
      <c r="AP46">
        <v>5488.2772321218899</v>
      </c>
      <c r="AQ46">
        <v>6140.4043447696604</v>
      </c>
      <c r="AR46">
        <v>2958.7654338347902</v>
      </c>
      <c r="AS46" s="30">
        <f t="shared" si="1"/>
        <v>0.22413340644349736</v>
      </c>
    </row>
    <row r="47" spans="7:45" ht="13" x14ac:dyDescent="0.6">
      <c r="H47" s="22">
        <f t="shared" si="5"/>
        <v>9</v>
      </c>
      <c r="I47">
        <v>1</v>
      </c>
      <c r="J47">
        <v>7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23">
        <v>3.4720000000000001E-12</v>
      </c>
      <c r="U47" s="23">
        <v>6.3629999999999995E-8</v>
      </c>
      <c r="V47">
        <v>1.20774</v>
      </c>
      <c r="W47">
        <v>0.7</v>
      </c>
      <c r="X47">
        <v>166934028206.242</v>
      </c>
      <c r="Y47">
        <v>-50</v>
      </c>
      <c r="Z47">
        <v>4</v>
      </c>
      <c r="AA47">
        <v>0.114</v>
      </c>
      <c r="AB47">
        <v>0.05</v>
      </c>
      <c r="AC47">
        <v>2.8653608487172399</v>
      </c>
      <c r="AD47">
        <v>0.735858480473076</v>
      </c>
      <c r="AE47">
        <v>7.5912709581201296</v>
      </c>
      <c r="AF47">
        <v>3.1867663325607301</v>
      </c>
      <c r="AG47">
        <v>4.0099587518422704</v>
      </c>
      <c r="AH47">
        <v>3.9807230249345</v>
      </c>
      <c r="AI47">
        <v>0.88412698846423698</v>
      </c>
      <c r="AJ47">
        <v>2.8653608487172399</v>
      </c>
      <c r="AK47">
        <v>0.735858480473076</v>
      </c>
      <c r="AL47">
        <v>217.51598461928501</v>
      </c>
      <c r="AM47">
        <v>2.12950236455853</v>
      </c>
      <c r="AN47">
        <v>47019.162370202597</v>
      </c>
      <c r="AO47">
        <v>1752.3343713361</v>
      </c>
      <c r="AP47">
        <v>5488.3500532930202</v>
      </c>
      <c r="AQ47">
        <v>6140.3779285281898</v>
      </c>
      <c r="AR47">
        <v>3080.0255107190801</v>
      </c>
      <c r="AS47" s="30">
        <f t="shared" si="1"/>
        <v>0.25681180113928892</v>
      </c>
    </row>
    <row r="48" spans="7:45" ht="13" x14ac:dyDescent="0.6">
      <c r="H48" s="22">
        <f t="shared" si="5"/>
        <v>10</v>
      </c>
      <c r="I48">
        <v>1</v>
      </c>
      <c r="J48">
        <v>7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23">
        <v>3.4720000000000001E-12</v>
      </c>
      <c r="U48" s="23">
        <v>6.3629999999999995E-8</v>
      </c>
      <c r="V48">
        <v>1.20774</v>
      </c>
      <c r="W48">
        <v>0.8</v>
      </c>
      <c r="X48">
        <v>190781746521.41901</v>
      </c>
      <c r="Y48">
        <v>-50</v>
      </c>
      <c r="Z48">
        <v>4</v>
      </c>
      <c r="AA48">
        <v>0.114</v>
      </c>
      <c r="AB48">
        <v>0.05</v>
      </c>
      <c r="AC48">
        <v>2.6564516452078499</v>
      </c>
      <c r="AD48">
        <v>0.76131555597072298</v>
      </c>
      <c r="AE48">
        <v>7.5912719566857998</v>
      </c>
      <c r="AF48">
        <v>3.3281656187788902</v>
      </c>
      <c r="AG48">
        <v>3.9871105267216298</v>
      </c>
      <c r="AH48">
        <v>3.9748747596162102</v>
      </c>
      <c r="AI48">
        <v>0.91128839535164796</v>
      </c>
      <c r="AJ48">
        <v>2.6564516452078499</v>
      </c>
      <c r="AK48">
        <v>0.76131555597072298</v>
      </c>
      <c r="AL48">
        <v>210.38689722169599</v>
      </c>
      <c r="AM48">
        <v>1.89513608565906</v>
      </c>
      <c r="AN48">
        <v>48975.636288596499</v>
      </c>
      <c r="AO48">
        <v>1821.72316084663</v>
      </c>
      <c r="AP48">
        <v>5488.3268104937197</v>
      </c>
      <c r="AQ48">
        <v>6140.3766088068996</v>
      </c>
      <c r="AR48">
        <v>3149.1289915811499</v>
      </c>
      <c r="AS48" s="30">
        <f t="shared" si="1"/>
        <v>0.2865911590538871</v>
      </c>
    </row>
    <row r="49" spans="7:45" ht="13.75" thickBot="1" x14ac:dyDescent="0.75">
      <c r="H49" s="24">
        <f t="shared" si="5"/>
        <v>11</v>
      </c>
      <c r="I49" s="25">
        <v>1</v>
      </c>
      <c r="J49" s="25">
        <v>7</v>
      </c>
      <c r="K49" s="25">
        <v>0.48244140000000002</v>
      </c>
      <c r="L49" s="25">
        <v>1.946567E-3</v>
      </c>
      <c r="M49" s="25">
        <v>9.7328349999999998E-4</v>
      </c>
      <c r="N49" s="25">
        <v>7</v>
      </c>
      <c r="O49" s="25">
        <v>2.8260000000000001</v>
      </c>
      <c r="P49" s="25">
        <v>1.946567E-3</v>
      </c>
      <c r="Q49" s="25">
        <v>9.7328349999999998E-4</v>
      </c>
      <c r="R49" s="25">
        <v>7</v>
      </c>
      <c r="S49" s="25">
        <v>2.8260000000000001</v>
      </c>
      <c r="T49" s="26">
        <v>3.4720000000000001E-12</v>
      </c>
      <c r="U49" s="26">
        <v>6.3629999999999995E-8</v>
      </c>
      <c r="V49" s="25">
        <v>1.20774</v>
      </c>
      <c r="W49" s="25">
        <v>0.9</v>
      </c>
      <c r="X49" s="25">
        <v>214629464836.59698</v>
      </c>
      <c r="Y49" s="25">
        <v>-50</v>
      </c>
      <c r="Z49" s="25">
        <v>4</v>
      </c>
      <c r="AA49" s="25">
        <v>0.114</v>
      </c>
      <c r="AB49" s="25">
        <v>0.05</v>
      </c>
      <c r="AC49" s="25">
        <v>2.4775235479199198</v>
      </c>
      <c r="AD49" s="25">
        <v>0.77630410270077599</v>
      </c>
      <c r="AE49" s="25">
        <v>7.5912719566857998</v>
      </c>
      <c r="AF49" s="25">
        <v>3.3531962675626601</v>
      </c>
      <c r="AG49" s="25">
        <v>4.0387115394306496</v>
      </c>
      <c r="AH49" s="25">
        <v>4.0235738763563003</v>
      </c>
      <c r="AI49" s="25">
        <v>0.93354127664372799</v>
      </c>
      <c r="AJ49" s="25">
        <v>2.4775235479199198</v>
      </c>
      <c r="AK49" s="25">
        <v>0.77630410270077599</v>
      </c>
      <c r="AL49" s="25">
        <v>206.40433684886901</v>
      </c>
      <c r="AM49" s="25">
        <v>1.70121944045947</v>
      </c>
      <c r="AN49" s="25">
        <v>50877.0055802719</v>
      </c>
      <c r="AO49" s="25">
        <v>1893.3256205862599</v>
      </c>
      <c r="AP49" s="25">
        <v>5488.3403456575497</v>
      </c>
      <c r="AQ49" s="25">
        <v>6140.4214063997097</v>
      </c>
      <c r="AR49" s="25">
        <v>3323.8341546237498</v>
      </c>
      <c r="AS49" s="31">
        <f t="shared" si="1"/>
        <v>0.31333873833511922</v>
      </c>
    </row>
    <row r="50" spans="7:45" ht="22.75" x14ac:dyDescent="0.95">
      <c r="G50" s="18">
        <f>AB50</f>
        <v>0.06</v>
      </c>
      <c r="H50" s="19">
        <v>1</v>
      </c>
      <c r="I50" s="20">
        <v>1</v>
      </c>
      <c r="J50" s="20">
        <v>7</v>
      </c>
      <c r="K50" s="20">
        <v>0.48244140000000002</v>
      </c>
      <c r="L50" s="20">
        <v>1.946567E-3</v>
      </c>
      <c r="M50" s="20">
        <v>9.7328349999999998E-4</v>
      </c>
      <c r="N50" s="20">
        <v>7</v>
      </c>
      <c r="O50" s="20">
        <v>2.8260000000000001</v>
      </c>
      <c r="P50" s="20">
        <v>1.946567E-3</v>
      </c>
      <c r="Q50" s="20">
        <v>9.7328349999999998E-4</v>
      </c>
      <c r="R50" s="20">
        <v>7</v>
      </c>
      <c r="S50" s="20">
        <v>2.8260000000000001</v>
      </c>
      <c r="T50" s="21">
        <v>3.4720000000000001E-12</v>
      </c>
      <c r="U50" s="21">
        <v>6.3629999999999995E-8</v>
      </c>
      <c r="V50" s="20">
        <v>1.20774</v>
      </c>
      <c r="W50" s="20">
        <v>0.01</v>
      </c>
      <c r="X50" s="20">
        <v>2384771831.5177398</v>
      </c>
      <c r="Y50" s="20">
        <v>-50</v>
      </c>
      <c r="Z50" s="20">
        <v>4</v>
      </c>
      <c r="AA50" s="20">
        <v>0.114</v>
      </c>
      <c r="AB50" s="20">
        <v>0.06</v>
      </c>
      <c r="AC50" s="20">
        <v>17.521642057676399</v>
      </c>
      <c r="AD50" s="20">
        <v>8.8840093323982097E-3</v>
      </c>
      <c r="AE50" s="20">
        <v>7.5912719566857998</v>
      </c>
      <c r="AF50" s="20">
        <v>3.55010749649739</v>
      </c>
      <c r="AG50" s="20">
        <v>4.8087721810343496</v>
      </c>
      <c r="AH50" s="20">
        <v>4.83609518563535</v>
      </c>
      <c r="AI50" s="20">
        <v>9.52482567717581E-4</v>
      </c>
      <c r="AJ50" s="20">
        <v>17.521642057676399</v>
      </c>
      <c r="AK50" s="20">
        <v>8.8840093323982097E-3</v>
      </c>
      <c r="AL50" s="20">
        <v>181.33234774898801</v>
      </c>
      <c r="AM50" s="20">
        <v>17.512758048487701</v>
      </c>
      <c r="AN50" s="20">
        <v>35017.589593508201</v>
      </c>
      <c r="AO50" s="20">
        <v>418.38485217740498</v>
      </c>
      <c r="AP50" s="20">
        <v>6000.4439230479702</v>
      </c>
      <c r="AQ50" s="20">
        <v>6686.0103782115502</v>
      </c>
      <c r="AR50" s="20">
        <v>633.39440348419396</v>
      </c>
      <c r="AS50" s="32">
        <f t="shared" si="1"/>
        <v>5.0703063692058702E-4</v>
      </c>
    </row>
    <row r="51" spans="7:45" ht="13" x14ac:dyDescent="0.6">
      <c r="H51" s="22">
        <f t="shared" ref="H51:H60" si="6">H50+1</f>
        <v>2</v>
      </c>
      <c r="I51" s="1">
        <v>1</v>
      </c>
      <c r="J51" s="1">
        <v>7</v>
      </c>
      <c r="K51" s="1">
        <v>0.48244140000000002</v>
      </c>
      <c r="L51" s="1">
        <v>1.946567E-3</v>
      </c>
      <c r="M51" s="1">
        <v>9.7328349999999998E-4</v>
      </c>
      <c r="N51" s="1">
        <v>7</v>
      </c>
      <c r="O51" s="1">
        <v>2.8260000000000001</v>
      </c>
      <c r="P51" s="1">
        <v>1.946567E-3</v>
      </c>
      <c r="Q51" s="1">
        <v>9.7328349999999998E-4</v>
      </c>
      <c r="R51" s="1">
        <v>7</v>
      </c>
      <c r="S51" s="1">
        <v>2.8260000000000001</v>
      </c>
      <c r="T51" s="23">
        <v>3.4720000000000001E-12</v>
      </c>
      <c r="U51" s="23">
        <v>6.3629999999999995E-8</v>
      </c>
      <c r="V51" s="1">
        <v>1.20774</v>
      </c>
      <c r="W51" s="1">
        <v>0.05</v>
      </c>
      <c r="X51" s="1">
        <v>11923859157.588699</v>
      </c>
      <c r="Y51" s="1">
        <v>-50</v>
      </c>
      <c r="Z51" s="1">
        <v>4</v>
      </c>
      <c r="AA51" s="1">
        <v>0.114</v>
      </c>
      <c r="AB51" s="1">
        <v>0.06</v>
      </c>
      <c r="AC51" s="1">
        <v>13.5503776896483</v>
      </c>
      <c r="AD51" s="1">
        <v>0.20155108162865601</v>
      </c>
      <c r="AE51" s="1">
        <v>7.5912719566857998</v>
      </c>
      <c r="AF51" s="1">
        <v>3.0015825805316201</v>
      </c>
      <c r="AG51" s="1">
        <v>4.7862387234081201</v>
      </c>
      <c r="AH51" s="1">
        <v>4.7685800627108197</v>
      </c>
      <c r="AI51" s="1">
        <v>0.22129111942292801</v>
      </c>
      <c r="AJ51" s="1">
        <v>13.5503776896483</v>
      </c>
      <c r="AK51" s="1">
        <v>0.20155108162865601</v>
      </c>
      <c r="AL51" s="1">
        <v>342.90257873294001</v>
      </c>
      <c r="AM51" s="1">
        <v>13.3488266093477</v>
      </c>
      <c r="AN51" s="1">
        <v>35523.2411313271</v>
      </c>
      <c r="AO51" s="1">
        <v>1127.5861660943499</v>
      </c>
      <c r="AP51" s="1">
        <v>6556.7444756104196</v>
      </c>
      <c r="AQ51" s="1">
        <v>7318.1097518718998</v>
      </c>
      <c r="AR51" s="1">
        <v>1814.22672791487</v>
      </c>
      <c r="AS51" s="30">
        <f t="shared" si="1"/>
        <v>1.4874203970168986E-2</v>
      </c>
    </row>
    <row r="52" spans="7:45" ht="13" x14ac:dyDescent="0.6">
      <c r="H52" s="22">
        <f t="shared" si="6"/>
        <v>3</v>
      </c>
      <c r="I52" s="1">
        <v>1</v>
      </c>
      <c r="J52" s="1">
        <v>7</v>
      </c>
      <c r="K52" s="1">
        <v>0.48244140000000002</v>
      </c>
      <c r="L52" s="1">
        <v>1.946567E-3</v>
      </c>
      <c r="M52" s="1">
        <v>9.7328349999999998E-4</v>
      </c>
      <c r="N52" s="1">
        <v>7</v>
      </c>
      <c r="O52" s="1">
        <v>2.8260000000000001</v>
      </c>
      <c r="P52" s="1">
        <v>1.946567E-3</v>
      </c>
      <c r="Q52" s="1">
        <v>9.7328349999999998E-4</v>
      </c>
      <c r="R52" s="1">
        <v>7</v>
      </c>
      <c r="S52" s="1">
        <v>2.8260000000000001</v>
      </c>
      <c r="T52" s="23">
        <v>3.4720000000000001E-12</v>
      </c>
      <c r="U52" s="23">
        <v>6.3629999999999995E-8</v>
      </c>
      <c r="V52" s="1">
        <v>1.20774</v>
      </c>
      <c r="W52" s="1">
        <v>0.1</v>
      </c>
      <c r="X52" s="1">
        <v>23847718315.177399</v>
      </c>
      <c r="Y52" s="1">
        <v>-50</v>
      </c>
      <c r="Z52" s="1">
        <v>4</v>
      </c>
      <c r="AA52" s="1">
        <v>0.114</v>
      </c>
      <c r="AB52" s="1">
        <v>0.06</v>
      </c>
      <c r="AC52" s="1">
        <v>10.960294896497301</v>
      </c>
      <c r="AD52" s="1">
        <v>0.43815323529510303</v>
      </c>
      <c r="AE52" s="1">
        <v>7.5912719566857998</v>
      </c>
      <c r="AF52" s="1">
        <v>3.3633100817865702</v>
      </c>
      <c r="AG52" s="1">
        <v>4.7720057752446001</v>
      </c>
      <c r="AH52" s="1">
        <v>4.7599206374206799</v>
      </c>
      <c r="AI52" s="1">
        <v>0.41348757025580501</v>
      </c>
      <c r="AJ52" s="1">
        <v>10.960294896497301</v>
      </c>
      <c r="AK52" s="1">
        <v>0.43815323529510303</v>
      </c>
      <c r="AL52" s="1">
        <v>232.53020366156699</v>
      </c>
      <c r="AM52" s="1">
        <v>10.5221416461495</v>
      </c>
      <c r="AN52" s="1">
        <v>36447.7396429234</v>
      </c>
      <c r="AO52" s="1">
        <v>1718.5767188950001</v>
      </c>
      <c r="AP52" s="1">
        <v>6558.7286175473</v>
      </c>
      <c r="AQ52" s="1">
        <v>7323.81600015617</v>
      </c>
      <c r="AR52" s="1">
        <v>2810.15482513082</v>
      </c>
      <c r="AS52" s="30">
        <f t="shared" si="1"/>
        <v>3.9976409342336983E-2</v>
      </c>
    </row>
    <row r="53" spans="7:45" ht="13" x14ac:dyDescent="0.6">
      <c r="H53" s="22">
        <f t="shared" si="6"/>
        <v>4</v>
      </c>
      <c r="I53" s="1">
        <v>1</v>
      </c>
      <c r="J53" s="1">
        <v>7</v>
      </c>
      <c r="K53" s="1">
        <v>0.48244140000000002</v>
      </c>
      <c r="L53" s="1">
        <v>1.946567E-3</v>
      </c>
      <c r="M53" s="1">
        <v>9.7328349999999998E-4</v>
      </c>
      <c r="N53" s="1">
        <v>7</v>
      </c>
      <c r="O53" s="1">
        <v>2.8260000000000001</v>
      </c>
      <c r="P53" s="1">
        <v>1.946567E-3</v>
      </c>
      <c r="Q53" s="1">
        <v>9.7328349999999998E-4</v>
      </c>
      <c r="R53" s="1">
        <v>7</v>
      </c>
      <c r="S53" s="1">
        <v>2.8260000000000001</v>
      </c>
      <c r="T53" s="23">
        <v>3.4720000000000001E-12</v>
      </c>
      <c r="U53" s="23">
        <v>6.3629999999999995E-8</v>
      </c>
      <c r="V53" s="1">
        <v>1.20774</v>
      </c>
      <c r="W53" s="1">
        <v>0.2</v>
      </c>
      <c r="X53" s="1">
        <v>47695436630.354797</v>
      </c>
      <c r="Y53" s="1">
        <v>-50</v>
      </c>
      <c r="Z53" s="1">
        <v>4</v>
      </c>
      <c r="AA53" s="1">
        <v>0.114</v>
      </c>
      <c r="AB53" s="1">
        <v>0.06</v>
      </c>
      <c r="AC53" s="1">
        <v>6.8605454515056099</v>
      </c>
      <c r="AD53" s="1">
        <v>0.54788697852309698</v>
      </c>
      <c r="AE53" s="1">
        <v>7.5912719566857998</v>
      </c>
      <c r="AF53" s="1">
        <v>3.24268579207865</v>
      </c>
      <c r="AG53" s="1">
        <v>4.7738189929218597</v>
      </c>
      <c r="AH53" s="1">
        <v>4.7761573832387301</v>
      </c>
      <c r="AI53" s="1">
        <v>0.56836330671365398</v>
      </c>
      <c r="AJ53" s="1">
        <v>6.8605454515056099</v>
      </c>
      <c r="AK53" s="1">
        <v>0.54788697852309698</v>
      </c>
      <c r="AL53" s="1">
        <v>224.079772069337</v>
      </c>
      <c r="AM53" s="1">
        <v>6.3126584655253</v>
      </c>
      <c r="AN53" s="1">
        <v>38018.2435326579</v>
      </c>
      <c r="AO53" s="1">
        <v>1946.8751539282</v>
      </c>
      <c r="AP53" s="1">
        <v>6559.6391101695499</v>
      </c>
      <c r="AQ53" s="1">
        <v>7324.96110965142</v>
      </c>
      <c r="AR53" s="1">
        <v>3314.5114863296799</v>
      </c>
      <c r="AS53" s="30">
        <f t="shared" si="1"/>
        <v>7.986055662714954E-2</v>
      </c>
    </row>
    <row r="54" spans="7:45" ht="13" x14ac:dyDescent="0.6">
      <c r="H54" s="22">
        <f t="shared" si="6"/>
        <v>5</v>
      </c>
      <c r="I54" s="1">
        <v>1</v>
      </c>
      <c r="J54" s="1">
        <v>7</v>
      </c>
      <c r="K54" s="1">
        <v>0.48244140000000002</v>
      </c>
      <c r="L54" s="1">
        <v>1.946567E-3</v>
      </c>
      <c r="M54" s="1">
        <v>9.7328349999999998E-4</v>
      </c>
      <c r="N54" s="1">
        <v>7</v>
      </c>
      <c r="O54" s="1">
        <v>2.8260000000000001</v>
      </c>
      <c r="P54" s="1">
        <v>1.946567E-3</v>
      </c>
      <c r="Q54" s="1">
        <v>9.7328349999999998E-4</v>
      </c>
      <c r="R54" s="1">
        <v>7</v>
      </c>
      <c r="S54" s="1">
        <v>2.8260000000000001</v>
      </c>
      <c r="T54" s="23">
        <v>3.4720000000000001E-12</v>
      </c>
      <c r="U54" s="23">
        <v>6.3629999999999995E-8</v>
      </c>
      <c r="V54" s="1">
        <v>1.20774</v>
      </c>
      <c r="W54" s="1">
        <v>0.3</v>
      </c>
      <c r="X54" s="1">
        <v>71543154945.532196</v>
      </c>
      <c r="Y54" s="1">
        <v>-50</v>
      </c>
      <c r="Z54" s="1">
        <v>4</v>
      </c>
      <c r="AA54" s="1">
        <v>0.114</v>
      </c>
      <c r="AB54" s="1">
        <v>0.06</v>
      </c>
      <c r="AC54" s="1">
        <v>5.1571001702645196</v>
      </c>
      <c r="AD54" s="1">
        <v>0.61288813311121204</v>
      </c>
      <c r="AE54" s="1">
        <v>7.5912719566857998</v>
      </c>
      <c r="AF54" s="1">
        <v>3.1951073026320902</v>
      </c>
      <c r="AG54" s="1">
        <v>4.7911013175178896</v>
      </c>
      <c r="AH54" s="1">
        <v>4.7947726950125</v>
      </c>
      <c r="AI54" s="1">
        <v>0.673388513515503</v>
      </c>
      <c r="AJ54" s="1">
        <v>5.1571001702645196</v>
      </c>
      <c r="AK54" s="1">
        <v>0.61288813311121204</v>
      </c>
      <c r="AL54" s="1">
        <v>225.69151838806599</v>
      </c>
      <c r="AM54" s="1">
        <v>4.5442120296028499</v>
      </c>
      <c r="AN54" s="1">
        <v>39690.054658187</v>
      </c>
      <c r="AO54" s="1">
        <v>2040.44790815482</v>
      </c>
      <c r="AP54" s="1">
        <v>6559.9659197246101</v>
      </c>
      <c r="AQ54" s="1">
        <v>7325.25784462712</v>
      </c>
      <c r="AR54" s="1">
        <v>3526.1404318811601</v>
      </c>
      <c r="AS54" s="30">
        <f t="shared" si="1"/>
        <v>0.11884355798343463</v>
      </c>
    </row>
    <row r="55" spans="7:45" ht="13" x14ac:dyDescent="0.6">
      <c r="H55" s="22">
        <f t="shared" si="6"/>
        <v>6</v>
      </c>
      <c r="I55" s="1">
        <v>1</v>
      </c>
      <c r="J55" s="1">
        <v>7</v>
      </c>
      <c r="K55" s="1">
        <v>0.48244140000000002</v>
      </c>
      <c r="L55" s="1">
        <v>1.946567E-3</v>
      </c>
      <c r="M55" s="1">
        <v>9.7328349999999998E-4</v>
      </c>
      <c r="N55" s="1">
        <v>7</v>
      </c>
      <c r="O55" s="1">
        <v>2.8260000000000001</v>
      </c>
      <c r="P55" s="1">
        <v>1.946567E-3</v>
      </c>
      <c r="Q55" s="1">
        <v>9.7328349999999998E-4</v>
      </c>
      <c r="R55" s="1">
        <v>7</v>
      </c>
      <c r="S55" s="1">
        <v>2.8260000000000001</v>
      </c>
      <c r="T55" s="23">
        <v>3.4720000000000001E-12</v>
      </c>
      <c r="U55" s="23">
        <v>6.3629999999999995E-8</v>
      </c>
      <c r="V55" s="1">
        <v>1.20774</v>
      </c>
      <c r="W55" s="1">
        <v>0.4</v>
      </c>
      <c r="X55" s="1">
        <v>95390873260.709595</v>
      </c>
      <c r="Y55" s="1">
        <v>-50</v>
      </c>
      <c r="Z55" s="1">
        <v>4</v>
      </c>
      <c r="AA55" s="1">
        <v>0.114</v>
      </c>
      <c r="AB55" s="1">
        <v>0.06</v>
      </c>
      <c r="AC55" s="1">
        <v>4.2651341796344902</v>
      </c>
      <c r="AD55" s="1">
        <v>0.67947199938806102</v>
      </c>
      <c r="AE55" s="1">
        <v>7.5912719566857998</v>
      </c>
      <c r="AF55" s="1">
        <v>3.3081673725762601</v>
      </c>
      <c r="AG55" s="1">
        <v>4.8034619168968504</v>
      </c>
      <c r="AH55" s="1">
        <v>4.7981531124489099</v>
      </c>
      <c r="AI55" s="1">
        <v>0.75896323223131201</v>
      </c>
      <c r="AJ55" s="1">
        <v>4.2651341796344902</v>
      </c>
      <c r="AK55" s="1">
        <v>0.67947199938806102</v>
      </c>
      <c r="AL55" s="1">
        <v>233.05901072215801</v>
      </c>
      <c r="AM55" s="1">
        <v>3.5856621719955899</v>
      </c>
      <c r="AN55" s="1">
        <v>41588.188888892997</v>
      </c>
      <c r="AO55" s="1">
        <v>2003.4738444375</v>
      </c>
      <c r="AP55" s="1">
        <v>6560.1300364721601</v>
      </c>
      <c r="AQ55" s="1">
        <v>7325.5088013106597</v>
      </c>
      <c r="AR55" s="1">
        <v>3506.65338169195</v>
      </c>
      <c r="AS55" s="30">
        <f t="shared" si="1"/>
        <v>0.15930846973876209</v>
      </c>
    </row>
    <row r="56" spans="7:45" ht="13" x14ac:dyDescent="0.6">
      <c r="H56" s="22">
        <f t="shared" si="6"/>
        <v>7</v>
      </c>
      <c r="I56" s="1">
        <v>1</v>
      </c>
      <c r="J56" s="1">
        <v>7</v>
      </c>
      <c r="K56" s="1">
        <v>0.48244140000000002</v>
      </c>
      <c r="L56" s="1">
        <v>1.946567E-3</v>
      </c>
      <c r="M56" s="1">
        <v>9.7328349999999998E-4</v>
      </c>
      <c r="N56" s="1">
        <v>7</v>
      </c>
      <c r="O56" s="1">
        <v>2.8260000000000001</v>
      </c>
      <c r="P56" s="1">
        <v>1.946567E-3</v>
      </c>
      <c r="Q56" s="1">
        <v>9.7328349999999998E-4</v>
      </c>
      <c r="R56" s="1">
        <v>7</v>
      </c>
      <c r="S56" s="1">
        <v>2.8260000000000001</v>
      </c>
      <c r="T56" s="23">
        <v>3.4720000000000001E-12</v>
      </c>
      <c r="U56" s="23">
        <v>6.3629999999999995E-8</v>
      </c>
      <c r="V56" s="1">
        <v>1.20774</v>
      </c>
      <c r="W56" s="1">
        <v>0.5</v>
      </c>
      <c r="X56" s="1">
        <v>119238591575.88699</v>
      </c>
      <c r="Y56" s="1">
        <v>-50</v>
      </c>
      <c r="Z56" s="1">
        <v>4</v>
      </c>
      <c r="AA56" s="1">
        <v>0.114</v>
      </c>
      <c r="AB56" s="1">
        <v>0.06</v>
      </c>
      <c r="AC56" s="1">
        <v>3.5461739489342099</v>
      </c>
      <c r="AD56" s="1">
        <v>0.67886273599934099</v>
      </c>
      <c r="AE56" s="1">
        <v>7.5912699595544604</v>
      </c>
      <c r="AF56" s="1">
        <v>3.0316114357055599</v>
      </c>
      <c r="AG56" s="1">
        <v>4.8070219100388796</v>
      </c>
      <c r="AH56" s="1">
        <v>4.7747688493661498</v>
      </c>
      <c r="AI56" s="1">
        <v>0.818715337363906</v>
      </c>
      <c r="AJ56" s="1">
        <v>3.5461739489342099</v>
      </c>
      <c r="AK56" s="1">
        <v>0.67886273599934099</v>
      </c>
      <c r="AL56" s="1">
        <v>235.12083569985001</v>
      </c>
      <c r="AM56" s="1">
        <v>2.8673112042226201</v>
      </c>
      <c r="AN56" s="1">
        <v>43230.855131803102</v>
      </c>
      <c r="AO56" s="1">
        <v>1985.9317337907401</v>
      </c>
      <c r="AP56" s="1">
        <v>6560.1987291168398</v>
      </c>
      <c r="AQ56" s="1">
        <v>7325.8128101465099</v>
      </c>
      <c r="AR56" s="1">
        <v>3464.2540831957699</v>
      </c>
      <c r="AS56" s="30">
        <f t="shared" si="1"/>
        <v>0.19143526115050583</v>
      </c>
    </row>
    <row r="57" spans="7:45" ht="13" x14ac:dyDescent="0.6">
      <c r="H57" s="22">
        <f t="shared" si="6"/>
        <v>8</v>
      </c>
      <c r="I57" s="1">
        <v>1</v>
      </c>
      <c r="J57" s="1">
        <v>7</v>
      </c>
      <c r="K57" s="1">
        <v>0.48244140000000002</v>
      </c>
      <c r="L57" s="1">
        <v>1.946567E-3</v>
      </c>
      <c r="M57" s="1">
        <v>9.7328349999999998E-4</v>
      </c>
      <c r="N57" s="1">
        <v>7</v>
      </c>
      <c r="O57" s="1">
        <v>2.8260000000000001</v>
      </c>
      <c r="P57" s="1">
        <v>1.946567E-3</v>
      </c>
      <c r="Q57" s="1">
        <v>9.7328349999999998E-4</v>
      </c>
      <c r="R57" s="1">
        <v>7</v>
      </c>
      <c r="S57" s="1">
        <v>2.8260000000000001</v>
      </c>
      <c r="T57" s="23">
        <v>3.4720000000000001E-12</v>
      </c>
      <c r="U57" s="23">
        <v>6.3629999999999995E-8</v>
      </c>
      <c r="V57" s="1">
        <v>1.20774</v>
      </c>
      <c r="W57" s="1">
        <v>0.6</v>
      </c>
      <c r="X57" s="1">
        <v>143086309891.064</v>
      </c>
      <c r="Y57" s="1">
        <v>-50</v>
      </c>
      <c r="Z57" s="1">
        <v>4</v>
      </c>
      <c r="AA57" s="1">
        <v>0.114</v>
      </c>
      <c r="AB57" s="1">
        <v>0.06</v>
      </c>
      <c r="AC57" s="1">
        <v>3.15338496996976</v>
      </c>
      <c r="AD57" s="1">
        <v>0.71077371250249</v>
      </c>
      <c r="AE57" s="1">
        <v>7.5912719566857998</v>
      </c>
      <c r="AF57" s="1">
        <v>3.0624307081789501</v>
      </c>
      <c r="AG57" s="1">
        <v>4.7817514481379497</v>
      </c>
      <c r="AH57" s="1">
        <v>4.79433911876247</v>
      </c>
      <c r="AI57" s="1">
        <v>0.86170035339087903</v>
      </c>
      <c r="AJ57" s="1">
        <v>3.15338496996976</v>
      </c>
      <c r="AK57" s="1">
        <v>0.71077371250249</v>
      </c>
      <c r="AL57" s="1">
        <v>224.990428936717</v>
      </c>
      <c r="AM57" s="1">
        <v>2.44261125233123</v>
      </c>
      <c r="AN57" s="1">
        <v>45119.094523998501</v>
      </c>
      <c r="AO57" s="1">
        <v>1958.25990983981</v>
      </c>
      <c r="AP57" s="1">
        <v>6560.2861671649198</v>
      </c>
      <c r="AQ57" s="1">
        <v>7325.7115591194397</v>
      </c>
      <c r="AR57" s="1">
        <v>3376.5341121957499</v>
      </c>
      <c r="AS57" s="30">
        <f t="shared" si="1"/>
        <v>0.22540023475449814</v>
      </c>
    </row>
    <row r="58" spans="7:45" ht="13" x14ac:dyDescent="0.6">
      <c r="H58" s="22">
        <f t="shared" si="6"/>
        <v>9</v>
      </c>
      <c r="I58" s="1">
        <v>1</v>
      </c>
      <c r="J58" s="1">
        <v>7</v>
      </c>
      <c r="K58" s="1">
        <v>0.48244140000000002</v>
      </c>
      <c r="L58" s="1">
        <v>1.946567E-3</v>
      </c>
      <c r="M58" s="1">
        <v>9.7328349999999998E-4</v>
      </c>
      <c r="N58" s="1">
        <v>7</v>
      </c>
      <c r="O58" s="1">
        <v>2.8260000000000001</v>
      </c>
      <c r="P58" s="1">
        <v>1.946567E-3</v>
      </c>
      <c r="Q58" s="1">
        <v>9.7328349999999998E-4</v>
      </c>
      <c r="R58" s="1">
        <v>7</v>
      </c>
      <c r="S58" s="1">
        <v>2.8260000000000001</v>
      </c>
      <c r="T58" s="23">
        <v>3.4720000000000001E-12</v>
      </c>
      <c r="U58" s="23">
        <v>6.3629999999999995E-8</v>
      </c>
      <c r="V58" s="1">
        <v>1.20774</v>
      </c>
      <c r="W58" s="1">
        <v>0.7</v>
      </c>
      <c r="X58" s="1">
        <v>166934028206.242</v>
      </c>
      <c r="Y58" s="1">
        <v>-50</v>
      </c>
      <c r="Z58" s="1">
        <v>4</v>
      </c>
      <c r="AA58" s="1">
        <v>0.114</v>
      </c>
      <c r="AB58" s="1">
        <v>0.06</v>
      </c>
      <c r="AC58" s="1">
        <v>2.8530367249001301</v>
      </c>
      <c r="AD58" s="1">
        <v>0.73078385698557702</v>
      </c>
      <c r="AE58" s="1">
        <v>7.5905050582526696</v>
      </c>
      <c r="AF58" s="1">
        <v>3.0458262539580998</v>
      </c>
      <c r="AG58" s="1">
        <v>4.7653505275357801</v>
      </c>
      <c r="AH58" s="1">
        <v>4.7868645087152997</v>
      </c>
      <c r="AI58" s="1">
        <v>0.89476216775052597</v>
      </c>
      <c r="AJ58" s="1">
        <v>2.8530367249001301</v>
      </c>
      <c r="AK58" s="1">
        <v>0.73078385698557702</v>
      </c>
      <c r="AL58" s="1">
        <v>219.024869521282</v>
      </c>
      <c r="AM58" s="1">
        <v>2.12225286318102</v>
      </c>
      <c r="AN58" s="1">
        <v>46976.5326933697</v>
      </c>
      <c r="AO58" s="1">
        <v>2166.4744347966798</v>
      </c>
      <c r="AP58" s="1">
        <v>6560.3409423640296</v>
      </c>
      <c r="AQ58" s="1">
        <v>7325.8875118603601</v>
      </c>
      <c r="AR58" s="1">
        <v>3773.7587825144001</v>
      </c>
      <c r="AS58" s="30">
        <f t="shared" si="1"/>
        <v>0.25614246413570368</v>
      </c>
    </row>
    <row r="59" spans="7:45" ht="13" x14ac:dyDescent="0.6">
      <c r="H59" s="22">
        <f t="shared" si="6"/>
        <v>10</v>
      </c>
      <c r="I59" s="1">
        <v>1</v>
      </c>
      <c r="J59" s="1">
        <v>7</v>
      </c>
      <c r="K59" s="1">
        <v>0.48244140000000002</v>
      </c>
      <c r="L59" s="1">
        <v>1.946567E-3</v>
      </c>
      <c r="M59" s="1">
        <v>9.7328349999999998E-4</v>
      </c>
      <c r="N59" s="1">
        <v>7</v>
      </c>
      <c r="O59" s="1">
        <v>2.8260000000000001</v>
      </c>
      <c r="P59" s="1">
        <v>1.946567E-3</v>
      </c>
      <c r="Q59" s="1">
        <v>9.7328349999999998E-4</v>
      </c>
      <c r="R59" s="1">
        <v>7</v>
      </c>
      <c r="S59" s="1">
        <v>2.8260000000000001</v>
      </c>
      <c r="T59" s="23">
        <v>3.4720000000000001E-12</v>
      </c>
      <c r="U59" s="23">
        <v>6.3629999999999995E-8</v>
      </c>
      <c r="V59" s="1">
        <v>1.20774</v>
      </c>
      <c r="W59" s="1">
        <v>0.8</v>
      </c>
      <c r="X59" s="1">
        <v>190781746521.41901</v>
      </c>
      <c r="Y59" s="1">
        <v>-50</v>
      </c>
      <c r="Z59" s="1">
        <v>4</v>
      </c>
      <c r="AA59" s="1">
        <v>0.114</v>
      </c>
      <c r="AB59" s="1">
        <v>0.06</v>
      </c>
      <c r="AC59" s="1">
        <v>2.6634091423441499</v>
      </c>
      <c r="AD59" s="1">
        <v>0.76440776642150199</v>
      </c>
      <c r="AE59" s="1">
        <v>7.5912719566857998</v>
      </c>
      <c r="AF59" s="1">
        <v>3.2890070960747901</v>
      </c>
      <c r="AG59" s="1">
        <v>4.77307704393617</v>
      </c>
      <c r="AH59" s="1">
        <v>4.7714715879825897</v>
      </c>
      <c r="AI59" s="1">
        <v>0.92137033804259005</v>
      </c>
      <c r="AJ59" s="1">
        <v>2.6634091423441499</v>
      </c>
      <c r="AK59" s="1">
        <v>0.76440776642150199</v>
      </c>
      <c r="AL59" s="1">
        <v>209.550512905104</v>
      </c>
      <c r="AM59" s="1">
        <v>1.89900136965371</v>
      </c>
      <c r="AN59" s="1">
        <v>49004.1793089395</v>
      </c>
      <c r="AO59" s="1">
        <v>2107.62858864379</v>
      </c>
      <c r="AP59" s="1">
        <v>6560.3774532915104</v>
      </c>
      <c r="AQ59" s="1">
        <v>7325.9178351218397</v>
      </c>
      <c r="AR59" s="1">
        <v>3643.2462353353299</v>
      </c>
      <c r="AS59" s="30">
        <f t="shared" si="1"/>
        <v>0.28700350774823979</v>
      </c>
    </row>
    <row r="60" spans="7:45" ht="13.75" thickBot="1" x14ac:dyDescent="0.75">
      <c r="H60" s="24">
        <f t="shared" si="6"/>
        <v>11</v>
      </c>
      <c r="I60" s="25">
        <v>1</v>
      </c>
      <c r="J60" s="25">
        <v>7</v>
      </c>
      <c r="K60" s="25">
        <v>0.48244140000000002</v>
      </c>
      <c r="L60" s="25">
        <v>1.946567E-3</v>
      </c>
      <c r="M60" s="25">
        <v>9.7328349999999998E-4</v>
      </c>
      <c r="N60" s="25">
        <v>7</v>
      </c>
      <c r="O60" s="25">
        <v>2.8260000000000001</v>
      </c>
      <c r="P60" s="25">
        <v>1.946567E-3</v>
      </c>
      <c r="Q60" s="25">
        <v>9.7328349999999998E-4</v>
      </c>
      <c r="R60" s="25">
        <v>7</v>
      </c>
      <c r="S60" s="25">
        <v>2.8260000000000001</v>
      </c>
      <c r="T60" s="26">
        <v>3.4720000000000001E-12</v>
      </c>
      <c r="U60" s="26">
        <v>6.3629999999999995E-8</v>
      </c>
      <c r="V60" s="25">
        <v>1.20774</v>
      </c>
      <c r="W60" s="25">
        <v>0.9</v>
      </c>
      <c r="X60" s="25">
        <v>214629464836.59698</v>
      </c>
      <c r="Y60" s="25">
        <v>-50</v>
      </c>
      <c r="Z60" s="25">
        <v>4</v>
      </c>
      <c r="AA60" s="25">
        <v>0.114</v>
      </c>
      <c r="AB60" s="25">
        <v>0.06</v>
      </c>
      <c r="AC60" s="25">
        <v>2.48489633794494</v>
      </c>
      <c r="AD60" s="25">
        <v>0.77979646610021403</v>
      </c>
      <c r="AE60" s="25">
        <v>7.5912719566857998</v>
      </c>
      <c r="AF60" s="25">
        <v>3.30860829286057</v>
      </c>
      <c r="AG60" s="25">
        <v>4.7860025212935797</v>
      </c>
      <c r="AH60" s="25">
        <v>4.7928778801223899</v>
      </c>
      <c r="AI60" s="25">
        <v>0.94250405506467605</v>
      </c>
      <c r="AJ60" s="25">
        <v>2.48489633794494</v>
      </c>
      <c r="AK60" s="25">
        <v>0.77979646610021403</v>
      </c>
      <c r="AL60" s="25">
        <v>205.49388494463</v>
      </c>
      <c r="AM60" s="25">
        <v>1.7050998652476399</v>
      </c>
      <c r="AN60" s="25">
        <v>50912.560112949403</v>
      </c>
      <c r="AO60" s="25">
        <v>2291.8428292691501</v>
      </c>
      <c r="AP60" s="25">
        <v>6560.3740925926104</v>
      </c>
      <c r="AQ60" s="25">
        <v>7325.9709558131099</v>
      </c>
      <c r="AR60" s="25">
        <v>3976.1683820479702</v>
      </c>
      <c r="AS60" s="31">
        <f t="shared" si="1"/>
        <v>0.31381448561557362</v>
      </c>
    </row>
    <row r="61" spans="7:45" ht="22.75" x14ac:dyDescent="0.95">
      <c r="G61" s="18">
        <f>AB61</f>
        <v>7.0000000000000007E-2</v>
      </c>
      <c r="H61" s="19">
        <v>1</v>
      </c>
      <c r="I61" s="20">
        <v>1</v>
      </c>
      <c r="J61" s="20">
        <v>7</v>
      </c>
      <c r="K61" s="20">
        <v>0.48244140000000002</v>
      </c>
      <c r="L61" s="20">
        <v>1.946567E-3</v>
      </c>
      <c r="M61" s="20">
        <v>9.7328349999999998E-4</v>
      </c>
      <c r="N61" s="20">
        <v>7</v>
      </c>
      <c r="O61" s="20">
        <v>2.8260000000000001</v>
      </c>
      <c r="P61" s="20">
        <v>1.946567E-3</v>
      </c>
      <c r="Q61" s="20">
        <v>9.7328349999999998E-4</v>
      </c>
      <c r="R61" s="20">
        <v>7</v>
      </c>
      <c r="S61" s="20">
        <v>2.8260000000000001</v>
      </c>
      <c r="T61" s="21">
        <v>3.4720000000000001E-12</v>
      </c>
      <c r="U61" s="21">
        <v>6.3629999999999995E-8</v>
      </c>
      <c r="V61" s="20">
        <v>1.20774</v>
      </c>
      <c r="W61" s="20">
        <v>0.01</v>
      </c>
      <c r="X61" s="20">
        <v>2384771831.5177398</v>
      </c>
      <c r="Y61" s="20">
        <v>-50</v>
      </c>
      <c r="Z61" s="20">
        <v>4</v>
      </c>
      <c r="AA61" s="20">
        <v>0.114</v>
      </c>
      <c r="AB61" s="20">
        <v>7.0000000000000007E-2</v>
      </c>
      <c r="AC61" s="20">
        <v>20.718004001686101</v>
      </c>
      <c r="AD61" s="20">
        <v>7.8885256969611402E-3</v>
      </c>
      <c r="AE61" s="20">
        <v>7.5912719566857998</v>
      </c>
      <c r="AF61" s="20">
        <v>3.6286752759076299</v>
      </c>
      <c r="AG61" s="20">
        <v>5.5664878254504604</v>
      </c>
      <c r="AH61" s="20">
        <v>5.59146468390803</v>
      </c>
      <c r="AI61" s="20">
        <v>1.0076803037973501E-3</v>
      </c>
      <c r="AJ61" s="20">
        <v>20.718004001686101</v>
      </c>
      <c r="AK61" s="20">
        <v>7.8885256969611402E-3</v>
      </c>
      <c r="AL61" s="20">
        <v>194.35511646116899</v>
      </c>
      <c r="AM61" s="20">
        <v>20.710115476716101</v>
      </c>
      <c r="AN61" s="20">
        <v>35013.1942257759</v>
      </c>
      <c r="AO61" s="20">
        <v>565.07568695831901</v>
      </c>
      <c r="AP61" s="20">
        <v>7022.0556930991597</v>
      </c>
      <c r="AQ61" s="20">
        <v>7824.2942426589798</v>
      </c>
      <c r="AR61" s="20">
        <v>832.27516118151095</v>
      </c>
      <c r="AS61" s="32">
        <f t="shared" si="1"/>
        <v>3.8075703124292986E-4</v>
      </c>
    </row>
    <row r="62" spans="7:45" ht="13" x14ac:dyDescent="0.6">
      <c r="H62" s="22">
        <f t="shared" ref="H62:H71" si="7">H61+1</f>
        <v>2</v>
      </c>
      <c r="I62">
        <v>1</v>
      </c>
      <c r="J62">
        <v>7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23">
        <v>3.4720000000000001E-12</v>
      </c>
      <c r="U62" s="23">
        <v>6.3629999999999995E-8</v>
      </c>
      <c r="V62">
        <v>1.20774</v>
      </c>
      <c r="W62">
        <v>0.05</v>
      </c>
      <c r="X62">
        <v>11923859157.588699</v>
      </c>
      <c r="Y62">
        <v>-50</v>
      </c>
      <c r="Z62">
        <v>4</v>
      </c>
      <c r="AA62">
        <v>0.114</v>
      </c>
      <c r="AB62">
        <v>7.0000000000000007E-2</v>
      </c>
      <c r="AC62">
        <v>15.7990294740284</v>
      </c>
      <c r="AD62">
        <v>0.28270676207066903</v>
      </c>
      <c r="AE62">
        <v>7.5910163238747597</v>
      </c>
      <c r="AF62">
        <v>3.09815425865074</v>
      </c>
      <c r="AG62">
        <v>5.6264148010114399</v>
      </c>
      <c r="AH62">
        <v>5.5888411850519804</v>
      </c>
      <c r="AI62">
        <v>0.285849714801443</v>
      </c>
      <c r="AJ62">
        <v>15.7990294740284</v>
      </c>
      <c r="AK62">
        <v>0.28270676207066903</v>
      </c>
      <c r="AL62">
        <v>272.22365742095701</v>
      </c>
      <c r="AM62">
        <v>15.5163227012072</v>
      </c>
      <c r="AN62">
        <v>35632.713921545401</v>
      </c>
      <c r="AO62">
        <v>1542.6883407908199</v>
      </c>
      <c r="AP62">
        <v>7633.72378430749</v>
      </c>
      <c r="AQ62">
        <v>8515.6298673032506</v>
      </c>
      <c r="AR62">
        <v>2386.84308601668</v>
      </c>
      <c r="AS62" s="30">
        <f t="shared" si="1"/>
        <v>1.7893932189657794E-2</v>
      </c>
    </row>
    <row r="63" spans="7:45" ht="13" x14ac:dyDescent="0.6">
      <c r="H63" s="22">
        <f t="shared" si="7"/>
        <v>3</v>
      </c>
      <c r="I63">
        <v>1</v>
      </c>
      <c r="J63">
        <v>7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23">
        <v>3.4720000000000001E-12</v>
      </c>
      <c r="U63" s="23">
        <v>6.3629999999999995E-8</v>
      </c>
      <c r="V63">
        <v>1.20774</v>
      </c>
      <c r="W63">
        <v>0.1</v>
      </c>
      <c r="X63">
        <v>23847718315.177399</v>
      </c>
      <c r="Y63">
        <v>-50</v>
      </c>
      <c r="Z63">
        <v>4</v>
      </c>
      <c r="AA63">
        <v>0.114</v>
      </c>
      <c r="AB63">
        <v>7.0000000000000007E-2</v>
      </c>
      <c r="AC63">
        <v>11.163244631100101</v>
      </c>
      <c r="AD63">
        <v>0.45898475157667701</v>
      </c>
      <c r="AE63">
        <v>7.5911920714323502</v>
      </c>
      <c r="AF63">
        <v>3.3104276116201401</v>
      </c>
      <c r="AG63">
        <v>5.6815156876122597</v>
      </c>
      <c r="AH63">
        <v>5.6136164876413996</v>
      </c>
      <c r="AI63">
        <v>0.44776030779278098</v>
      </c>
      <c r="AJ63">
        <v>11.163244631100101</v>
      </c>
      <c r="AK63">
        <v>0.45898475157667701</v>
      </c>
      <c r="AL63">
        <v>220.00799504452701</v>
      </c>
      <c r="AM63">
        <v>10.704259851583</v>
      </c>
      <c r="AN63">
        <v>36491.309620740103</v>
      </c>
      <c r="AO63">
        <v>1818.0809772985201</v>
      </c>
      <c r="AP63">
        <v>7635.9717033426004</v>
      </c>
      <c r="AQ63">
        <v>8518.3005094624805</v>
      </c>
      <c r="AR63">
        <v>2886.9782921218798</v>
      </c>
      <c r="AS63" s="30">
        <f t="shared" si="1"/>
        <v>4.1115712030351304E-2</v>
      </c>
    </row>
    <row r="64" spans="7:45" ht="13" x14ac:dyDescent="0.6">
      <c r="H64" s="22">
        <f t="shared" si="7"/>
        <v>4</v>
      </c>
      <c r="I64">
        <v>1</v>
      </c>
      <c r="J64">
        <v>7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23">
        <v>3.4720000000000001E-12</v>
      </c>
      <c r="U64" s="23">
        <v>6.3629999999999995E-8</v>
      </c>
      <c r="V64">
        <v>1.20774</v>
      </c>
      <c r="W64">
        <v>0.2</v>
      </c>
      <c r="X64">
        <v>47695436630.354797</v>
      </c>
      <c r="Y64">
        <v>-50</v>
      </c>
      <c r="Z64">
        <v>4</v>
      </c>
      <c r="AA64">
        <v>0.114</v>
      </c>
      <c r="AB64">
        <v>7.0000000000000007E-2</v>
      </c>
      <c r="AC64">
        <v>6.9130169390850398</v>
      </c>
      <c r="AD64">
        <v>0.55497464550798703</v>
      </c>
      <c r="AE64">
        <v>7.5912719566857998</v>
      </c>
      <c r="AF64">
        <v>3.1963411324086102</v>
      </c>
      <c r="AG64">
        <v>5.5785974122947497</v>
      </c>
      <c r="AH64">
        <v>5.59799540497362</v>
      </c>
      <c r="AI64">
        <v>0.59019073815845002</v>
      </c>
      <c r="AJ64">
        <v>6.9130169390850398</v>
      </c>
      <c r="AK64">
        <v>0.55497464550798703</v>
      </c>
      <c r="AL64">
        <v>221.91270674404601</v>
      </c>
      <c r="AM64">
        <v>6.3580422833041901</v>
      </c>
      <c r="AN64">
        <v>38035.655965949001</v>
      </c>
      <c r="AO64">
        <v>2195.5391075360099</v>
      </c>
      <c r="AP64">
        <v>7636.9984546749502</v>
      </c>
      <c r="AQ64">
        <v>8519.5737745802198</v>
      </c>
      <c r="AR64">
        <v>3721.2062574084398</v>
      </c>
      <c r="AS64" s="30">
        <f t="shared" si="1"/>
        <v>8.0279659430639222E-2</v>
      </c>
    </row>
    <row r="65" spans="7:45" ht="13" x14ac:dyDescent="0.6">
      <c r="H65" s="22">
        <f t="shared" si="7"/>
        <v>5</v>
      </c>
      <c r="I65">
        <v>1</v>
      </c>
      <c r="J65">
        <v>7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23">
        <v>3.4720000000000001E-12</v>
      </c>
      <c r="U65" s="23">
        <v>6.3629999999999995E-8</v>
      </c>
      <c r="V65">
        <v>1.20774</v>
      </c>
      <c r="W65">
        <v>0.3</v>
      </c>
      <c r="X65">
        <v>71543154945.532196</v>
      </c>
      <c r="Y65">
        <v>-50</v>
      </c>
      <c r="Z65">
        <v>4</v>
      </c>
      <c r="AA65">
        <v>0.114</v>
      </c>
      <c r="AB65">
        <v>7.0000000000000007E-2</v>
      </c>
      <c r="AC65">
        <v>5.15166883386593</v>
      </c>
      <c r="AD65">
        <v>0.61114026451613401</v>
      </c>
      <c r="AE65">
        <v>7.5911441402802797</v>
      </c>
      <c r="AF65">
        <v>3.1118372515405301</v>
      </c>
      <c r="AG65">
        <v>5.5726295529682304</v>
      </c>
      <c r="AH65">
        <v>5.5667080333831302</v>
      </c>
      <c r="AI65">
        <v>0.69195869760494999</v>
      </c>
      <c r="AJ65">
        <v>5.15166883386593</v>
      </c>
      <c r="AK65">
        <v>0.61114026451613401</v>
      </c>
      <c r="AL65">
        <v>227.84680883858101</v>
      </c>
      <c r="AM65">
        <v>4.5405285655090601</v>
      </c>
      <c r="AN65">
        <v>39680.182334587204</v>
      </c>
      <c r="AO65">
        <v>2216.2316727787002</v>
      </c>
      <c r="AP65">
        <v>7637.3795893020597</v>
      </c>
      <c r="AQ65">
        <v>8520.09301690744</v>
      </c>
      <c r="AR65">
        <v>3863.5708975616099</v>
      </c>
      <c r="AS65" s="30">
        <f t="shared" si="1"/>
        <v>0.11862957115927819</v>
      </c>
    </row>
    <row r="66" spans="7:45" ht="13" x14ac:dyDescent="0.6">
      <c r="H66" s="22">
        <f t="shared" si="7"/>
        <v>6</v>
      </c>
      <c r="I66">
        <v>1</v>
      </c>
      <c r="J66">
        <v>7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23">
        <v>3.4720000000000001E-12</v>
      </c>
      <c r="U66" s="23">
        <v>6.3629999999999995E-8</v>
      </c>
      <c r="V66">
        <v>1.20774</v>
      </c>
      <c r="W66">
        <v>0.4</v>
      </c>
      <c r="X66">
        <v>95390873260.709595</v>
      </c>
      <c r="Y66">
        <v>-50</v>
      </c>
      <c r="Z66">
        <v>4</v>
      </c>
      <c r="AA66">
        <v>0.114</v>
      </c>
      <c r="AB66">
        <v>7.0000000000000007E-2</v>
      </c>
      <c r="AC66">
        <v>4.2565343795629804</v>
      </c>
      <c r="AD66">
        <v>0.67701492466834101</v>
      </c>
      <c r="AE66">
        <v>7.5912719566857998</v>
      </c>
      <c r="AF66">
        <v>3.15648414935383</v>
      </c>
      <c r="AG66">
        <v>5.5799822396994996</v>
      </c>
      <c r="AH66">
        <v>5.5700469317191201</v>
      </c>
      <c r="AI66">
        <v>0.77301873077917604</v>
      </c>
      <c r="AJ66">
        <v>4.2565343795629804</v>
      </c>
      <c r="AK66">
        <v>0.67701492466834101</v>
      </c>
      <c r="AL66">
        <v>234.717442408962</v>
      </c>
      <c r="AM66">
        <v>3.5795194519403699</v>
      </c>
      <c r="AN66">
        <v>41575.317429780502</v>
      </c>
      <c r="AO66">
        <v>2230.00868792555</v>
      </c>
      <c r="AP66">
        <v>7637.5707717511004</v>
      </c>
      <c r="AQ66">
        <v>8520.2292836918095</v>
      </c>
      <c r="AR66">
        <v>3850.1678025244501</v>
      </c>
      <c r="AS66" s="30">
        <f t="shared" si="1"/>
        <v>0.15905308504470492</v>
      </c>
    </row>
    <row r="67" spans="7:45" ht="13" x14ac:dyDescent="0.6">
      <c r="H67" s="22">
        <f t="shared" si="7"/>
        <v>7</v>
      </c>
      <c r="I67">
        <v>1</v>
      </c>
      <c r="J67">
        <v>7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23">
        <v>3.4720000000000001E-12</v>
      </c>
      <c r="U67" s="23">
        <v>6.3629999999999995E-8</v>
      </c>
      <c r="V67">
        <v>1.20774</v>
      </c>
      <c r="W67">
        <v>0.5</v>
      </c>
      <c r="X67">
        <v>119238591575.88699</v>
      </c>
      <c r="Y67">
        <v>-50</v>
      </c>
      <c r="Z67">
        <v>4</v>
      </c>
      <c r="AA67">
        <v>0.114</v>
      </c>
      <c r="AB67">
        <v>7.0000000000000007E-2</v>
      </c>
      <c r="AC67">
        <v>3.5883899184777701</v>
      </c>
      <c r="AD67">
        <v>0.69293467492905203</v>
      </c>
      <c r="AE67">
        <v>7.5912719566857998</v>
      </c>
      <c r="AF67">
        <v>3.0733062164221798</v>
      </c>
      <c r="AG67">
        <v>5.5518764004843302</v>
      </c>
      <c r="AH67">
        <v>5.6263425007933598</v>
      </c>
      <c r="AI67">
        <v>0.82955695864420098</v>
      </c>
      <c r="AJ67">
        <v>3.5883899184777701</v>
      </c>
      <c r="AK67">
        <v>0.69293467492905203</v>
      </c>
      <c r="AL67">
        <v>230.44894622377501</v>
      </c>
      <c r="AM67">
        <v>2.8954552344709099</v>
      </c>
      <c r="AN67">
        <v>43320.930180212301</v>
      </c>
      <c r="AO67">
        <v>2381.2567349042602</v>
      </c>
      <c r="AP67">
        <v>7637.7213482633397</v>
      </c>
      <c r="AQ67">
        <v>8520.3827162817906</v>
      </c>
      <c r="AR67">
        <v>4100.9054525675801</v>
      </c>
      <c r="AS67" s="30">
        <f t="shared" si="1"/>
        <v>0.1931046209222998</v>
      </c>
    </row>
    <row r="68" spans="7:45" ht="13" x14ac:dyDescent="0.6">
      <c r="H68" s="22">
        <f t="shared" si="7"/>
        <v>8</v>
      </c>
      <c r="I68">
        <v>1</v>
      </c>
      <c r="J68">
        <v>7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23">
        <v>3.4720000000000001E-12</v>
      </c>
      <c r="U68" s="23">
        <v>6.3629999999999995E-8</v>
      </c>
      <c r="V68">
        <v>1.20774</v>
      </c>
      <c r="W68">
        <v>0.6</v>
      </c>
      <c r="X68">
        <v>143086309891.064</v>
      </c>
      <c r="Y68">
        <v>-50</v>
      </c>
      <c r="Z68">
        <v>4</v>
      </c>
      <c r="AA68">
        <v>0.114</v>
      </c>
      <c r="AB68">
        <v>7.0000000000000007E-2</v>
      </c>
      <c r="AC68">
        <v>3.1796129725212499</v>
      </c>
      <c r="AD68">
        <v>0.720609179769367</v>
      </c>
      <c r="AE68">
        <v>7.5912719566857998</v>
      </c>
      <c r="AF68">
        <v>3.07116422392067</v>
      </c>
      <c r="AG68">
        <v>5.6346064085171799</v>
      </c>
      <c r="AH68">
        <v>5.6582616993906898</v>
      </c>
      <c r="AI68">
        <v>0.87081191851733797</v>
      </c>
      <c r="AJ68">
        <v>3.1796129725212499</v>
      </c>
      <c r="AK68">
        <v>0.720609179769367</v>
      </c>
      <c r="AL68">
        <v>221.95225095558499</v>
      </c>
      <c r="AM68">
        <v>2.45900378653536</v>
      </c>
      <c r="AN68">
        <v>45191.622971124998</v>
      </c>
      <c r="AO68">
        <v>2452.2262578495602</v>
      </c>
      <c r="AP68">
        <v>7637.7620054778899</v>
      </c>
      <c r="AQ68">
        <v>8520.1470985133601</v>
      </c>
      <c r="AR68">
        <v>4312.3934756001199</v>
      </c>
      <c r="AS68" s="30">
        <f t="shared" si="1"/>
        <v>0.22663424322299372</v>
      </c>
    </row>
    <row r="69" spans="7:45" ht="13" x14ac:dyDescent="0.6">
      <c r="H69" s="22">
        <f t="shared" si="7"/>
        <v>9</v>
      </c>
      <c r="I69">
        <v>1</v>
      </c>
      <c r="J69">
        <v>7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23">
        <v>3.4720000000000001E-12</v>
      </c>
      <c r="U69" s="23">
        <v>6.3629999999999995E-8</v>
      </c>
      <c r="V69">
        <v>1.20774</v>
      </c>
      <c r="W69">
        <v>0.7</v>
      </c>
      <c r="X69">
        <v>166934028206.242</v>
      </c>
      <c r="Y69">
        <v>-50</v>
      </c>
      <c r="Z69">
        <v>4</v>
      </c>
      <c r="AA69">
        <v>0.114</v>
      </c>
      <c r="AB69">
        <v>7.0000000000000007E-2</v>
      </c>
      <c r="AC69">
        <v>2.8781039328563498</v>
      </c>
      <c r="AD69">
        <v>0.74110561527135999</v>
      </c>
      <c r="AE69">
        <v>7.5912719566857998</v>
      </c>
      <c r="AF69">
        <v>3.0968448417982599</v>
      </c>
      <c r="AG69">
        <v>5.5901328844626503</v>
      </c>
      <c r="AH69">
        <v>5.6045051066587899</v>
      </c>
      <c r="AI69">
        <v>0.90313057474824798</v>
      </c>
      <c r="AJ69">
        <v>2.8781039328563498</v>
      </c>
      <c r="AK69">
        <v>0.74110561527135999</v>
      </c>
      <c r="AL69">
        <v>216.01443534209301</v>
      </c>
      <c r="AM69">
        <v>2.1369983120034401</v>
      </c>
      <c r="AN69">
        <v>47062.934277786502</v>
      </c>
      <c r="AO69">
        <v>2446.7503906750799</v>
      </c>
      <c r="AP69">
        <v>7637.8166170787199</v>
      </c>
      <c r="AQ69">
        <v>8520.6343519177099</v>
      </c>
      <c r="AR69">
        <v>4292.30416794147</v>
      </c>
      <c r="AS69" s="30">
        <f t="shared" si="1"/>
        <v>0.2574978640663112</v>
      </c>
    </row>
    <row r="70" spans="7:45" ht="13" x14ac:dyDescent="0.6">
      <c r="H70" s="22">
        <f t="shared" si="7"/>
        <v>10</v>
      </c>
      <c r="I70">
        <v>1</v>
      </c>
      <c r="J70">
        <v>7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23">
        <v>3.4720000000000001E-12</v>
      </c>
      <c r="U70" s="23">
        <v>6.3629999999999995E-8</v>
      </c>
      <c r="V70">
        <v>1.20774</v>
      </c>
      <c r="W70">
        <v>0.8</v>
      </c>
      <c r="X70">
        <v>190781746521.41901</v>
      </c>
      <c r="Y70">
        <v>-50</v>
      </c>
      <c r="Z70">
        <v>4</v>
      </c>
      <c r="AA70">
        <v>0.114</v>
      </c>
      <c r="AB70">
        <v>7.0000000000000007E-2</v>
      </c>
      <c r="AC70">
        <v>2.6576181002188899</v>
      </c>
      <c r="AD70">
        <v>0.76183397542480302</v>
      </c>
      <c r="AE70">
        <v>7.5912719566857998</v>
      </c>
      <c r="AF70">
        <v>3.17344421654763</v>
      </c>
      <c r="AG70">
        <v>5.60086939658901</v>
      </c>
      <c r="AH70">
        <v>5.5544653167909104</v>
      </c>
      <c r="AI70">
        <v>0.92877735471827205</v>
      </c>
      <c r="AJ70">
        <v>2.6576181002188899</v>
      </c>
      <c r="AK70">
        <v>0.76183397542480302</v>
      </c>
      <c r="AL70">
        <v>210.259737407947</v>
      </c>
      <c r="AM70">
        <v>1.89578411348586</v>
      </c>
      <c r="AN70">
        <v>48980.428593739103</v>
      </c>
      <c r="AO70">
        <v>2506.9757089044201</v>
      </c>
      <c r="AP70">
        <v>7637.89365933516</v>
      </c>
      <c r="AQ70">
        <v>8520.5685126347707</v>
      </c>
      <c r="AR70">
        <v>4397.9690022430004</v>
      </c>
      <c r="AS70" s="30">
        <f t="shared" si="1"/>
        <v>0.28666044055090384</v>
      </c>
    </row>
    <row r="71" spans="7:45" ht="13.75" thickBot="1" x14ac:dyDescent="0.75">
      <c r="H71" s="24">
        <f t="shared" si="7"/>
        <v>11</v>
      </c>
      <c r="I71" s="25">
        <v>1</v>
      </c>
      <c r="J71" s="25">
        <v>7</v>
      </c>
      <c r="K71" s="25">
        <v>0.48244140000000002</v>
      </c>
      <c r="L71" s="25">
        <v>1.946567E-3</v>
      </c>
      <c r="M71" s="25">
        <v>9.7328349999999998E-4</v>
      </c>
      <c r="N71" s="25">
        <v>7</v>
      </c>
      <c r="O71" s="25">
        <v>2.8260000000000001</v>
      </c>
      <c r="P71" s="25">
        <v>1.946567E-3</v>
      </c>
      <c r="Q71" s="25">
        <v>9.7328349999999998E-4</v>
      </c>
      <c r="R71" s="25">
        <v>7</v>
      </c>
      <c r="S71" s="25">
        <v>2.8260000000000001</v>
      </c>
      <c r="T71" s="26">
        <v>3.4720000000000001E-12</v>
      </c>
      <c r="U71" s="26">
        <v>6.3629999999999995E-8</v>
      </c>
      <c r="V71" s="25">
        <v>1.20774</v>
      </c>
      <c r="W71" s="25">
        <v>0.9</v>
      </c>
      <c r="X71" s="25">
        <v>214629464836.59698</v>
      </c>
      <c r="Y71" s="25">
        <v>-50</v>
      </c>
      <c r="Z71" s="25">
        <v>4</v>
      </c>
      <c r="AA71" s="25">
        <v>0.114</v>
      </c>
      <c r="AB71" s="25">
        <v>7.0000000000000007E-2</v>
      </c>
      <c r="AC71" s="25">
        <v>2.48388286782634</v>
      </c>
      <c r="AD71" s="25">
        <v>0.77931640285742898</v>
      </c>
      <c r="AE71" s="25">
        <v>7.5912719566857998</v>
      </c>
      <c r="AF71" s="25">
        <v>3.2398305624069099</v>
      </c>
      <c r="AG71" s="25">
        <v>5.6559671822305404</v>
      </c>
      <c r="AH71" s="25">
        <v>5.6155769832204498</v>
      </c>
      <c r="AI71" s="25">
        <v>0.94935018299846097</v>
      </c>
      <c r="AJ71" s="25">
        <v>2.48388286782634</v>
      </c>
      <c r="AK71" s="25">
        <v>0.77931640285742898</v>
      </c>
      <c r="AL71" s="25">
        <v>205.623193863404</v>
      </c>
      <c r="AM71" s="25">
        <v>1.7045664587578599</v>
      </c>
      <c r="AN71" s="25">
        <v>50907.6793446015</v>
      </c>
      <c r="AO71" s="25">
        <v>2558.66933920373</v>
      </c>
      <c r="AP71" s="25">
        <v>7637.8906869913499</v>
      </c>
      <c r="AQ71" s="25">
        <v>8520.3125580134092</v>
      </c>
      <c r="AR71" s="25">
        <v>4492.2494538330102</v>
      </c>
      <c r="AS71" s="31">
        <f t="shared" si="1"/>
        <v>0.31374925643712548</v>
      </c>
    </row>
    <row r="72" spans="7:45" ht="22.75" x14ac:dyDescent="0.95">
      <c r="G72" s="18">
        <f>AB72</f>
        <v>0.08</v>
      </c>
      <c r="H72" s="19">
        <v>1</v>
      </c>
      <c r="I72" s="20">
        <v>1</v>
      </c>
      <c r="J72" s="20">
        <v>7</v>
      </c>
      <c r="K72" s="20">
        <v>0.48244140000000002</v>
      </c>
      <c r="L72" s="20">
        <v>1.946567E-3</v>
      </c>
      <c r="M72" s="20">
        <v>9.7328349999999998E-4</v>
      </c>
      <c r="N72" s="20">
        <v>7</v>
      </c>
      <c r="O72" s="20">
        <v>2.8260000000000001</v>
      </c>
      <c r="P72" s="20">
        <v>1.946567E-3</v>
      </c>
      <c r="Q72" s="20">
        <v>9.7328349999999998E-4</v>
      </c>
      <c r="R72" s="20">
        <v>7</v>
      </c>
      <c r="S72" s="20">
        <v>2.8260000000000001</v>
      </c>
      <c r="T72" s="21">
        <v>3.4720000000000001E-12</v>
      </c>
      <c r="U72" s="21">
        <v>6.3629999999999995E-8</v>
      </c>
      <c r="V72" s="20">
        <v>1.20774</v>
      </c>
      <c r="W72" s="20">
        <v>0.01</v>
      </c>
      <c r="X72" s="20">
        <v>2384771831.5177398</v>
      </c>
      <c r="Y72" s="20">
        <v>-50</v>
      </c>
      <c r="Z72" s="20">
        <v>4</v>
      </c>
      <c r="AA72" s="20">
        <v>0.114</v>
      </c>
      <c r="AB72" s="20">
        <v>0.08</v>
      </c>
      <c r="AC72" s="20">
        <v>23.015499507342799</v>
      </c>
      <c r="AD72" s="20">
        <v>7.64980170224393E-3</v>
      </c>
      <c r="AE72" s="20">
        <v>7.5912719566857998</v>
      </c>
      <c r="AF72" s="20">
        <v>3.6132751754141501</v>
      </c>
      <c r="AG72" s="20">
        <v>6.3800286516344897</v>
      </c>
      <c r="AH72" s="20">
        <v>6.4012975900586397</v>
      </c>
      <c r="AI72" s="20">
        <v>1.0601791321332599E-3</v>
      </c>
      <c r="AJ72" s="20">
        <v>23.015499507342799</v>
      </c>
      <c r="AK72" s="20">
        <v>7.64980170224393E-3</v>
      </c>
      <c r="AL72" s="20">
        <v>198.33240741853101</v>
      </c>
      <c r="AM72" s="20">
        <v>23.007849706185699</v>
      </c>
      <c r="AN72" s="20">
        <v>35011.515312176103</v>
      </c>
      <c r="AO72" s="20">
        <v>684.01844508307704</v>
      </c>
      <c r="AP72" s="20">
        <v>8059.7346940588905</v>
      </c>
      <c r="AQ72" s="20">
        <v>8980.5823479356695</v>
      </c>
      <c r="AR72" s="20">
        <v>1013.20779824044</v>
      </c>
      <c r="AS72" s="32">
        <f t="shared" si="1"/>
        <v>3.323760885486478E-4</v>
      </c>
    </row>
    <row r="73" spans="7:45" ht="13" x14ac:dyDescent="0.6">
      <c r="H73" s="22">
        <f t="shared" ref="H73:H82" si="8">H72+1</f>
        <v>2</v>
      </c>
      <c r="I73" s="1">
        <v>1</v>
      </c>
      <c r="J73" s="1">
        <v>7</v>
      </c>
      <c r="K73" s="1">
        <v>0.48244140000000002</v>
      </c>
      <c r="L73" s="1">
        <v>1.946567E-3</v>
      </c>
      <c r="M73" s="1">
        <v>9.7328349999999998E-4</v>
      </c>
      <c r="N73" s="1">
        <v>7</v>
      </c>
      <c r="O73" s="1">
        <v>2.8260000000000001</v>
      </c>
      <c r="P73" s="1">
        <v>1.946567E-3</v>
      </c>
      <c r="Q73" s="1">
        <v>9.7328349999999998E-4</v>
      </c>
      <c r="R73" s="1">
        <v>7</v>
      </c>
      <c r="S73" s="1">
        <v>2.8260000000000001</v>
      </c>
      <c r="T73" s="23">
        <v>3.4720000000000001E-12</v>
      </c>
      <c r="U73" s="23">
        <v>6.3629999999999995E-8</v>
      </c>
      <c r="V73" s="1">
        <v>1.20774</v>
      </c>
      <c r="W73" s="1">
        <v>0.05</v>
      </c>
      <c r="X73" s="1">
        <v>11923859157.588699</v>
      </c>
      <c r="Y73" s="1">
        <v>-50</v>
      </c>
      <c r="Z73" s="1">
        <v>4</v>
      </c>
      <c r="AA73" s="1">
        <v>0.114</v>
      </c>
      <c r="AB73" s="1">
        <v>0.08</v>
      </c>
      <c r="AC73" s="1">
        <v>17.405194571225898</v>
      </c>
      <c r="AD73" s="1">
        <v>0.34099511868006499</v>
      </c>
      <c r="AE73" s="1">
        <v>7.5912719566857998</v>
      </c>
      <c r="AF73" s="1">
        <v>3.23613145801809</v>
      </c>
      <c r="AG73" s="1">
        <v>6.3927645848852697</v>
      </c>
      <c r="AH73" s="1">
        <v>6.4832922026163704</v>
      </c>
      <c r="AI73" s="1">
        <v>0.32738862440882499</v>
      </c>
      <c r="AJ73" s="1">
        <v>17.405194571225898</v>
      </c>
      <c r="AK73" s="1">
        <v>0.34099511868006499</v>
      </c>
      <c r="AL73" s="1">
        <v>247.48160988033999</v>
      </c>
      <c r="AM73" s="1">
        <v>17.0641994303422</v>
      </c>
      <c r="AN73" s="1">
        <v>35694.443696564398</v>
      </c>
      <c r="AO73" s="1">
        <v>1990.4571184542101</v>
      </c>
      <c r="AP73" s="1">
        <v>8716.8762391565197</v>
      </c>
      <c r="AQ73" s="1">
        <v>9719.6279404538891</v>
      </c>
      <c r="AR73" s="1">
        <v>3058.8643406430801</v>
      </c>
      <c r="AS73" s="30">
        <f t="shared" si="1"/>
        <v>1.9591571773853931E-2</v>
      </c>
    </row>
    <row r="74" spans="7:45" ht="13" x14ac:dyDescent="0.6">
      <c r="H74" s="22">
        <f t="shared" si="8"/>
        <v>3</v>
      </c>
      <c r="I74" s="1">
        <v>1</v>
      </c>
      <c r="J74" s="1">
        <v>7</v>
      </c>
      <c r="K74" s="1">
        <v>0.48244140000000002</v>
      </c>
      <c r="L74" s="1">
        <v>1.946567E-3</v>
      </c>
      <c r="M74" s="1">
        <v>9.7328349999999998E-4</v>
      </c>
      <c r="N74" s="1">
        <v>7</v>
      </c>
      <c r="O74" s="1">
        <v>2.8260000000000001</v>
      </c>
      <c r="P74" s="1">
        <v>1.946567E-3</v>
      </c>
      <c r="Q74" s="1">
        <v>9.7328349999999998E-4</v>
      </c>
      <c r="R74" s="1">
        <v>7</v>
      </c>
      <c r="S74" s="1">
        <v>2.8260000000000001</v>
      </c>
      <c r="T74" s="23">
        <v>3.4720000000000001E-12</v>
      </c>
      <c r="U74" s="23">
        <v>6.3629999999999995E-8</v>
      </c>
      <c r="V74" s="1">
        <v>1.20774</v>
      </c>
      <c r="W74" s="1">
        <v>0.1</v>
      </c>
      <c r="X74" s="1">
        <v>23847718315.177399</v>
      </c>
      <c r="Y74" s="1">
        <v>-50</v>
      </c>
      <c r="Z74" s="1">
        <v>4</v>
      </c>
      <c r="AA74" s="1">
        <v>0.114</v>
      </c>
      <c r="AB74" s="1">
        <v>0.08</v>
      </c>
      <c r="AC74" s="1">
        <v>11.441627816162701</v>
      </c>
      <c r="AD74" s="1">
        <v>0.47762117823559802</v>
      </c>
      <c r="AE74" s="1">
        <v>7.5912719566857998</v>
      </c>
      <c r="AF74" s="1">
        <v>3.3008977408686802</v>
      </c>
      <c r="AG74" s="1">
        <v>6.4169485116609204</v>
      </c>
      <c r="AH74" s="1">
        <v>6.4389188539974</v>
      </c>
      <c r="AI74" s="1">
        <v>0.47186998845811401</v>
      </c>
      <c r="AJ74" s="1">
        <v>11.441627816162701</v>
      </c>
      <c r="AK74" s="1">
        <v>0.47762117823559802</v>
      </c>
      <c r="AL74" s="1">
        <v>218.63945685002699</v>
      </c>
      <c r="AM74" s="1">
        <v>10.9640066077667</v>
      </c>
      <c r="AN74" s="1">
        <v>36515.1590981669</v>
      </c>
      <c r="AO74" s="1">
        <v>2267.88812963603</v>
      </c>
      <c r="AP74" s="1">
        <v>8719.4993244045309</v>
      </c>
      <c r="AQ74" s="1">
        <v>9722.0733481737498</v>
      </c>
      <c r="AR74" s="1">
        <v>3683.56932437982</v>
      </c>
      <c r="AS74" s="30">
        <f t="shared" si="1"/>
        <v>4.1744163147913238E-2</v>
      </c>
    </row>
    <row r="75" spans="7:45" ht="13" x14ac:dyDescent="0.6">
      <c r="H75" s="22">
        <f t="shared" si="8"/>
        <v>4</v>
      </c>
      <c r="I75" s="1">
        <v>1</v>
      </c>
      <c r="J75" s="1">
        <v>7</v>
      </c>
      <c r="K75" s="1">
        <v>0.48244140000000002</v>
      </c>
      <c r="L75" s="1">
        <v>1.946567E-3</v>
      </c>
      <c r="M75" s="1">
        <v>9.7328349999999998E-4</v>
      </c>
      <c r="N75" s="1">
        <v>7</v>
      </c>
      <c r="O75" s="1">
        <v>2.8260000000000001</v>
      </c>
      <c r="P75" s="1">
        <v>1.946567E-3</v>
      </c>
      <c r="Q75" s="1">
        <v>9.7328349999999998E-4</v>
      </c>
      <c r="R75" s="1">
        <v>7</v>
      </c>
      <c r="S75" s="1">
        <v>2.8260000000000001</v>
      </c>
      <c r="T75" s="23">
        <v>3.4720000000000001E-12</v>
      </c>
      <c r="U75" s="23">
        <v>6.3629999999999995E-8</v>
      </c>
      <c r="V75" s="1">
        <v>1.20774</v>
      </c>
      <c r="W75" s="1">
        <v>0.2</v>
      </c>
      <c r="X75" s="1">
        <v>47695436630.354797</v>
      </c>
      <c r="Y75" s="1">
        <v>-50</v>
      </c>
      <c r="Z75" s="1">
        <v>4</v>
      </c>
      <c r="AA75" s="1">
        <v>0.114</v>
      </c>
      <c r="AB75" s="1">
        <v>0.08</v>
      </c>
      <c r="AC75" s="1">
        <v>7.0833410333998099</v>
      </c>
      <c r="AD75" s="1">
        <v>0.581335002358357</v>
      </c>
      <c r="AE75" s="1">
        <v>7.5912719566857998</v>
      </c>
      <c r="AF75" s="1">
        <v>3.2570373376155</v>
      </c>
      <c r="AG75" s="1">
        <v>6.42119235561188</v>
      </c>
      <c r="AH75" s="1">
        <v>6.4609879365377596</v>
      </c>
      <c r="AI75" s="1">
        <v>0.607904138384457</v>
      </c>
      <c r="AJ75" s="1">
        <v>7.0833410333998099</v>
      </c>
      <c r="AK75" s="1">
        <v>0.581335002358357</v>
      </c>
      <c r="AL75" s="1">
        <v>216.39891040648601</v>
      </c>
      <c r="AM75" s="1">
        <v>6.5020060114637701</v>
      </c>
      <c r="AN75" s="1">
        <v>38109.9356698462</v>
      </c>
      <c r="AO75" s="1">
        <v>2543.4739338641598</v>
      </c>
      <c r="AP75" s="1">
        <v>8720.8115121842002</v>
      </c>
      <c r="AQ75" s="1">
        <v>9723.6526998112495</v>
      </c>
      <c r="AR75" s="1">
        <v>4372.6922513071304</v>
      </c>
      <c r="AS75" s="30">
        <f t="shared" si="1"/>
        <v>8.2070734645869808E-2</v>
      </c>
    </row>
    <row r="76" spans="7:45" ht="13" x14ac:dyDescent="0.6">
      <c r="H76" s="22">
        <f t="shared" si="8"/>
        <v>5</v>
      </c>
      <c r="I76" s="1">
        <v>1</v>
      </c>
      <c r="J76" s="1">
        <v>7</v>
      </c>
      <c r="K76" s="1">
        <v>0.48244140000000002</v>
      </c>
      <c r="L76" s="1">
        <v>1.946567E-3</v>
      </c>
      <c r="M76" s="1">
        <v>9.7328349999999998E-4</v>
      </c>
      <c r="N76" s="1">
        <v>7</v>
      </c>
      <c r="O76" s="1">
        <v>2.8260000000000001</v>
      </c>
      <c r="P76" s="1">
        <v>1.946567E-3</v>
      </c>
      <c r="Q76" s="1">
        <v>9.7328349999999998E-4</v>
      </c>
      <c r="R76" s="1">
        <v>7</v>
      </c>
      <c r="S76" s="1">
        <v>2.8260000000000001</v>
      </c>
      <c r="T76" s="23">
        <v>3.4720000000000001E-12</v>
      </c>
      <c r="U76" s="23">
        <v>6.3629999999999995E-8</v>
      </c>
      <c r="V76" s="1">
        <v>1.20774</v>
      </c>
      <c r="W76" s="1">
        <v>0.3</v>
      </c>
      <c r="X76" s="1">
        <v>71543154945.532196</v>
      </c>
      <c r="Y76" s="1">
        <v>-50</v>
      </c>
      <c r="Z76" s="1">
        <v>4</v>
      </c>
      <c r="AA76" s="1">
        <v>0.114</v>
      </c>
      <c r="AB76" s="1">
        <v>0.08</v>
      </c>
      <c r="AC76" s="1">
        <v>5.2310507096295904</v>
      </c>
      <c r="AD76" s="1">
        <v>0.62902298491264796</v>
      </c>
      <c r="AE76" s="1">
        <v>7.5912719566857998</v>
      </c>
      <c r="AF76" s="1">
        <v>3.1744957416675299</v>
      </c>
      <c r="AG76" s="1">
        <v>6.3903077015157699</v>
      </c>
      <c r="AH76" s="1">
        <v>6.3800785970165599</v>
      </c>
      <c r="AI76" s="1">
        <v>0.70626762757650496</v>
      </c>
      <c r="AJ76" s="1">
        <v>5.2310507096295904</v>
      </c>
      <c r="AK76" s="1">
        <v>0.62902298491264796</v>
      </c>
      <c r="AL76" s="1">
        <v>224.20795390366999</v>
      </c>
      <c r="AM76" s="1">
        <v>4.6020277218456096</v>
      </c>
      <c r="AN76" s="1">
        <v>39753.259657457398</v>
      </c>
      <c r="AO76" s="1">
        <v>2587.7989398150698</v>
      </c>
      <c r="AP76" s="1">
        <v>8721.3193104799593</v>
      </c>
      <c r="AQ76" s="1">
        <v>9724.5682953264495</v>
      </c>
      <c r="AR76" s="1">
        <v>4423.0297199688002</v>
      </c>
      <c r="AS76" s="30">
        <f t="shared" si="1"/>
        <v>0.12024792337698231</v>
      </c>
    </row>
    <row r="77" spans="7:45" ht="13" x14ac:dyDescent="0.6">
      <c r="H77" s="22">
        <f t="shared" si="8"/>
        <v>6</v>
      </c>
      <c r="I77" s="1">
        <v>1</v>
      </c>
      <c r="J77" s="1">
        <v>7</v>
      </c>
      <c r="K77" s="1">
        <v>0.48244140000000002</v>
      </c>
      <c r="L77" s="1">
        <v>1.946567E-3</v>
      </c>
      <c r="M77" s="1">
        <v>9.7328349999999998E-4</v>
      </c>
      <c r="N77" s="1">
        <v>7</v>
      </c>
      <c r="O77" s="1">
        <v>2.8260000000000001</v>
      </c>
      <c r="P77" s="1">
        <v>1.946567E-3</v>
      </c>
      <c r="Q77" s="1">
        <v>9.7328349999999998E-4</v>
      </c>
      <c r="R77" s="1">
        <v>7</v>
      </c>
      <c r="S77" s="1">
        <v>2.8260000000000001</v>
      </c>
      <c r="T77" s="23">
        <v>3.4720000000000001E-12</v>
      </c>
      <c r="U77" s="23">
        <v>6.3629999999999995E-8</v>
      </c>
      <c r="V77" s="1">
        <v>1.20774</v>
      </c>
      <c r="W77" s="1">
        <v>0.4</v>
      </c>
      <c r="X77" s="1">
        <v>95390873260.709595</v>
      </c>
      <c r="Y77" s="1">
        <v>-50</v>
      </c>
      <c r="Z77" s="1">
        <v>4</v>
      </c>
      <c r="AA77" s="1">
        <v>0.114</v>
      </c>
      <c r="AB77" s="1">
        <v>0.08</v>
      </c>
      <c r="AC77" s="1">
        <v>4.2246195746934401</v>
      </c>
      <c r="AD77" s="1">
        <v>0.66789644367776302</v>
      </c>
      <c r="AE77" s="1">
        <v>7.5949902521191301</v>
      </c>
      <c r="AF77" s="1">
        <v>3.0972855719494401</v>
      </c>
      <c r="AG77" s="1">
        <v>6.4569462358871696</v>
      </c>
      <c r="AH77" s="1">
        <v>6.4356061187216502</v>
      </c>
      <c r="AI77" s="1">
        <v>0.78293319472935896</v>
      </c>
      <c r="AJ77" s="1">
        <v>4.2246195746934401</v>
      </c>
      <c r="AK77" s="1">
        <v>0.66789644367776302</v>
      </c>
      <c r="AL77" s="1">
        <v>237.73222355808201</v>
      </c>
      <c r="AM77" s="1">
        <v>3.5567231260328001</v>
      </c>
      <c r="AN77" s="1">
        <v>41527.764490380097</v>
      </c>
      <c r="AO77" s="1">
        <v>2618.17217650667</v>
      </c>
      <c r="AP77" s="1">
        <v>8721.4682832409508</v>
      </c>
      <c r="AQ77" s="1">
        <v>9724.0447292067001</v>
      </c>
      <c r="AR77" s="1">
        <v>4544.3596894636803</v>
      </c>
      <c r="AS77" s="30">
        <f t="shared" si="1"/>
        <v>0.1580962337244837</v>
      </c>
    </row>
    <row r="78" spans="7:45" ht="13" x14ac:dyDescent="0.6">
      <c r="H78" s="22">
        <f t="shared" si="8"/>
        <v>7</v>
      </c>
      <c r="I78" s="1">
        <v>1</v>
      </c>
      <c r="J78" s="1">
        <v>7</v>
      </c>
      <c r="K78" s="1">
        <v>0.48244140000000002</v>
      </c>
      <c r="L78" s="1">
        <v>1.946567E-3</v>
      </c>
      <c r="M78" s="1">
        <v>9.7328349999999998E-4</v>
      </c>
      <c r="N78" s="1">
        <v>7</v>
      </c>
      <c r="O78" s="1">
        <v>2.8260000000000001</v>
      </c>
      <c r="P78" s="1">
        <v>1.946567E-3</v>
      </c>
      <c r="Q78" s="1">
        <v>9.7328349999999998E-4</v>
      </c>
      <c r="R78" s="1">
        <v>7</v>
      </c>
      <c r="S78" s="1">
        <v>2.8260000000000001</v>
      </c>
      <c r="T78" s="23">
        <v>3.4720000000000001E-12</v>
      </c>
      <c r="U78" s="23">
        <v>6.3629999999999995E-8</v>
      </c>
      <c r="V78" s="1">
        <v>1.20774</v>
      </c>
      <c r="W78" s="1">
        <v>0.5</v>
      </c>
      <c r="X78" s="1">
        <v>119238591575.88699</v>
      </c>
      <c r="Y78" s="1">
        <v>-50</v>
      </c>
      <c r="Z78" s="1">
        <v>4</v>
      </c>
      <c r="AA78" s="1">
        <v>0.114</v>
      </c>
      <c r="AB78" s="1">
        <v>0.08</v>
      </c>
      <c r="AC78" s="1">
        <v>3.6916707855889301</v>
      </c>
      <c r="AD78" s="1">
        <v>0.72736150599756499</v>
      </c>
      <c r="AE78" s="1">
        <v>7.5912719566857998</v>
      </c>
      <c r="AF78" s="1">
        <v>3.3425350942690102</v>
      </c>
      <c r="AG78" s="1">
        <v>6.4247367869712297</v>
      </c>
      <c r="AH78" s="1">
        <v>6.3886814606687503</v>
      </c>
      <c r="AI78" s="1">
        <v>0.83760912861804404</v>
      </c>
      <c r="AJ78" s="1">
        <v>3.6916707855889301</v>
      </c>
      <c r="AK78" s="1">
        <v>0.72736150599756499</v>
      </c>
      <c r="AL78" s="1">
        <v>219.66270028154</v>
      </c>
      <c r="AM78" s="1">
        <v>2.9643092694242701</v>
      </c>
      <c r="AN78" s="1">
        <v>43534.114014552797</v>
      </c>
      <c r="AO78" s="1">
        <v>2756.95928992888</v>
      </c>
      <c r="AP78" s="1">
        <v>8721.6679189060305</v>
      </c>
      <c r="AQ78" s="1">
        <v>9724.3356613750402</v>
      </c>
      <c r="AR78" s="1">
        <v>4820.2959835342299</v>
      </c>
      <c r="AS78" s="30">
        <f t="shared" si="1"/>
        <v>0.19702772761778903</v>
      </c>
    </row>
    <row r="79" spans="7:45" ht="13" x14ac:dyDescent="0.6">
      <c r="H79" s="22">
        <f t="shared" si="8"/>
        <v>8</v>
      </c>
      <c r="I79" s="1">
        <v>1</v>
      </c>
      <c r="J79" s="1">
        <v>7</v>
      </c>
      <c r="K79" s="1">
        <v>0.48244140000000002</v>
      </c>
      <c r="L79" s="1">
        <v>1.946567E-3</v>
      </c>
      <c r="M79" s="1">
        <v>9.7328349999999998E-4</v>
      </c>
      <c r="N79" s="1">
        <v>7</v>
      </c>
      <c r="O79" s="1">
        <v>2.8260000000000001</v>
      </c>
      <c r="P79" s="1">
        <v>1.946567E-3</v>
      </c>
      <c r="Q79" s="1">
        <v>9.7328349999999998E-4</v>
      </c>
      <c r="R79" s="1">
        <v>7</v>
      </c>
      <c r="S79" s="1">
        <v>2.8260000000000001</v>
      </c>
      <c r="T79" s="23">
        <v>3.4720000000000001E-12</v>
      </c>
      <c r="U79" s="23">
        <v>6.3629999999999995E-8</v>
      </c>
      <c r="V79" s="1">
        <v>1.20774</v>
      </c>
      <c r="W79" s="1">
        <v>0.6</v>
      </c>
      <c r="X79" s="1">
        <v>143086309891.064</v>
      </c>
      <c r="Y79" s="1">
        <v>-50</v>
      </c>
      <c r="Z79" s="1">
        <v>4</v>
      </c>
      <c r="AA79" s="1">
        <v>0.114</v>
      </c>
      <c r="AB79" s="1">
        <v>0.08</v>
      </c>
      <c r="AC79" s="1">
        <v>3.1960196530392002</v>
      </c>
      <c r="AD79" s="1">
        <v>0.72676166336717696</v>
      </c>
      <c r="AE79" s="1">
        <v>7.5912719566857998</v>
      </c>
      <c r="AF79" s="1">
        <v>3.07878998691737</v>
      </c>
      <c r="AG79" s="1">
        <v>6.3773466417976303</v>
      </c>
      <c r="AH79" s="1">
        <v>6.43813051650924</v>
      </c>
      <c r="AI79" s="1">
        <v>0.87806327976630805</v>
      </c>
      <c r="AJ79" s="1">
        <v>3.1960196530392002</v>
      </c>
      <c r="AK79" s="1">
        <v>0.72676166336717696</v>
      </c>
      <c r="AL79" s="1">
        <v>220.106614810389</v>
      </c>
      <c r="AM79" s="1">
        <v>2.46925798138937</v>
      </c>
      <c r="AN79" s="1">
        <v>45236.497796375399</v>
      </c>
      <c r="AO79" s="1">
        <v>2667.9676889498201</v>
      </c>
      <c r="AP79" s="1">
        <v>8721.6870208534201</v>
      </c>
      <c r="AQ79" s="1">
        <v>9725.1059231805193</v>
      </c>
      <c r="AR79" s="1">
        <v>4715.6178413856896</v>
      </c>
      <c r="AS79" s="30">
        <f t="shared" si="1"/>
        <v>0.22739586806860695</v>
      </c>
    </row>
    <row r="80" spans="7:45" ht="13" x14ac:dyDescent="0.6">
      <c r="H80" s="22">
        <f t="shared" si="8"/>
        <v>9</v>
      </c>
      <c r="I80" s="1">
        <v>1</v>
      </c>
      <c r="J80" s="1">
        <v>7</v>
      </c>
      <c r="K80" s="1">
        <v>0.48244140000000002</v>
      </c>
      <c r="L80" s="1">
        <v>1.946567E-3</v>
      </c>
      <c r="M80" s="1">
        <v>9.7328349999999998E-4</v>
      </c>
      <c r="N80" s="1">
        <v>7</v>
      </c>
      <c r="O80" s="1">
        <v>2.8260000000000001</v>
      </c>
      <c r="P80" s="1">
        <v>1.946567E-3</v>
      </c>
      <c r="Q80" s="1">
        <v>9.7328349999999998E-4</v>
      </c>
      <c r="R80" s="1">
        <v>7</v>
      </c>
      <c r="S80" s="1">
        <v>2.8260000000000001</v>
      </c>
      <c r="T80" s="23">
        <v>3.4720000000000001E-12</v>
      </c>
      <c r="U80" s="23">
        <v>6.3629999999999995E-8</v>
      </c>
      <c r="V80" s="1">
        <v>1.20774</v>
      </c>
      <c r="W80" s="1">
        <v>0.7</v>
      </c>
      <c r="X80" s="1">
        <v>166934028206.242</v>
      </c>
      <c r="Y80" s="1">
        <v>-50</v>
      </c>
      <c r="Z80" s="1">
        <v>4</v>
      </c>
      <c r="AA80" s="1">
        <v>0.114</v>
      </c>
      <c r="AB80" s="1">
        <v>0.08</v>
      </c>
      <c r="AC80" s="1">
        <v>2.88164902063619</v>
      </c>
      <c r="AD80" s="1">
        <v>0.74256534896747906</v>
      </c>
      <c r="AE80" s="1">
        <v>7.5912719566857998</v>
      </c>
      <c r="AF80" s="1">
        <v>3.0663156631315598</v>
      </c>
      <c r="AG80" s="1">
        <v>6.4442613030954101</v>
      </c>
      <c r="AH80" s="1">
        <v>6.4748586704337496</v>
      </c>
      <c r="AI80" s="1">
        <v>0.90932362816509205</v>
      </c>
      <c r="AJ80" s="1">
        <v>2.88164902063619</v>
      </c>
      <c r="AK80" s="1">
        <v>0.74256534896747906</v>
      </c>
      <c r="AL80" s="1">
        <v>215.58778678729399</v>
      </c>
      <c r="AM80" s="1">
        <v>2.1390836571451799</v>
      </c>
      <c r="AN80" s="1">
        <v>47075.059726750602</v>
      </c>
      <c r="AO80" s="1">
        <v>2846.7273294875499</v>
      </c>
      <c r="AP80" s="1">
        <v>8721.8150923384601</v>
      </c>
      <c r="AQ80" s="1">
        <v>9725.2376458096805</v>
      </c>
      <c r="AR80" s="1">
        <v>5001.1372785927097</v>
      </c>
      <c r="AS80" s="30">
        <f t="shared" si="1"/>
        <v>0.25768764469572381</v>
      </c>
    </row>
    <row r="81" spans="7:45" ht="13" x14ac:dyDescent="0.6">
      <c r="H81" s="22">
        <f t="shared" si="8"/>
        <v>10</v>
      </c>
      <c r="I81" s="1">
        <v>1</v>
      </c>
      <c r="J81" s="1">
        <v>7</v>
      </c>
      <c r="K81" s="1">
        <v>0.48244140000000002</v>
      </c>
      <c r="L81" s="1">
        <v>1.946567E-3</v>
      </c>
      <c r="M81" s="1">
        <v>9.7328349999999998E-4</v>
      </c>
      <c r="N81" s="1">
        <v>7</v>
      </c>
      <c r="O81" s="1">
        <v>2.8260000000000001</v>
      </c>
      <c r="P81" s="1">
        <v>1.946567E-3</v>
      </c>
      <c r="Q81" s="1">
        <v>9.7328349999999998E-4</v>
      </c>
      <c r="R81" s="1">
        <v>7</v>
      </c>
      <c r="S81" s="1">
        <v>2.8260000000000001</v>
      </c>
      <c r="T81" s="23">
        <v>3.4720000000000001E-12</v>
      </c>
      <c r="U81" s="23">
        <v>6.3629999999999995E-8</v>
      </c>
      <c r="V81" s="1">
        <v>1.20774</v>
      </c>
      <c r="W81" s="1">
        <v>0.8</v>
      </c>
      <c r="X81" s="1">
        <v>190781746521.41901</v>
      </c>
      <c r="Y81" s="1">
        <v>-50</v>
      </c>
      <c r="Z81" s="1">
        <v>4</v>
      </c>
      <c r="AA81" s="1">
        <v>0.114</v>
      </c>
      <c r="AB81" s="1">
        <v>0.08</v>
      </c>
      <c r="AC81" s="1">
        <v>2.6818306450437199</v>
      </c>
      <c r="AD81" s="1">
        <v>0.772595073996863</v>
      </c>
      <c r="AE81" s="1">
        <v>7.5912699595544604</v>
      </c>
      <c r="AF81" s="1">
        <v>3.2802969823683599</v>
      </c>
      <c r="AG81" s="1">
        <v>6.4041764985547003</v>
      </c>
      <c r="AH81" s="1">
        <v>6.4190422907779796</v>
      </c>
      <c r="AI81" s="1">
        <v>0.93399641629102303</v>
      </c>
      <c r="AJ81" s="1">
        <v>2.6818306450437199</v>
      </c>
      <c r="AK81" s="1">
        <v>0.772595073996863</v>
      </c>
      <c r="AL81" s="1">
        <v>207.356641508357</v>
      </c>
      <c r="AM81" s="1">
        <v>1.90923555953521</v>
      </c>
      <c r="AN81" s="1">
        <v>49079.194275600697</v>
      </c>
      <c r="AO81" s="1">
        <v>2886.7460065185201</v>
      </c>
      <c r="AP81" s="1">
        <v>8721.7957916475298</v>
      </c>
      <c r="AQ81" s="1">
        <v>9724.4499545737308</v>
      </c>
      <c r="AR81" s="1">
        <v>5054.9908789067404</v>
      </c>
      <c r="AS81" s="30">
        <f t="shared" si="1"/>
        <v>0.28808495995997835</v>
      </c>
    </row>
    <row r="82" spans="7:45" ht="13.75" thickBot="1" x14ac:dyDescent="0.75">
      <c r="H82" s="24">
        <f t="shared" si="8"/>
        <v>11</v>
      </c>
      <c r="I82" s="25">
        <v>1</v>
      </c>
      <c r="J82" s="25">
        <v>7</v>
      </c>
      <c r="K82" s="25">
        <v>0.48244140000000002</v>
      </c>
      <c r="L82" s="25">
        <v>1.946567E-3</v>
      </c>
      <c r="M82" s="25">
        <v>9.7328349999999998E-4</v>
      </c>
      <c r="N82" s="25">
        <v>7</v>
      </c>
      <c r="O82" s="25">
        <v>2.8260000000000001</v>
      </c>
      <c r="P82" s="25">
        <v>1.946567E-3</v>
      </c>
      <c r="Q82" s="25">
        <v>9.7328349999999998E-4</v>
      </c>
      <c r="R82" s="25">
        <v>7</v>
      </c>
      <c r="S82" s="25">
        <v>2.8260000000000001</v>
      </c>
      <c r="T82" s="26">
        <v>3.4720000000000001E-12</v>
      </c>
      <c r="U82" s="26">
        <v>6.3629999999999995E-8</v>
      </c>
      <c r="V82" s="25">
        <v>1.20774</v>
      </c>
      <c r="W82" s="25">
        <v>0.9</v>
      </c>
      <c r="X82" s="25">
        <v>214629464836.59698</v>
      </c>
      <c r="Y82" s="25">
        <v>-50</v>
      </c>
      <c r="Z82" s="25">
        <v>4</v>
      </c>
      <c r="AA82" s="25">
        <v>0.114</v>
      </c>
      <c r="AB82" s="25">
        <v>0.08</v>
      </c>
      <c r="AC82" s="25">
        <v>2.5077717064073699</v>
      </c>
      <c r="AD82" s="25">
        <v>0.79063213613486905</v>
      </c>
      <c r="AE82" s="25">
        <v>7.5912719566857998</v>
      </c>
      <c r="AF82" s="25">
        <v>3.3293457328582101</v>
      </c>
      <c r="AG82" s="25">
        <v>6.4110648429051098</v>
      </c>
      <c r="AH82" s="25">
        <v>6.4142896319436202</v>
      </c>
      <c r="AI82" s="25">
        <v>0.95416110468649196</v>
      </c>
      <c r="AJ82" s="25">
        <v>2.5077717064073699</v>
      </c>
      <c r="AK82" s="25">
        <v>0.79063213613486905</v>
      </c>
      <c r="AL82" s="25">
        <v>202.70763435620501</v>
      </c>
      <c r="AM82" s="25">
        <v>1.7171395638093001</v>
      </c>
      <c r="AN82" s="25">
        <v>51021.839698806303</v>
      </c>
      <c r="AO82" s="25">
        <v>2821.8982198611402</v>
      </c>
      <c r="AP82" s="25">
        <v>8721.9016857128699</v>
      </c>
      <c r="AQ82" s="25">
        <v>9725.2845092228108</v>
      </c>
      <c r="AR82" s="25">
        <v>4931.5662254057697</v>
      </c>
      <c r="AS82" s="31">
        <f t="shared" si="1"/>
        <v>0.31527277148665478</v>
      </c>
    </row>
    <row r="83" spans="7:45" ht="22.75" x14ac:dyDescent="0.95">
      <c r="G83" s="18">
        <f>AB83</f>
        <v>0</v>
      </c>
      <c r="H83" s="19">
        <v>1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1"/>
      <c r="U83" s="21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32" t="e">
        <f t="shared" si="1"/>
        <v>#DIV/0!</v>
      </c>
    </row>
    <row r="84" spans="7:45" ht="13" x14ac:dyDescent="0.6">
      <c r="H84" s="22">
        <f t="shared" ref="H84:H93" si="9">H83+1</f>
        <v>2</v>
      </c>
      <c r="T84" s="23"/>
      <c r="U84" s="23"/>
      <c r="AS84" s="30" t="e">
        <f t="shared" si="1"/>
        <v>#DIV/0!</v>
      </c>
    </row>
    <row r="85" spans="7:45" ht="13" x14ac:dyDescent="0.6">
      <c r="H85" s="22">
        <f t="shared" si="9"/>
        <v>3</v>
      </c>
      <c r="T85" s="23"/>
      <c r="U85" s="23"/>
      <c r="AS85" s="30" t="e">
        <f t="shared" si="1"/>
        <v>#DIV/0!</v>
      </c>
    </row>
    <row r="86" spans="7:45" ht="13" x14ac:dyDescent="0.6">
      <c r="H86" s="22">
        <f t="shared" si="9"/>
        <v>4</v>
      </c>
      <c r="T86" s="23"/>
      <c r="U86" s="23"/>
      <c r="AS86" s="30" t="e">
        <f t="shared" si="1"/>
        <v>#DIV/0!</v>
      </c>
    </row>
    <row r="87" spans="7:45" ht="13" x14ac:dyDescent="0.6">
      <c r="H87" s="22">
        <f t="shared" si="9"/>
        <v>5</v>
      </c>
      <c r="T87" s="23"/>
      <c r="U87" s="23"/>
      <c r="AS87" s="30" t="e">
        <f t="shared" si="1"/>
        <v>#DIV/0!</v>
      </c>
    </row>
    <row r="88" spans="7:45" ht="13" x14ac:dyDescent="0.6">
      <c r="H88" s="22">
        <f t="shared" si="9"/>
        <v>6</v>
      </c>
      <c r="T88" s="23"/>
      <c r="U88" s="23"/>
      <c r="AS88" s="30" t="e">
        <f t="shared" si="1"/>
        <v>#DIV/0!</v>
      </c>
    </row>
    <row r="89" spans="7:45" ht="13" x14ac:dyDescent="0.6">
      <c r="H89" s="22">
        <f t="shared" si="9"/>
        <v>7</v>
      </c>
      <c r="T89" s="23"/>
      <c r="U89" s="23"/>
      <c r="AS89" s="30" t="e">
        <f t="shared" si="1"/>
        <v>#DIV/0!</v>
      </c>
    </row>
    <row r="90" spans="7:45" ht="13" x14ac:dyDescent="0.6">
      <c r="H90" s="22">
        <f t="shared" si="9"/>
        <v>8</v>
      </c>
      <c r="T90" s="23"/>
      <c r="U90" s="23"/>
      <c r="AS90" s="30" t="e">
        <f t="shared" si="1"/>
        <v>#DIV/0!</v>
      </c>
    </row>
    <row r="91" spans="7:45" ht="13" x14ac:dyDescent="0.6">
      <c r="H91" s="22">
        <f t="shared" si="9"/>
        <v>9</v>
      </c>
      <c r="T91" s="23"/>
      <c r="U91" s="23"/>
      <c r="AS91" s="30" t="e">
        <f t="shared" si="1"/>
        <v>#DIV/0!</v>
      </c>
    </row>
    <row r="92" spans="7:45" ht="13" x14ac:dyDescent="0.6">
      <c r="H92" s="22">
        <f t="shared" si="9"/>
        <v>10</v>
      </c>
      <c r="T92" s="23"/>
      <c r="U92" s="23"/>
      <c r="AS92" s="30" t="e">
        <f t="shared" si="1"/>
        <v>#DIV/0!</v>
      </c>
    </row>
    <row r="93" spans="7:45" ht="13.75" thickBot="1" x14ac:dyDescent="0.75">
      <c r="H93" s="24">
        <f t="shared" si="9"/>
        <v>11</v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6"/>
      <c r="U93" s="26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31" t="e">
        <f t="shared" si="1"/>
        <v>#DIV/0!</v>
      </c>
    </row>
    <row r="94" spans="7:45" ht="22.75" x14ac:dyDescent="0.95">
      <c r="G94" s="18">
        <f>AB94</f>
        <v>0</v>
      </c>
      <c r="H94" s="19">
        <v>1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1"/>
      <c r="U94" s="21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32" t="e">
        <f t="shared" si="1"/>
        <v>#DIV/0!</v>
      </c>
    </row>
    <row r="95" spans="7:45" ht="13" x14ac:dyDescent="0.6">
      <c r="H95" s="22">
        <f t="shared" ref="H95:H104" si="10">H94+1</f>
        <v>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3"/>
      <c r="U95" s="23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30" t="e">
        <f t="shared" si="1"/>
        <v>#DIV/0!</v>
      </c>
    </row>
    <row r="96" spans="7:45" ht="13" x14ac:dyDescent="0.6">
      <c r="H96" s="22">
        <f t="shared" si="10"/>
        <v>3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3"/>
      <c r="U96" s="23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30" t="e">
        <f t="shared" si="1"/>
        <v>#DIV/0!</v>
      </c>
    </row>
    <row r="97" spans="8:45" ht="13" x14ac:dyDescent="0.6">
      <c r="H97" s="22">
        <f t="shared" si="10"/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3"/>
      <c r="U97" s="23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30" t="e">
        <f t="shared" si="1"/>
        <v>#DIV/0!</v>
      </c>
    </row>
    <row r="98" spans="8:45" ht="13" x14ac:dyDescent="0.6">
      <c r="H98" s="22">
        <f t="shared" si="10"/>
        <v>5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3"/>
      <c r="U98" s="23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30" t="e">
        <f t="shared" si="1"/>
        <v>#DIV/0!</v>
      </c>
    </row>
    <row r="99" spans="8:45" ht="13" x14ac:dyDescent="0.6">
      <c r="H99" s="22">
        <f t="shared" si="10"/>
        <v>6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3"/>
      <c r="U99" s="23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30" t="e">
        <f t="shared" si="1"/>
        <v>#DIV/0!</v>
      </c>
    </row>
    <row r="100" spans="8:45" ht="13" x14ac:dyDescent="0.6">
      <c r="H100" s="22">
        <f t="shared" si="10"/>
        <v>7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3"/>
      <c r="U100" s="23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30" t="e">
        <f t="shared" si="1"/>
        <v>#DIV/0!</v>
      </c>
    </row>
    <row r="101" spans="8:45" ht="13" x14ac:dyDescent="0.6">
      <c r="H101" s="22">
        <f t="shared" si="10"/>
        <v>8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3"/>
      <c r="U101" s="23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30" t="e">
        <f t="shared" si="1"/>
        <v>#DIV/0!</v>
      </c>
    </row>
    <row r="102" spans="8:45" ht="13" x14ac:dyDescent="0.6">
      <c r="H102" s="22">
        <f t="shared" si="10"/>
        <v>9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3"/>
      <c r="U102" s="23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30" t="e">
        <f t="shared" si="1"/>
        <v>#DIV/0!</v>
      </c>
    </row>
    <row r="103" spans="8:45" ht="13" x14ac:dyDescent="0.6">
      <c r="H103" s="22">
        <f t="shared" si="10"/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3"/>
      <c r="U103" s="23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30" t="e">
        <f t="shared" si="1"/>
        <v>#DIV/0!</v>
      </c>
    </row>
    <row r="104" spans="8:45" ht="13.75" thickBot="1" x14ac:dyDescent="0.75">
      <c r="H104" s="24">
        <f t="shared" si="10"/>
        <v>11</v>
      </c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6"/>
      <c r="U104" s="26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33" t="e">
        <f t="shared" si="1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T104"/>
  <sheetViews>
    <sheetView topLeftCell="AS1" workbookViewId="0">
      <pane ySplit="5" topLeftCell="A6" activePane="bottomLeft" state="frozen"/>
      <selection pane="bottomLeft" activeCell="AS6" sqref="AS6:AS104"/>
    </sheetView>
  </sheetViews>
  <sheetFormatPr defaultColWidth="14.40625" defaultRowHeight="15.75" customHeight="1" x14ac:dyDescent="0.6"/>
  <sheetData>
    <row r="2" spans="1:46" ht="15.75" customHeight="1" x14ac:dyDescent="0.6">
      <c r="J2" s="1" t="s">
        <v>0</v>
      </c>
      <c r="AJ2" s="1" t="s">
        <v>1</v>
      </c>
      <c r="AO2" s="1" t="s">
        <v>2</v>
      </c>
    </row>
    <row r="3" spans="1:46" ht="15.75" customHeight="1" x14ac:dyDescent="0.6">
      <c r="I3" s="1">
        <v>1</v>
      </c>
      <c r="J3" s="2">
        <f t="shared" ref="J3:AH3" si="0">I3+1</f>
        <v>2</v>
      </c>
      <c r="K3" s="2">
        <f t="shared" si="0"/>
        <v>3</v>
      </c>
      <c r="L3" s="2">
        <f t="shared" si="0"/>
        <v>4</v>
      </c>
      <c r="M3" s="2">
        <f t="shared" si="0"/>
        <v>5</v>
      </c>
      <c r="N3" s="2">
        <f t="shared" si="0"/>
        <v>6</v>
      </c>
      <c r="O3" s="2">
        <f t="shared" si="0"/>
        <v>7</v>
      </c>
      <c r="P3" s="2">
        <f t="shared" si="0"/>
        <v>8</v>
      </c>
      <c r="Q3" s="2">
        <f t="shared" si="0"/>
        <v>9</v>
      </c>
      <c r="R3" s="2">
        <f t="shared" si="0"/>
        <v>10</v>
      </c>
      <c r="S3" s="2">
        <f t="shared" si="0"/>
        <v>11</v>
      </c>
      <c r="T3" s="2">
        <f t="shared" si="0"/>
        <v>12</v>
      </c>
      <c r="U3" s="2">
        <f t="shared" si="0"/>
        <v>13</v>
      </c>
      <c r="V3" s="2">
        <f t="shared" si="0"/>
        <v>14</v>
      </c>
      <c r="W3" s="2">
        <f t="shared" si="0"/>
        <v>15</v>
      </c>
      <c r="X3" s="2">
        <f t="shared" si="0"/>
        <v>16</v>
      </c>
      <c r="Y3" s="2">
        <f t="shared" si="0"/>
        <v>17</v>
      </c>
      <c r="Z3" s="2">
        <f t="shared" si="0"/>
        <v>18</v>
      </c>
      <c r="AA3" s="2">
        <f t="shared" si="0"/>
        <v>19</v>
      </c>
      <c r="AB3" s="2">
        <f t="shared" si="0"/>
        <v>20</v>
      </c>
      <c r="AC3" s="2">
        <f t="shared" si="0"/>
        <v>21</v>
      </c>
      <c r="AD3" s="2">
        <f t="shared" si="0"/>
        <v>22</v>
      </c>
      <c r="AE3" s="2">
        <f t="shared" si="0"/>
        <v>23</v>
      </c>
      <c r="AF3" s="2">
        <f t="shared" si="0"/>
        <v>24</v>
      </c>
      <c r="AG3" s="2">
        <f t="shared" si="0"/>
        <v>25</v>
      </c>
      <c r="AH3" s="2">
        <f t="shared" si="0"/>
        <v>26</v>
      </c>
      <c r="AI3" s="1">
        <v>27</v>
      </c>
    </row>
    <row r="4" spans="1:46" s="27" customFormat="1" ht="50" customHeight="1" x14ac:dyDescent="0.6">
      <c r="A4" s="12"/>
      <c r="B4" s="12"/>
      <c r="C4" s="12"/>
      <c r="D4" s="12"/>
      <c r="E4" s="12"/>
      <c r="F4" s="12"/>
      <c r="G4" s="12"/>
      <c r="H4" s="12"/>
      <c r="I4" s="3" t="s">
        <v>3</v>
      </c>
      <c r="J4" s="4" t="s">
        <v>4</v>
      </c>
      <c r="K4" s="5" t="s">
        <v>5</v>
      </c>
      <c r="L4" s="3" t="s">
        <v>6</v>
      </c>
      <c r="M4" s="5" t="s">
        <v>7</v>
      </c>
      <c r="N4" s="5" t="s">
        <v>8</v>
      </c>
      <c r="O4" s="4" t="s">
        <v>9</v>
      </c>
      <c r="P4" s="3" t="s">
        <v>10</v>
      </c>
      <c r="Q4" s="5" t="s">
        <v>11</v>
      </c>
      <c r="R4" s="5" t="s">
        <v>12</v>
      </c>
      <c r="S4" s="4" t="s">
        <v>13</v>
      </c>
      <c r="T4" s="6" t="s">
        <v>14</v>
      </c>
      <c r="U4" s="6" t="s">
        <v>15</v>
      </c>
      <c r="V4" s="6" t="s">
        <v>16</v>
      </c>
      <c r="W4" s="6" t="s">
        <v>17</v>
      </c>
      <c r="X4" s="6" t="s">
        <v>18</v>
      </c>
      <c r="Y4" s="6" t="s">
        <v>19</v>
      </c>
      <c r="Z4" s="6" t="s">
        <v>20</v>
      </c>
      <c r="AA4" s="6" t="s">
        <v>21</v>
      </c>
      <c r="AB4" s="7" t="s">
        <v>22</v>
      </c>
      <c r="AC4" s="8" t="s">
        <v>23</v>
      </c>
      <c r="AD4" s="8" t="s">
        <v>24</v>
      </c>
      <c r="AE4" s="6" t="s">
        <v>25</v>
      </c>
      <c r="AF4" s="6" t="s">
        <v>26</v>
      </c>
      <c r="AG4" s="6" t="s">
        <v>27</v>
      </c>
      <c r="AH4" s="6" t="s">
        <v>28</v>
      </c>
      <c r="AI4" s="6" t="s">
        <v>29</v>
      </c>
      <c r="AJ4" s="8" t="s">
        <v>30</v>
      </c>
      <c r="AK4" s="6" t="s">
        <v>31</v>
      </c>
      <c r="AL4" s="6" t="s">
        <v>32</v>
      </c>
      <c r="AM4" s="6" t="s">
        <v>33</v>
      </c>
      <c r="AN4" s="7" t="s">
        <v>34</v>
      </c>
      <c r="AO4" s="9" t="s">
        <v>35</v>
      </c>
      <c r="AP4" s="9" t="s">
        <v>36</v>
      </c>
      <c r="AQ4" s="9" t="s">
        <v>37</v>
      </c>
      <c r="AR4" s="10" t="s">
        <v>38</v>
      </c>
      <c r="AS4" s="11" t="s">
        <v>39</v>
      </c>
      <c r="AT4" s="12"/>
    </row>
    <row r="5" spans="1:46" ht="15.75" customHeight="1" x14ac:dyDescent="0.6">
      <c r="G5" s="12" t="s">
        <v>40</v>
      </c>
      <c r="I5" s="13" t="s">
        <v>41</v>
      </c>
      <c r="J5" s="1" t="s">
        <v>42</v>
      </c>
      <c r="K5" s="1" t="s">
        <v>43</v>
      </c>
      <c r="L5" s="1" t="s">
        <v>44</v>
      </c>
      <c r="M5" s="1" t="s">
        <v>44</v>
      </c>
      <c r="N5" s="1" t="s">
        <v>41</v>
      </c>
      <c r="O5" s="1" t="s">
        <v>41</v>
      </c>
      <c r="P5" s="1" t="s">
        <v>44</v>
      </c>
      <c r="Q5" s="1" t="s">
        <v>44</v>
      </c>
      <c r="R5" s="1" t="s">
        <v>41</v>
      </c>
      <c r="S5" s="1" t="s">
        <v>41</v>
      </c>
      <c r="T5" s="1" t="s">
        <v>45</v>
      </c>
      <c r="U5" s="1" t="s">
        <v>46</v>
      </c>
      <c r="V5" s="1" t="s">
        <v>44</v>
      </c>
      <c r="X5" s="1" t="s">
        <v>47</v>
      </c>
      <c r="Y5" s="1" t="s">
        <v>48</v>
      </c>
      <c r="Z5" s="1" t="s">
        <v>41</v>
      </c>
      <c r="AA5" s="1" t="s">
        <v>41</v>
      </c>
      <c r="AB5" s="1" t="s">
        <v>41</v>
      </c>
      <c r="AC5" s="13" t="s">
        <v>49</v>
      </c>
      <c r="AD5" s="13" t="s">
        <v>49</v>
      </c>
      <c r="AE5" s="1" t="s">
        <v>50</v>
      </c>
      <c r="AF5" s="1" t="s">
        <v>50</v>
      </c>
      <c r="AG5" s="28" t="s">
        <v>55</v>
      </c>
      <c r="AH5" s="28" t="s">
        <v>55</v>
      </c>
      <c r="AI5" s="1" t="s">
        <v>43</v>
      </c>
      <c r="AJ5" s="13" t="s">
        <v>49</v>
      </c>
      <c r="AK5" s="1" t="s">
        <v>49</v>
      </c>
      <c r="AL5" s="1" t="s">
        <v>51</v>
      </c>
      <c r="AM5" s="1" t="s">
        <v>49</v>
      </c>
      <c r="AN5" s="14" t="s">
        <v>51</v>
      </c>
      <c r="AO5" s="15" t="s">
        <v>52</v>
      </c>
      <c r="AP5" s="15" t="s">
        <v>52</v>
      </c>
      <c r="AQ5" s="15" t="s">
        <v>53</v>
      </c>
      <c r="AR5" s="16" t="s">
        <v>54</v>
      </c>
      <c r="AS5" s="17"/>
    </row>
    <row r="6" spans="1:46" ht="32" customHeight="1" x14ac:dyDescent="0.95">
      <c r="G6" s="18">
        <f>AB6</f>
        <v>0.02</v>
      </c>
      <c r="H6" s="19">
        <v>1</v>
      </c>
      <c r="I6" s="20">
        <v>1.5</v>
      </c>
      <c r="J6" s="20">
        <v>7</v>
      </c>
      <c r="K6" s="20">
        <v>0.48244140000000002</v>
      </c>
      <c r="L6" s="20">
        <v>1.946567E-3</v>
      </c>
      <c r="M6" s="20">
        <v>9.7328349999999998E-4</v>
      </c>
      <c r="N6" s="20">
        <v>7</v>
      </c>
      <c r="O6" s="20">
        <v>2.8260000000000001</v>
      </c>
      <c r="P6" s="20">
        <v>1.946567E-3</v>
      </c>
      <c r="Q6" s="20">
        <v>9.7328349999999998E-4</v>
      </c>
      <c r="R6" s="20">
        <v>7</v>
      </c>
      <c r="S6" s="20">
        <v>2.8260000000000001</v>
      </c>
      <c r="T6" s="21">
        <v>3.4720000000000001E-12</v>
      </c>
      <c r="U6" s="21">
        <v>6.3629999999999995E-8</v>
      </c>
      <c r="V6" s="20">
        <v>1.20774</v>
      </c>
      <c r="W6" s="20">
        <v>0.01</v>
      </c>
      <c r="X6" s="20">
        <v>2384771831.5177398</v>
      </c>
      <c r="Y6" s="20">
        <v>-50</v>
      </c>
      <c r="Z6" s="20">
        <v>4</v>
      </c>
      <c r="AA6" s="20">
        <v>0.114</v>
      </c>
      <c r="AB6" s="20">
        <v>0.02</v>
      </c>
      <c r="AC6" s="20">
        <v>10.515145514376</v>
      </c>
      <c r="AD6" s="20">
        <v>7.8061314115915603E-3</v>
      </c>
      <c r="AE6" s="20">
        <v>11.517791934281901</v>
      </c>
      <c r="AF6" s="20">
        <v>5.7945442633412103</v>
      </c>
      <c r="AG6" s="20">
        <v>1.6188565429780699</v>
      </c>
      <c r="AH6" s="20">
        <v>1.6285737065316099</v>
      </c>
      <c r="AI6" s="20">
        <v>7.6869983927050603E-4</v>
      </c>
      <c r="AJ6" s="20">
        <v>10.515145514376</v>
      </c>
      <c r="AK6" s="20">
        <v>7.8061314115915603E-3</v>
      </c>
      <c r="AL6" s="20">
        <v>186.78157102217199</v>
      </c>
      <c r="AM6" s="20">
        <v>10.5073393829627</v>
      </c>
      <c r="AN6" s="20">
        <v>35025.757754086197</v>
      </c>
      <c r="AO6" s="20">
        <v>262.46465270909499</v>
      </c>
      <c r="AP6" s="20">
        <v>3120.7737759811998</v>
      </c>
      <c r="AQ6" s="20">
        <v>2318.23659572317</v>
      </c>
      <c r="AR6" s="20">
        <v>281.70909074090298</v>
      </c>
      <c r="AS6" s="29">
        <f t="shared" ref="AS6:AS104" si="1">AK6/AJ6</f>
        <v>7.4237026971421798E-4</v>
      </c>
    </row>
    <row r="7" spans="1:46" ht="15.75" customHeight="1" x14ac:dyDescent="0.6">
      <c r="H7" s="22">
        <f t="shared" ref="H7:H16" si="2">H6+1</f>
        <v>2</v>
      </c>
      <c r="I7">
        <v>1.5</v>
      </c>
      <c r="J7">
        <v>7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23">
        <v>3.4720000000000001E-12</v>
      </c>
      <c r="U7" s="23">
        <v>6.3629999999999995E-8</v>
      </c>
      <c r="V7">
        <v>1.20774</v>
      </c>
      <c r="W7">
        <v>0.05</v>
      </c>
      <c r="X7">
        <v>11923859157.588699</v>
      </c>
      <c r="Y7">
        <v>-50</v>
      </c>
      <c r="Z7">
        <v>4</v>
      </c>
      <c r="AA7">
        <v>0.114</v>
      </c>
      <c r="AB7">
        <v>0.02</v>
      </c>
      <c r="AC7">
        <v>8.4877089647612607</v>
      </c>
      <c r="AD7">
        <v>1.61590175478049E-2</v>
      </c>
      <c r="AE7">
        <v>11.517791934281901</v>
      </c>
      <c r="AF7">
        <v>5.7430288058655696</v>
      </c>
      <c r="AG7">
        <v>1.59646752225355</v>
      </c>
      <c r="AH7">
        <v>1.5987118899217301</v>
      </c>
      <c r="AI7">
        <v>8.4764859696061807E-3</v>
      </c>
      <c r="AJ7">
        <v>8.4877089647612607</v>
      </c>
      <c r="AK7">
        <v>1.61590175478049E-2</v>
      </c>
      <c r="AL7">
        <v>298.97109444898899</v>
      </c>
      <c r="AM7">
        <v>8.4715503416958402</v>
      </c>
      <c r="AN7">
        <v>35066.050915044398</v>
      </c>
      <c r="AO7">
        <v>504.55328366312301</v>
      </c>
      <c r="AP7">
        <v>3419.6343338486899</v>
      </c>
      <c r="AQ7">
        <v>2540.23616551125</v>
      </c>
      <c r="AR7">
        <v>536.50112223201904</v>
      </c>
      <c r="AS7" s="30">
        <f t="shared" si="1"/>
        <v>1.9038138106399381E-3</v>
      </c>
    </row>
    <row r="8" spans="1:46" ht="15.75" customHeight="1" x14ac:dyDescent="0.6">
      <c r="H8" s="22">
        <f t="shared" si="2"/>
        <v>3</v>
      </c>
      <c r="I8">
        <v>1.5</v>
      </c>
      <c r="J8">
        <v>7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23">
        <v>3.4720000000000001E-12</v>
      </c>
      <c r="U8" s="23">
        <v>6.3629999999999995E-8</v>
      </c>
      <c r="V8">
        <v>1.20774</v>
      </c>
      <c r="W8">
        <v>0.1</v>
      </c>
      <c r="X8">
        <v>23847718315.177399</v>
      </c>
      <c r="Y8">
        <v>-50</v>
      </c>
      <c r="Z8">
        <v>4</v>
      </c>
      <c r="AA8">
        <v>0.114</v>
      </c>
      <c r="AB8">
        <v>0.02</v>
      </c>
      <c r="AC8">
        <v>6.8477251323459098</v>
      </c>
      <c r="AD8">
        <v>0.129590852747658</v>
      </c>
      <c r="AE8">
        <v>11.3807727475637</v>
      </c>
      <c r="AF8">
        <v>5.0524965160431101</v>
      </c>
      <c r="AG8">
        <v>1.6137294767372801</v>
      </c>
      <c r="AH8">
        <v>1.61518056686016</v>
      </c>
      <c r="AI8">
        <v>0.12556765969883499</v>
      </c>
      <c r="AJ8">
        <v>6.8477251323459098</v>
      </c>
      <c r="AK8">
        <v>0.129590852747658</v>
      </c>
      <c r="AL8">
        <v>546.62817126905099</v>
      </c>
      <c r="AM8">
        <v>6.7181342798559998</v>
      </c>
      <c r="AN8">
        <v>35664.488656491099</v>
      </c>
      <c r="AO8">
        <v>650.11650302032899</v>
      </c>
      <c r="AP8">
        <v>3446.3627869738698</v>
      </c>
      <c r="AQ8">
        <v>2560.04596005548</v>
      </c>
      <c r="AR8">
        <v>749.27522175006595</v>
      </c>
      <c r="AS8" s="30">
        <f t="shared" si="1"/>
        <v>1.8924657494723721E-2</v>
      </c>
    </row>
    <row r="9" spans="1:46" ht="15.75" customHeight="1" x14ac:dyDescent="0.6">
      <c r="H9" s="22">
        <f t="shared" si="2"/>
        <v>4</v>
      </c>
      <c r="I9">
        <v>1.5</v>
      </c>
      <c r="J9">
        <v>7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23">
        <v>3.4720000000000001E-12</v>
      </c>
      <c r="U9" s="23">
        <v>6.3629999999999995E-8</v>
      </c>
      <c r="V9">
        <v>1.20774</v>
      </c>
      <c r="W9">
        <v>0.2</v>
      </c>
      <c r="X9">
        <v>47695436630.354797</v>
      </c>
      <c r="Y9">
        <v>-50</v>
      </c>
      <c r="Z9">
        <v>4</v>
      </c>
      <c r="AA9">
        <v>0.114</v>
      </c>
      <c r="AB9">
        <v>0.02</v>
      </c>
      <c r="AC9">
        <v>6.0013433735900001</v>
      </c>
      <c r="AD9">
        <v>0.41507756081222502</v>
      </c>
      <c r="AE9">
        <v>11.517791934281901</v>
      </c>
      <c r="AF9">
        <v>5.1142079184532303</v>
      </c>
      <c r="AG9">
        <v>1.62098116202173</v>
      </c>
      <c r="AH9">
        <v>1.62066035747893</v>
      </c>
      <c r="AI9">
        <v>0.41842113388792201</v>
      </c>
      <c r="AJ9">
        <v>6.0013433735900001</v>
      </c>
      <c r="AK9">
        <v>0.41507756081222502</v>
      </c>
      <c r="AL9">
        <v>273.08005203864099</v>
      </c>
      <c r="AM9">
        <v>5.5862658162194201</v>
      </c>
      <c r="AN9">
        <v>37580.274379207403</v>
      </c>
      <c r="AO9">
        <v>1013.9407234732701</v>
      </c>
      <c r="AP9">
        <v>3446.8903809620601</v>
      </c>
      <c r="AQ9">
        <v>2621.84178546868</v>
      </c>
      <c r="AR9">
        <v>1145.8432636537</v>
      </c>
      <c r="AS9" s="30">
        <f t="shared" si="1"/>
        <v>6.9164107929376134E-2</v>
      </c>
    </row>
    <row r="10" spans="1:46" ht="15.75" customHeight="1" x14ac:dyDescent="0.6">
      <c r="H10" s="22">
        <f t="shared" si="2"/>
        <v>5</v>
      </c>
      <c r="I10">
        <v>1.5</v>
      </c>
      <c r="J10">
        <v>7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23">
        <v>3.4720000000000001E-12</v>
      </c>
      <c r="U10" s="23">
        <v>6.3629999999999995E-8</v>
      </c>
      <c r="V10">
        <v>1.20774</v>
      </c>
      <c r="W10">
        <v>0.3</v>
      </c>
      <c r="X10">
        <v>71543154945.532196</v>
      </c>
      <c r="Y10">
        <v>-50</v>
      </c>
      <c r="Z10">
        <v>4</v>
      </c>
      <c r="AA10">
        <v>0.114</v>
      </c>
      <c r="AB10">
        <v>0.02</v>
      </c>
      <c r="AC10">
        <v>4.7320770085444801</v>
      </c>
      <c r="AD10">
        <v>0.51656839798324905</v>
      </c>
      <c r="AE10">
        <v>11.386907935028701</v>
      </c>
      <c r="AF10">
        <v>4.9337823957002103</v>
      </c>
      <c r="AG10">
        <v>1.60030593772501</v>
      </c>
      <c r="AH10">
        <v>1.60369005205184</v>
      </c>
      <c r="AI10">
        <v>0.56327481743713703</v>
      </c>
      <c r="AJ10">
        <v>4.7320770085444801</v>
      </c>
      <c r="AK10">
        <v>0.51656839798324905</v>
      </c>
      <c r="AL10">
        <v>256.65986083814698</v>
      </c>
      <c r="AM10">
        <v>4.2155086086126197</v>
      </c>
      <c r="AN10">
        <v>39257.392874126403</v>
      </c>
      <c r="AO10">
        <v>955.79588217374305</v>
      </c>
      <c r="AP10">
        <v>3447.0302284275799</v>
      </c>
      <c r="AQ10">
        <v>2627.3635429967799</v>
      </c>
      <c r="AR10">
        <v>1075.7229533607499</v>
      </c>
      <c r="AS10" s="30">
        <f t="shared" si="1"/>
        <v>0.10916314274905221</v>
      </c>
    </row>
    <row r="11" spans="1:46" ht="15.75" customHeight="1" x14ac:dyDescent="0.6">
      <c r="H11" s="22">
        <f t="shared" si="2"/>
        <v>6</v>
      </c>
      <c r="I11">
        <v>1.5</v>
      </c>
      <c r="J11">
        <v>7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23">
        <v>3.4720000000000001E-12</v>
      </c>
      <c r="U11" s="23">
        <v>6.3629999999999995E-8</v>
      </c>
      <c r="V11">
        <v>1.20774</v>
      </c>
      <c r="W11">
        <v>0.4</v>
      </c>
      <c r="X11">
        <v>95390873260.709595</v>
      </c>
      <c r="Y11">
        <v>-50</v>
      </c>
      <c r="Z11">
        <v>4</v>
      </c>
      <c r="AA11">
        <v>0.114</v>
      </c>
      <c r="AB11">
        <v>0.02</v>
      </c>
      <c r="AC11">
        <v>3.9783752670599601</v>
      </c>
      <c r="AD11">
        <v>0.59754119879343104</v>
      </c>
      <c r="AE11">
        <v>11.386903940766</v>
      </c>
      <c r="AF11">
        <v>4.9069294087294404</v>
      </c>
      <c r="AG11">
        <v>1.61133670201193</v>
      </c>
      <c r="AH11">
        <v>1.6191642034761</v>
      </c>
      <c r="AI11">
        <v>0.67074018496379095</v>
      </c>
      <c r="AJ11">
        <v>3.9783752670599601</v>
      </c>
      <c r="AK11">
        <v>0.59754119879343104</v>
      </c>
      <c r="AL11">
        <v>262.76663782255201</v>
      </c>
      <c r="AM11">
        <v>3.3808340614676999</v>
      </c>
      <c r="AN11">
        <v>41139.529980687599</v>
      </c>
      <c r="AO11">
        <v>1053.34313977429</v>
      </c>
      <c r="AP11">
        <v>3447.0764739021502</v>
      </c>
      <c r="AQ11">
        <v>2627.46212076549</v>
      </c>
      <c r="AR11">
        <v>1196.41869040134</v>
      </c>
      <c r="AS11" s="30">
        <f t="shared" si="1"/>
        <v>0.15019729378998906</v>
      </c>
    </row>
    <row r="12" spans="1:46" ht="15.75" customHeight="1" x14ac:dyDescent="0.6">
      <c r="H12" s="22">
        <f t="shared" si="2"/>
        <v>7</v>
      </c>
      <c r="I12">
        <v>1.5</v>
      </c>
      <c r="J12">
        <v>7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23">
        <v>3.4720000000000001E-12</v>
      </c>
      <c r="U12" s="23">
        <v>6.3629999999999995E-8</v>
      </c>
      <c r="V12">
        <v>1.20774</v>
      </c>
      <c r="W12">
        <v>0.5</v>
      </c>
      <c r="X12">
        <v>119238591575.88699</v>
      </c>
      <c r="Y12">
        <v>-50</v>
      </c>
      <c r="Z12">
        <v>4</v>
      </c>
      <c r="AA12">
        <v>0.114</v>
      </c>
      <c r="AB12">
        <v>0.02</v>
      </c>
      <c r="AC12">
        <v>3.45495345709445</v>
      </c>
      <c r="AD12">
        <v>0.64845601651504403</v>
      </c>
      <c r="AE12">
        <v>11.517791934281901</v>
      </c>
      <c r="AF12">
        <v>5.02765414905768</v>
      </c>
      <c r="AG12">
        <v>1.62280818079985</v>
      </c>
      <c r="AH12">
        <v>1.6309501973670599</v>
      </c>
      <c r="AI12">
        <v>0.74655688928164499</v>
      </c>
      <c r="AJ12">
        <v>3.45495345709445</v>
      </c>
      <c r="AK12">
        <v>0.64845601651504403</v>
      </c>
      <c r="AL12">
        <v>245.952652878382</v>
      </c>
      <c r="AM12">
        <v>2.8064974359761901</v>
      </c>
      <c r="AN12">
        <v>43030.044735026502</v>
      </c>
      <c r="AO12">
        <v>1075.4938993814501</v>
      </c>
      <c r="AP12">
        <v>3447.1771018148402</v>
      </c>
      <c r="AQ12">
        <v>2629.13490936573</v>
      </c>
      <c r="AR12">
        <v>1221.2304069161301</v>
      </c>
      <c r="AS12" s="30">
        <f t="shared" si="1"/>
        <v>0.1876887849772608</v>
      </c>
    </row>
    <row r="13" spans="1:46" ht="15.75" customHeight="1" x14ac:dyDescent="0.6">
      <c r="H13" s="22">
        <f t="shared" si="2"/>
        <v>8</v>
      </c>
      <c r="I13">
        <v>1.5</v>
      </c>
      <c r="J13">
        <v>7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23">
        <v>3.4720000000000001E-12</v>
      </c>
      <c r="U13" s="23">
        <v>6.3629999999999995E-8</v>
      </c>
      <c r="V13">
        <v>1.20774</v>
      </c>
      <c r="W13">
        <v>0.6</v>
      </c>
      <c r="X13">
        <v>143086309891.064</v>
      </c>
      <c r="Y13">
        <v>-50</v>
      </c>
      <c r="Z13">
        <v>4</v>
      </c>
      <c r="AA13">
        <v>0.114</v>
      </c>
      <c r="AB13">
        <v>0.02</v>
      </c>
      <c r="AC13">
        <v>3.0733707365738798</v>
      </c>
      <c r="AD13">
        <v>0.68076847768420201</v>
      </c>
      <c r="AE13">
        <v>11.386684256319</v>
      </c>
      <c r="AF13">
        <v>5.0048091575521303</v>
      </c>
      <c r="AG13">
        <v>1.60779453005946</v>
      </c>
      <c r="AH13">
        <v>1.5986356215786299</v>
      </c>
      <c r="AI13">
        <v>0.79977320678844199</v>
      </c>
      <c r="AJ13">
        <v>3.0733707365738798</v>
      </c>
      <c r="AK13">
        <v>0.68076847768420201</v>
      </c>
      <c r="AL13">
        <v>234.768466980136</v>
      </c>
      <c r="AM13">
        <v>2.3926022568540599</v>
      </c>
      <c r="AN13">
        <v>44891.703984663996</v>
      </c>
      <c r="AO13">
        <v>1086.41800167618</v>
      </c>
      <c r="AP13">
        <v>3447.1432544711001</v>
      </c>
      <c r="AQ13">
        <v>2629.1333169826698</v>
      </c>
      <c r="AR13">
        <v>1223.0405794077001</v>
      </c>
      <c r="AS13" s="30">
        <f t="shared" si="1"/>
        <v>0.22150548568153103</v>
      </c>
    </row>
    <row r="14" spans="1:46" ht="15.75" customHeight="1" x14ac:dyDescent="0.6">
      <c r="H14" s="22">
        <f t="shared" si="2"/>
        <v>9</v>
      </c>
      <c r="I14">
        <v>1.5</v>
      </c>
      <c r="J14">
        <v>7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23">
        <v>3.4720000000000001E-12</v>
      </c>
      <c r="U14" s="23">
        <v>6.3629999999999995E-8</v>
      </c>
      <c r="V14">
        <v>1.20774</v>
      </c>
      <c r="W14">
        <v>0.7</v>
      </c>
      <c r="X14">
        <v>166934028206.242</v>
      </c>
      <c r="Y14">
        <v>-50</v>
      </c>
      <c r="Z14">
        <v>4</v>
      </c>
      <c r="AA14">
        <v>0.114</v>
      </c>
      <c r="AB14">
        <v>0.02</v>
      </c>
      <c r="AC14">
        <v>2.82414441094893</v>
      </c>
      <c r="AD14">
        <v>0.71888706051583495</v>
      </c>
      <c r="AE14">
        <v>11.386907935028701</v>
      </c>
      <c r="AF14">
        <v>5.2221039328750498</v>
      </c>
      <c r="AG14">
        <v>1.60888876807297</v>
      </c>
      <c r="AH14">
        <v>1.60875137113678</v>
      </c>
      <c r="AI14">
        <v>0.840481660646345</v>
      </c>
      <c r="AJ14">
        <v>2.82414441094893</v>
      </c>
      <c r="AK14">
        <v>0.71888706051583495</v>
      </c>
      <c r="AL14">
        <v>222.58989329718301</v>
      </c>
      <c r="AM14">
        <v>2.1052573476280698</v>
      </c>
      <c r="AN14">
        <v>46875.450161901201</v>
      </c>
      <c r="AO14">
        <v>1214.4932140132501</v>
      </c>
      <c r="AP14">
        <v>3447.2353149096998</v>
      </c>
      <c r="AQ14">
        <v>2629.18602927854</v>
      </c>
      <c r="AR14">
        <v>1390.0464653466399</v>
      </c>
      <c r="AS14" s="30">
        <f t="shared" si="1"/>
        <v>0.25455038974946909</v>
      </c>
    </row>
    <row r="15" spans="1:46" ht="15.75" customHeight="1" x14ac:dyDescent="0.6">
      <c r="H15" s="22">
        <f t="shared" si="2"/>
        <v>10</v>
      </c>
      <c r="I15">
        <v>1.5</v>
      </c>
      <c r="J15">
        <v>7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23">
        <v>3.4720000000000001E-12</v>
      </c>
      <c r="U15" s="23">
        <v>6.3629999999999995E-8</v>
      </c>
      <c r="V15">
        <v>1.20774</v>
      </c>
      <c r="W15">
        <v>0.8</v>
      </c>
      <c r="X15">
        <v>190781746521.41901</v>
      </c>
      <c r="Y15">
        <v>-50</v>
      </c>
      <c r="Z15">
        <v>4</v>
      </c>
      <c r="AA15">
        <v>0.114</v>
      </c>
      <c r="AB15">
        <v>0.02</v>
      </c>
      <c r="AC15">
        <v>2.6282817288185698</v>
      </c>
      <c r="AD15">
        <v>0.74879563230605195</v>
      </c>
      <c r="AE15">
        <v>11.411567239235801</v>
      </c>
      <c r="AF15">
        <v>5.3479939246379997</v>
      </c>
      <c r="AG15">
        <v>1.6525647815311499</v>
      </c>
      <c r="AH15">
        <v>1.64340310691852</v>
      </c>
      <c r="AI15">
        <v>0.87274255065984996</v>
      </c>
      <c r="AJ15">
        <v>2.6282817288185698</v>
      </c>
      <c r="AK15">
        <v>0.74879563230605195</v>
      </c>
      <c r="AL15">
        <v>213.874426376043</v>
      </c>
      <c r="AM15">
        <v>1.87948609634055</v>
      </c>
      <c r="AN15">
        <v>48858.876548486303</v>
      </c>
      <c r="AO15">
        <v>1151.8928832680001</v>
      </c>
      <c r="AP15">
        <v>3447.2542490772498</v>
      </c>
      <c r="AQ15">
        <v>2629.1456888457401</v>
      </c>
      <c r="AR15">
        <v>1316.63950241517</v>
      </c>
      <c r="AS15" s="30">
        <f t="shared" si="1"/>
        <v>0.28489930287748894</v>
      </c>
    </row>
    <row r="16" spans="1:46" ht="15.75" customHeight="1" x14ac:dyDescent="0.6">
      <c r="H16" s="24">
        <f t="shared" si="2"/>
        <v>11</v>
      </c>
      <c r="I16" s="25">
        <v>1.5</v>
      </c>
      <c r="J16" s="25">
        <v>7</v>
      </c>
      <c r="K16" s="25">
        <v>0.48244140000000002</v>
      </c>
      <c r="L16" s="25">
        <v>1.946567E-3</v>
      </c>
      <c r="M16" s="25">
        <v>9.7328349999999998E-4</v>
      </c>
      <c r="N16" s="25">
        <v>7</v>
      </c>
      <c r="O16" s="25">
        <v>2.8260000000000001</v>
      </c>
      <c r="P16" s="25">
        <v>1.946567E-3</v>
      </c>
      <c r="Q16" s="25">
        <v>9.7328349999999998E-4</v>
      </c>
      <c r="R16" s="25">
        <v>7</v>
      </c>
      <c r="S16" s="25">
        <v>2.8260000000000001</v>
      </c>
      <c r="T16" s="26">
        <v>3.4720000000000001E-12</v>
      </c>
      <c r="U16" s="26">
        <v>6.3629999999999995E-8</v>
      </c>
      <c r="V16" s="25">
        <v>1.20774</v>
      </c>
      <c r="W16" s="25">
        <v>0.9</v>
      </c>
      <c r="X16" s="25">
        <v>214629464836.59698</v>
      </c>
      <c r="Y16" s="25">
        <v>-50</v>
      </c>
      <c r="Z16" s="25">
        <v>4</v>
      </c>
      <c r="AA16" s="25">
        <v>0.114</v>
      </c>
      <c r="AB16" s="25">
        <v>0.02</v>
      </c>
      <c r="AC16" s="25">
        <v>2.48460477242056</v>
      </c>
      <c r="AD16" s="25">
        <v>0.77965835938641403</v>
      </c>
      <c r="AE16" s="25">
        <v>11.386907935028701</v>
      </c>
      <c r="AF16" s="25">
        <v>5.8397716863278504</v>
      </c>
      <c r="AG16" s="25">
        <v>1.610113397678</v>
      </c>
      <c r="AH16" s="25">
        <v>1.61201893036204</v>
      </c>
      <c r="AI16" s="25">
        <v>0.89863663786357295</v>
      </c>
      <c r="AJ16" s="25">
        <v>2.48460477242056</v>
      </c>
      <c r="AK16" s="25">
        <v>0.77965835938641403</v>
      </c>
      <c r="AL16" s="25">
        <v>205.513010839061</v>
      </c>
      <c r="AM16" s="25">
        <v>1.7049464125115099</v>
      </c>
      <c r="AN16" s="25">
        <v>50911.164732866302</v>
      </c>
      <c r="AO16" s="25">
        <v>1199.28731598325</v>
      </c>
      <c r="AP16" s="25">
        <v>3447.2685742159001</v>
      </c>
      <c r="AQ16" s="25">
        <v>2629.2042389358899</v>
      </c>
      <c r="AR16" s="25">
        <v>1355.1099189982899</v>
      </c>
      <c r="AS16" s="31">
        <f t="shared" si="1"/>
        <v>0.31379572640313841</v>
      </c>
    </row>
    <row r="17" spans="7:45" ht="32" customHeight="1" x14ac:dyDescent="0.95">
      <c r="G17" s="18">
        <f>AB17</f>
        <v>0.03</v>
      </c>
      <c r="H17" s="19">
        <v>1</v>
      </c>
      <c r="I17" s="20">
        <v>1.5</v>
      </c>
      <c r="J17" s="20">
        <v>7</v>
      </c>
      <c r="K17" s="20">
        <v>0.48244140000000002</v>
      </c>
      <c r="L17" s="20">
        <v>1.946567E-3</v>
      </c>
      <c r="M17" s="20">
        <v>9.7328349999999998E-4</v>
      </c>
      <c r="N17" s="20">
        <v>7</v>
      </c>
      <c r="O17" s="20">
        <v>2.8260000000000001</v>
      </c>
      <c r="P17" s="20">
        <v>1.946567E-3</v>
      </c>
      <c r="Q17" s="20">
        <v>9.7328349999999998E-4</v>
      </c>
      <c r="R17" s="20">
        <v>7</v>
      </c>
      <c r="S17" s="20">
        <v>2.8260000000000001</v>
      </c>
      <c r="T17" s="21">
        <v>3.4720000000000001E-12</v>
      </c>
      <c r="U17" s="21">
        <v>6.3629999999999995E-8</v>
      </c>
      <c r="V17" s="20">
        <v>1.20774</v>
      </c>
      <c r="W17" s="20">
        <v>0.01</v>
      </c>
      <c r="X17" s="20">
        <v>2384771831.5177398</v>
      </c>
      <c r="Y17" s="20">
        <v>-50</v>
      </c>
      <c r="Z17" s="20">
        <v>4</v>
      </c>
      <c r="AA17" s="20">
        <v>0.114</v>
      </c>
      <c r="AB17" s="20">
        <v>0.03</v>
      </c>
      <c r="AC17" s="20">
        <v>14.5854518407603</v>
      </c>
      <c r="AD17" s="20">
        <v>7.8569487285748002E-3</v>
      </c>
      <c r="AE17" s="20">
        <v>11.4226035711887</v>
      </c>
      <c r="AF17" s="20">
        <v>5.6967102612235001</v>
      </c>
      <c r="AG17" s="20">
        <v>2.3850790403288098</v>
      </c>
      <c r="AH17" s="20">
        <v>2.3939233668820901</v>
      </c>
      <c r="AI17" s="20">
        <v>8.37055735955892E-4</v>
      </c>
      <c r="AJ17" s="20">
        <v>14.5854518407603</v>
      </c>
      <c r="AK17" s="20">
        <v>7.8569487285748002E-3</v>
      </c>
      <c r="AL17" s="20">
        <v>189.658487113479</v>
      </c>
      <c r="AM17" s="20">
        <v>14.577594891661001</v>
      </c>
      <c r="AN17" s="20">
        <v>35018.681998963701</v>
      </c>
      <c r="AO17" s="20">
        <v>359.58757757008499</v>
      </c>
      <c r="AP17" s="20">
        <v>4589.2548174991898</v>
      </c>
      <c r="AQ17" s="20">
        <v>3409.0654263902102</v>
      </c>
      <c r="AR17" s="20">
        <v>372.04600642296998</v>
      </c>
      <c r="AS17" s="32">
        <f t="shared" si="1"/>
        <v>5.3868394440944787E-4</v>
      </c>
    </row>
    <row r="18" spans="7:45" ht="15.75" customHeight="1" x14ac:dyDescent="0.6">
      <c r="H18" s="22">
        <f t="shared" ref="H18:H27" si="3">H17+1</f>
        <v>2</v>
      </c>
      <c r="I18">
        <v>1.5</v>
      </c>
      <c r="J18">
        <v>7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23">
        <v>3.4720000000000001E-12</v>
      </c>
      <c r="U18" s="23">
        <v>6.3629999999999995E-8</v>
      </c>
      <c r="V18">
        <v>1.20774</v>
      </c>
      <c r="W18">
        <v>0.05</v>
      </c>
      <c r="X18">
        <v>11923859157.588699</v>
      </c>
      <c r="Y18">
        <v>-50</v>
      </c>
      <c r="Z18">
        <v>4</v>
      </c>
      <c r="AA18">
        <v>0.114</v>
      </c>
      <c r="AB18">
        <v>0.03</v>
      </c>
      <c r="AC18">
        <v>11.271716168526799</v>
      </c>
      <c r="AD18">
        <v>9.3283041876562903E-2</v>
      </c>
      <c r="AE18">
        <v>11.517791934281901</v>
      </c>
      <c r="AF18">
        <v>5.0131343843552196</v>
      </c>
      <c r="AG18">
        <v>2.4270693444234399</v>
      </c>
      <c r="AH18">
        <v>2.4221515344134299</v>
      </c>
      <c r="AI18">
        <v>8.8137265780656601E-2</v>
      </c>
      <c r="AJ18">
        <v>11.271716168526799</v>
      </c>
      <c r="AK18">
        <v>9.3283041876562903E-2</v>
      </c>
      <c r="AL18">
        <v>626.63325260825297</v>
      </c>
      <c r="AM18">
        <v>11.1784331270895</v>
      </c>
      <c r="AN18">
        <v>35286.772511274401</v>
      </c>
      <c r="AO18">
        <v>785.74639386705996</v>
      </c>
      <c r="AP18">
        <v>5041.4753518083598</v>
      </c>
      <c r="AQ18">
        <v>3744.9984203672798</v>
      </c>
      <c r="AR18">
        <v>858.64191415881498</v>
      </c>
      <c r="AS18" s="30">
        <f t="shared" si="1"/>
        <v>8.275850853752903E-3</v>
      </c>
    </row>
    <row r="19" spans="7:45" ht="15.75" customHeight="1" x14ac:dyDescent="0.6">
      <c r="H19" s="22">
        <f t="shared" si="3"/>
        <v>3</v>
      </c>
      <c r="I19">
        <v>1.5</v>
      </c>
      <c r="J19">
        <v>7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23">
        <v>3.4720000000000001E-12</v>
      </c>
      <c r="U19" s="23">
        <v>6.3629999999999995E-8</v>
      </c>
      <c r="V19">
        <v>1.20774</v>
      </c>
      <c r="W19">
        <v>0.1</v>
      </c>
      <c r="X19">
        <v>23847718315.177399</v>
      </c>
      <c r="Y19">
        <v>-50</v>
      </c>
      <c r="Z19">
        <v>4</v>
      </c>
      <c r="AA19">
        <v>0.114</v>
      </c>
      <c r="AB19">
        <v>0.03</v>
      </c>
      <c r="AC19">
        <v>10.243219538216501</v>
      </c>
      <c r="AD19">
        <v>0.38067480436818601</v>
      </c>
      <c r="AE19">
        <v>11.38230654443</v>
      </c>
      <c r="AF19">
        <v>5.4184061604374198</v>
      </c>
      <c r="AG19">
        <v>2.4183386670994298</v>
      </c>
      <c r="AH19">
        <v>2.4237509168258899</v>
      </c>
      <c r="AI19">
        <v>0.33793665611295498</v>
      </c>
      <c r="AJ19">
        <v>10.243219538216501</v>
      </c>
      <c r="AK19">
        <v>0.38067480436818601</v>
      </c>
      <c r="AL19">
        <v>256.10344730861698</v>
      </c>
      <c r="AM19">
        <v>9.8625447308057907</v>
      </c>
      <c r="AN19">
        <v>36341.020933502798</v>
      </c>
      <c r="AO19">
        <v>1284.0319846595401</v>
      </c>
      <c r="AP19">
        <v>5042.9337152285498</v>
      </c>
      <c r="AQ19">
        <v>3794.5875711736298</v>
      </c>
      <c r="AR19">
        <v>1389.98121147794</v>
      </c>
      <c r="AS19" s="30">
        <f t="shared" si="1"/>
        <v>3.7163589333209512E-2</v>
      </c>
    </row>
    <row r="20" spans="7:45" ht="15.75" customHeight="1" x14ac:dyDescent="0.6">
      <c r="H20" s="22">
        <f t="shared" si="3"/>
        <v>4</v>
      </c>
      <c r="I20">
        <v>1.5</v>
      </c>
      <c r="J20">
        <v>7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23">
        <v>3.4720000000000001E-12</v>
      </c>
      <c r="U20" s="23">
        <v>6.3629999999999995E-8</v>
      </c>
      <c r="V20">
        <v>1.20774</v>
      </c>
      <c r="W20">
        <v>0.2</v>
      </c>
      <c r="X20">
        <v>47695436630.354797</v>
      </c>
      <c r="Y20">
        <v>-50</v>
      </c>
      <c r="Z20">
        <v>4</v>
      </c>
      <c r="AA20">
        <v>0.114</v>
      </c>
      <c r="AB20">
        <v>0.03</v>
      </c>
      <c r="AC20">
        <v>6.6511565228447198</v>
      </c>
      <c r="AD20">
        <v>0.51626695034414405</v>
      </c>
      <c r="AE20">
        <v>11.3868999465034</v>
      </c>
      <c r="AF20">
        <v>5.1035221305293099</v>
      </c>
      <c r="AG20">
        <v>2.4143578348321602</v>
      </c>
      <c r="AH20">
        <v>2.4231256674554902</v>
      </c>
      <c r="AI20">
        <v>0.52189621228929395</v>
      </c>
      <c r="AJ20">
        <v>6.6511565228447198</v>
      </c>
      <c r="AK20">
        <v>0.51626695034414405</v>
      </c>
      <c r="AL20">
        <v>229.60220062444799</v>
      </c>
      <c r="AM20">
        <v>6.13488956921866</v>
      </c>
      <c r="AN20">
        <v>37925.995099315704</v>
      </c>
      <c r="AO20">
        <v>1374.9923062847899</v>
      </c>
      <c r="AP20">
        <v>5043.6741501403603</v>
      </c>
      <c r="AQ20">
        <v>3806.0254099014301</v>
      </c>
      <c r="AR20">
        <v>1507.3072860130401</v>
      </c>
      <c r="AS20" s="30">
        <f t="shared" si="1"/>
        <v>7.7620628618635348E-2</v>
      </c>
    </row>
    <row r="21" spans="7:45" ht="15.75" customHeight="1" x14ac:dyDescent="0.6">
      <c r="H21" s="22">
        <f t="shared" si="3"/>
        <v>5</v>
      </c>
      <c r="I21">
        <v>1.5</v>
      </c>
      <c r="J21">
        <v>7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23">
        <v>3.4720000000000001E-12</v>
      </c>
      <c r="U21" s="23">
        <v>6.3629999999999995E-8</v>
      </c>
      <c r="V21">
        <v>1.20774</v>
      </c>
      <c r="W21">
        <v>0.3</v>
      </c>
      <c r="X21">
        <v>71543154945.532196</v>
      </c>
      <c r="Y21">
        <v>-50</v>
      </c>
      <c r="Z21">
        <v>4</v>
      </c>
      <c r="AA21">
        <v>0.114</v>
      </c>
      <c r="AB21">
        <v>0.03</v>
      </c>
      <c r="AC21">
        <v>5.0757034020525396</v>
      </c>
      <c r="AD21">
        <v>0.59424880374854505</v>
      </c>
      <c r="AE21">
        <v>11.386903940766</v>
      </c>
      <c r="AF21">
        <v>5.1206403450977298</v>
      </c>
      <c r="AG21">
        <v>2.4112407769470998</v>
      </c>
      <c r="AH21">
        <v>2.4350701977565401</v>
      </c>
      <c r="AI21">
        <v>0.63773980841003997</v>
      </c>
      <c r="AJ21">
        <v>5.0757034020525396</v>
      </c>
      <c r="AK21">
        <v>0.59424880374854505</v>
      </c>
      <c r="AL21">
        <v>231.63696686535201</v>
      </c>
      <c r="AM21">
        <v>4.4814545979118403</v>
      </c>
      <c r="AN21">
        <v>39610.310612441899</v>
      </c>
      <c r="AO21">
        <v>1520.18441979967</v>
      </c>
      <c r="AP21">
        <v>5043.9567768139405</v>
      </c>
      <c r="AQ21">
        <v>3807.0920636553401</v>
      </c>
      <c r="AR21">
        <v>1710.66762996701</v>
      </c>
      <c r="AS21" s="30">
        <f t="shared" si="1"/>
        <v>0.11707713329116898</v>
      </c>
    </row>
    <row r="22" spans="7:45" ht="15.75" customHeight="1" x14ac:dyDescent="0.6">
      <c r="H22" s="22">
        <f t="shared" si="3"/>
        <v>6</v>
      </c>
      <c r="I22">
        <v>1.5</v>
      </c>
      <c r="J22">
        <v>7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23">
        <v>3.4720000000000001E-12</v>
      </c>
      <c r="U22" s="23">
        <v>6.3629999999999995E-8</v>
      </c>
      <c r="V22">
        <v>1.20774</v>
      </c>
      <c r="W22">
        <v>0.4</v>
      </c>
      <c r="X22">
        <v>95390873260.709595</v>
      </c>
      <c r="Y22">
        <v>-50</v>
      </c>
      <c r="Z22">
        <v>4</v>
      </c>
      <c r="AA22">
        <v>0.114</v>
      </c>
      <c r="AB22">
        <v>0.03</v>
      </c>
      <c r="AC22">
        <v>4.13644663765466</v>
      </c>
      <c r="AD22">
        <v>0.64270427314496803</v>
      </c>
      <c r="AE22">
        <v>11.386332761203899</v>
      </c>
      <c r="AF22">
        <v>4.9694759725793496</v>
      </c>
      <c r="AG22">
        <v>2.42852194376511</v>
      </c>
      <c r="AH22">
        <v>2.4298147556168601</v>
      </c>
      <c r="AI22">
        <v>0.728567259047464</v>
      </c>
      <c r="AJ22">
        <v>4.13644663765466</v>
      </c>
      <c r="AK22">
        <v>0.64270427314496803</v>
      </c>
      <c r="AL22">
        <v>246.62260781694701</v>
      </c>
      <c r="AM22">
        <v>3.4937423586862502</v>
      </c>
      <c r="AN22">
        <v>41393.1422666281</v>
      </c>
      <c r="AO22">
        <v>1523.7651860076701</v>
      </c>
      <c r="AP22">
        <v>5044.0798423456299</v>
      </c>
      <c r="AQ22">
        <v>3807.1073164006798</v>
      </c>
      <c r="AR22">
        <v>1719.5483488825</v>
      </c>
      <c r="AS22" s="30">
        <f t="shared" si="1"/>
        <v>0.15537593723422899</v>
      </c>
    </row>
    <row r="23" spans="7:45" ht="15.75" customHeight="1" x14ac:dyDescent="0.6">
      <c r="H23" s="22">
        <f t="shared" si="3"/>
        <v>7</v>
      </c>
      <c r="I23">
        <v>1.5</v>
      </c>
      <c r="J23">
        <v>7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23">
        <v>3.4720000000000001E-12</v>
      </c>
      <c r="U23" s="23">
        <v>6.3629999999999995E-8</v>
      </c>
      <c r="V23">
        <v>1.20774</v>
      </c>
      <c r="W23">
        <v>0.5</v>
      </c>
      <c r="X23">
        <v>119238591575.88699</v>
      </c>
      <c r="Y23">
        <v>-50</v>
      </c>
      <c r="Z23">
        <v>4</v>
      </c>
      <c r="AA23">
        <v>0.114</v>
      </c>
      <c r="AB23">
        <v>0.03</v>
      </c>
      <c r="AC23">
        <v>3.6465950244249301</v>
      </c>
      <c r="AD23">
        <v>0.71233630705347695</v>
      </c>
      <c r="AE23">
        <v>11.517791934281901</v>
      </c>
      <c r="AF23">
        <v>5.3936479326410796</v>
      </c>
      <c r="AG23">
        <v>2.4202841365762802</v>
      </c>
      <c r="AH23">
        <v>2.4199690027201601</v>
      </c>
      <c r="AI23">
        <v>0.792820704419265</v>
      </c>
      <c r="AJ23">
        <v>3.6465950244249301</v>
      </c>
      <c r="AK23">
        <v>0.71233630705347695</v>
      </c>
      <c r="AL23">
        <v>224.23258234092901</v>
      </c>
      <c r="AM23">
        <v>2.9342587088191698</v>
      </c>
      <c r="AN23">
        <v>43442.308891790002</v>
      </c>
      <c r="AO23">
        <v>1492.9031146033999</v>
      </c>
      <c r="AP23">
        <v>5044.1185758249003</v>
      </c>
      <c r="AQ23">
        <v>3807.2594874507499</v>
      </c>
      <c r="AR23">
        <v>1679.20616255297</v>
      </c>
      <c r="AS23" s="30">
        <f t="shared" si="1"/>
        <v>0.19534286156873501</v>
      </c>
    </row>
    <row r="24" spans="7:45" ht="15.75" customHeight="1" x14ac:dyDescent="0.6">
      <c r="H24" s="22">
        <f t="shared" si="3"/>
        <v>8</v>
      </c>
      <c r="I24">
        <v>1.5</v>
      </c>
      <c r="J24">
        <v>7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23">
        <v>3.4720000000000001E-12</v>
      </c>
      <c r="U24" s="23">
        <v>6.3629999999999995E-8</v>
      </c>
      <c r="V24">
        <v>1.20774</v>
      </c>
      <c r="W24">
        <v>0.6</v>
      </c>
      <c r="X24">
        <v>143086309891.064</v>
      </c>
      <c r="Y24">
        <v>-50</v>
      </c>
      <c r="Z24">
        <v>4</v>
      </c>
      <c r="AA24">
        <v>0.114</v>
      </c>
      <c r="AB24">
        <v>0.03</v>
      </c>
      <c r="AC24">
        <v>3.1517676895367601</v>
      </c>
      <c r="AD24">
        <v>0.71016723453939001</v>
      </c>
      <c r="AE24">
        <v>11.386907935028701</v>
      </c>
      <c r="AF24">
        <v>4.9811292212901499</v>
      </c>
      <c r="AG24">
        <v>2.42592213616562</v>
      </c>
      <c r="AH24">
        <v>2.41237680097937</v>
      </c>
      <c r="AI24">
        <v>0.83922056344960805</v>
      </c>
      <c r="AJ24">
        <v>3.1517676895367601</v>
      </c>
      <c r="AK24">
        <v>0.71016723453939001</v>
      </c>
      <c r="AL24">
        <v>225.16888553779299</v>
      </c>
      <c r="AM24">
        <v>2.44160045024802</v>
      </c>
      <c r="AN24">
        <v>45114.598189579898</v>
      </c>
      <c r="AO24">
        <v>1687.2477043517299</v>
      </c>
      <c r="AP24">
        <v>5044.1968714947798</v>
      </c>
      <c r="AQ24">
        <v>3807.29585639076</v>
      </c>
      <c r="AR24">
        <v>1914.3492322919001</v>
      </c>
      <c r="AS24" s="30">
        <f t="shared" si="1"/>
        <v>0.22532347066600231</v>
      </c>
    </row>
    <row r="25" spans="7:45" ht="13" x14ac:dyDescent="0.6">
      <c r="H25" s="22">
        <f t="shared" si="3"/>
        <v>9</v>
      </c>
      <c r="I25">
        <v>1.5</v>
      </c>
      <c r="J25">
        <v>7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23">
        <v>3.4720000000000001E-12</v>
      </c>
      <c r="U25" s="23">
        <v>6.3629999999999995E-8</v>
      </c>
      <c r="V25">
        <v>1.20774</v>
      </c>
      <c r="W25">
        <v>0.7</v>
      </c>
      <c r="X25">
        <v>166934028206.242</v>
      </c>
      <c r="Y25">
        <v>-50</v>
      </c>
      <c r="Z25">
        <v>4</v>
      </c>
      <c r="AA25">
        <v>0.114</v>
      </c>
      <c r="AB25">
        <v>0.03</v>
      </c>
      <c r="AC25">
        <v>2.8969773592130199</v>
      </c>
      <c r="AD25">
        <v>0.74887700173939797</v>
      </c>
      <c r="AE25">
        <v>11.517791934281901</v>
      </c>
      <c r="AF25">
        <v>5.22805989113282</v>
      </c>
      <c r="AG25">
        <v>2.4106807590962598</v>
      </c>
      <c r="AH25">
        <v>2.41761758869416</v>
      </c>
      <c r="AI25">
        <v>0.87491349109296301</v>
      </c>
      <c r="AJ25">
        <v>2.8969773592130199</v>
      </c>
      <c r="AK25">
        <v>0.74887700173939797</v>
      </c>
      <c r="AL25">
        <v>213.787752147162</v>
      </c>
      <c r="AM25">
        <v>2.1481003527799598</v>
      </c>
      <c r="AN25">
        <v>47127.213847142499</v>
      </c>
      <c r="AO25">
        <v>1658.8650424741099</v>
      </c>
      <c r="AP25">
        <v>5044.2320506588203</v>
      </c>
      <c r="AQ25">
        <v>3807.2280890071002</v>
      </c>
      <c r="AR25">
        <v>1886.7723916811201</v>
      </c>
      <c r="AS25" s="30">
        <f t="shared" si="1"/>
        <v>0.25850288382745062</v>
      </c>
    </row>
    <row r="26" spans="7:45" ht="13" x14ac:dyDescent="0.6">
      <c r="H26" s="22">
        <f t="shared" si="3"/>
        <v>10</v>
      </c>
      <c r="I26">
        <v>1.5</v>
      </c>
      <c r="J26">
        <v>7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23">
        <v>3.4720000000000001E-12</v>
      </c>
      <c r="U26" s="23">
        <v>6.3629999999999995E-8</v>
      </c>
      <c r="V26">
        <v>1.20774</v>
      </c>
      <c r="W26">
        <v>0.8</v>
      </c>
      <c r="X26">
        <v>190781746521.41901</v>
      </c>
      <c r="Y26">
        <v>-50</v>
      </c>
      <c r="Z26">
        <v>4</v>
      </c>
      <c r="AA26">
        <v>0.114</v>
      </c>
      <c r="AB26">
        <v>0.03</v>
      </c>
      <c r="AC26">
        <v>2.6789179792747499</v>
      </c>
      <c r="AD26">
        <v>0.771300562591689</v>
      </c>
      <c r="AE26">
        <v>11.517791934281901</v>
      </c>
      <c r="AF26">
        <v>5.2976155039392001</v>
      </c>
      <c r="AG26">
        <v>2.4420242087055999</v>
      </c>
      <c r="AH26">
        <v>2.44919820330909</v>
      </c>
      <c r="AI26">
        <v>0.90338187910979995</v>
      </c>
      <c r="AJ26">
        <v>2.6789179792747499</v>
      </c>
      <c r="AK26">
        <v>0.771300562591689</v>
      </c>
      <c r="AL26">
        <v>207.69458748288599</v>
      </c>
      <c r="AM26">
        <v>1.9076174115129001</v>
      </c>
      <c r="AN26">
        <v>49067.395424587499</v>
      </c>
      <c r="AO26">
        <v>1756.8528363512501</v>
      </c>
      <c r="AP26">
        <v>5044.22949013987</v>
      </c>
      <c r="AQ26">
        <v>3807.3518810339701</v>
      </c>
      <c r="AR26">
        <v>2009.65719969065</v>
      </c>
      <c r="AS26" s="30">
        <f t="shared" si="1"/>
        <v>0.28791495990500587</v>
      </c>
    </row>
    <row r="27" spans="7:45" ht="13" x14ac:dyDescent="0.6">
      <c r="H27" s="24">
        <f t="shared" si="3"/>
        <v>11</v>
      </c>
      <c r="I27" s="25">
        <v>1.5</v>
      </c>
      <c r="J27" s="25">
        <v>7</v>
      </c>
      <c r="K27" s="25">
        <v>0.48244140000000002</v>
      </c>
      <c r="L27" s="25">
        <v>1.946567E-3</v>
      </c>
      <c r="M27" s="25">
        <v>9.7328349999999998E-4</v>
      </c>
      <c r="N27" s="25">
        <v>7</v>
      </c>
      <c r="O27" s="25">
        <v>2.8260000000000001</v>
      </c>
      <c r="P27" s="25">
        <v>1.946567E-3</v>
      </c>
      <c r="Q27" s="25">
        <v>9.7328349999999998E-4</v>
      </c>
      <c r="R27" s="25">
        <v>7</v>
      </c>
      <c r="S27" s="25">
        <v>2.8260000000000001</v>
      </c>
      <c r="T27" s="26">
        <v>3.4720000000000001E-12</v>
      </c>
      <c r="U27" s="26">
        <v>6.3629999999999995E-8</v>
      </c>
      <c r="V27" s="25">
        <v>1.20774</v>
      </c>
      <c r="W27" s="25">
        <v>0.9</v>
      </c>
      <c r="X27" s="25">
        <v>214629464836.59698</v>
      </c>
      <c r="Y27" s="25">
        <v>-50</v>
      </c>
      <c r="Z27" s="25">
        <v>4</v>
      </c>
      <c r="AA27" s="25">
        <v>0.114</v>
      </c>
      <c r="AB27" s="25">
        <v>0.03</v>
      </c>
      <c r="AC27" s="25">
        <v>2.4974198922956798</v>
      </c>
      <c r="AD27" s="25">
        <v>0.78572866061858104</v>
      </c>
      <c r="AE27" s="25">
        <v>11.386907935028701</v>
      </c>
      <c r="AF27" s="25">
        <v>5.4368099902138898</v>
      </c>
      <c r="AG27" s="25">
        <v>2.41525489097255</v>
      </c>
      <c r="AH27" s="25">
        <v>2.40432941560411</v>
      </c>
      <c r="AI27" s="25">
        <v>0.92661403008616205</v>
      </c>
      <c r="AJ27" s="25">
        <v>2.4974198922956798</v>
      </c>
      <c r="AK27" s="25">
        <v>0.78572866061858104</v>
      </c>
      <c r="AL27" s="25">
        <v>203.95797167367999</v>
      </c>
      <c r="AM27" s="25">
        <v>1.71169122817676</v>
      </c>
      <c r="AN27" s="25">
        <v>50972.586460509599</v>
      </c>
      <c r="AO27" s="25">
        <v>1743.3441147154799</v>
      </c>
      <c r="AP27" s="25">
        <v>5044.2501228133297</v>
      </c>
      <c r="AQ27" s="25">
        <v>3807.1882887073202</v>
      </c>
      <c r="AR27" s="25">
        <v>1979.0804011334101</v>
      </c>
      <c r="AS27" s="31">
        <f t="shared" si="1"/>
        <v>0.31461616168049461</v>
      </c>
    </row>
    <row r="28" spans="7:45" ht="22.75" x14ac:dyDescent="0.95">
      <c r="G28" s="18">
        <f>AB28</f>
        <v>0.04</v>
      </c>
      <c r="H28" s="19">
        <v>1</v>
      </c>
      <c r="I28" s="20">
        <v>1.5</v>
      </c>
      <c r="J28" s="20">
        <v>7</v>
      </c>
      <c r="K28" s="20">
        <v>0.48244140000000002</v>
      </c>
      <c r="L28" s="20">
        <v>1.946567E-3</v>
      </c>
      <c r="M28" s="20">
        <v>9.7328349999999998E-4</v>
      </c>
      <c r="N28" s="20">
        <v>7</v>
      </c>
      <c r="O28" s="20">
        <v>2.8260000000000001</v>
      </c>
      <c r="P28" s="20">
        <v>1.946567E-3</v>
      </c>
      <c r="Q28" s="20">
        <v>9.7328349999999998E-4</v>
      </c>
      <c r="R28" s="20">
        <v>7</v>
      </c>
      <c r="S28" s="20">
        <v>2.8260000000000001</v>
      </c>
      <c r="T28" s="21">
        <v>3.4720000000000001E-12</v>
      </c>
      <c r="U28" s="21">
        <v>6.3629999999999995E-8</v>
      </c>
      <c r="V28" s="20">
        <v>1.20774</v>
      </c>
      <c r="W28" s="20">
        <v>0.01</v>
      </c>
      <c r="X28" s="21">
        <v>2384771831.5177398</v>
      </c>
      <c r="Y28" s="20">
        <v>-50</v>
      </c>
      <c r="Z28" s="20">
        <v>4</v>
      </c>
      <c r="AA28" s="20">
        <v>0.114</v>
      </c>
      <c r="AB28" s="20">
        <v>0.04</v>
      </c>
      <c r="AC28" s="20">
        <v>18.8685090080957</v>
      </c>
      <c r="AD28" s="20">
        <v>8.0796205794837605E-3</v>
      </c>
      <c r="AE28" s="20">
        <v>11.3807727475637</v>
      </c>
      <c r="AF28" s="20">
        <v>5.7020563195306702</v>
      </c>
      <c r="AG28" s="20">
        <v>3.2110096956657301</v>
      </c>
      <c r="AH28" s="20">
        <v>3.2052324364522899</v>
      </c>
      <c r="AI28" s="20">
        <v>9.0702984731294404E-4</v>
      </c>
      <c r="AJ28" s="20">
        <v>18.8685090080957</v>
      </c>
      <c r="AK28" s="20">
        <v>8.0796205794837605E-3</v>
      </c>
      <c r="AL28" s="20">
        <v>201.18941824329099</v>
      </c>
      <c r="AM28" s="20">
        <v>18.860429387059199</v>
      </c>
      <c r="AN28" s="20">
        <v>35014.844999271903</v>
      </c>
      <c r="AO28" s="20">
        <v>499.550475185707</v>
      </c>
      <c r="AP28" s="20">
        <v>6090.4697160584101</v>
      </c>
      <c r="AQ28" s="20">
        <v>4524.2090161529104</v>
      </c>
      <c r="AR28" s="20">
        <v>505.05184184985802</v>
      </c>
      <c r="AS28" s="32">
        <f t="shared" si="1"/>
        <v>4.2820662597225508E-4</v>
      </c>
    </row>
    <row r="29" spans="7:45" ht="13" x14ac:dyDescent="0.6">
      <c r="H29" s="22">
        <f t="shared" ref="H29:H38" si="4">H28+1</f>
        <v>2</v>
      </c>
      <c r="I29" s="1">
        <v>1.5</v>
      </c>
      <c r="J29" s="1">
        <v>7</v>
      </c>
      <c r="K29" s="1">
        <v>0.48244140000000002</v>
      </c>
      <c r="L29" s="1">
        <v>1.946567E-3</v>
      </c>
      <c r="M29" s="1">
        <v>9.7328349999999998E-4</v>
      </c>
      <c r="N29" s="1">
        <v>7</v>
      </c>
      <c r="O29" s="1">
        <v>2.8260000000000001</v>
      </c>
      <c r="P29" s="1">
        <v>1.946567E-3</v>
      </c>
      <c r="Q29" s="1">
        <v>9.7328349999999998E-4</v>
      </c>
      <c r="R29" s="1">
        <v>7</v>
      </c>
      <c r="S29" s="1">
        <v>2.8260000000000001</v>
      </c>
      <c r="T29" s="23">
        <v>3.4720000000000001E-12</v>
      </c>
      <c r="U29" s="23">
        <v>6.3629999999999995E-8</v>
      </c>
      <c r="V29" s="1">
        <v>1.20774</v>
      </c>
      <c r="W29" s="1">
        <v>0.05</v>
      </c>
      <c r="X29" s="23">
        <v>11923859157.588699</v>
      </c>
      <c r="Y29" s="1">
        <v>-50</v>
      </c>
      <c r="Z29" s="1">
        <v>4</v>
      </c>
      <c r="AA29" s="1">
        <v>0.114</v>
      </c>
      <c r="AB29" s="1">
        <v>0.04</v>
      </c>
      <c r="AC29" s="1">
        <v>13.948141630734501</v>
      </c>
      <c r="AD29" s="1">
        <v>0.21200761106042201</v>
      </c>
      <c r="AE29" s="1">
        <v>11.517791934281901</v>
      </c>
      <c r="AF29" s="1">
        <v>4.6987866050632503</v>
      </c>
      <c r="AG29" s="1">
        <v>3.23701247461694</v>
      </c>
      <c r="AH29" s="1">
        <v>3.2412781332114702</v>
      </c>
      <c r="AI29" s="1">
        <v>0.22106545786415499</v>
      </c>
      <c r="AJ29" s="1">
        <v>13.948141630734501</v>
      </c>
      <c r="AK29" s="1">
        <v>0.21200761106042201</v>
      </c>
      <c r="AL29" s="1">
        <v>335.221699519786</v>
      </c>
      <c r="AM29" s="1">
        <v>13.7361340204349</v>
      </c>
      <c r="AN29" s="1">
        <v>35534.991874357802</v>
      </c>
      <c r="AO29" s="1">
        <v>1149.7846302165101</v>
      </c>
      <c r="AP29" s="1">
        <v>6646.9455041344099</v>
      </c>
      <c r="AQ29" s="1">
        <v>4937.4902890332696</v>
      </c>
      <c r="AR29" s="1">
        <v>1223.12423347971</v>
      </c>
      <c r="AS29" s="30">
        <f t="shared" si="1"/>
        <v>1.5199703062468675E-2</v>
      </c>
    </row>
    <row r="30" spans="7:45" ht="13" x14ac:dyDescent="0.6">
      <c r="H30" s="22">
        <f t="shared" si="4"/>
        <v>3</v>
      </c>
      <c r="I30" s="1">
        <v>1.5</v>
      </c>
      <c r="J30" s="1">
        <v>7</v>
      </c>
      <c r="K30" s="1">
        <v>0.48244140000000002</v>
      </c>
      <c r="L30" s="1">
        <v>1.946567E-3</v>
      </c>
      <c r="M30" s="1">
        <v>9.7328349999999998E-4</v>
      </c>
      <c r="N30" s="1">
        <v>7</v>
      </c>
      <c r="O30" s="1">
        <v>2.8260000000000001</v>
      </c>
      <c r="P30" s="1">
        <v>1.946567E-3</v>
      </c>
      <c r="Q30" s="1">
        <v>9.7328349999999998E-4</v>
      </c>
      <c r="R30" s="1">
        <v>7</v>
      </c>
      <c r="S30" s="1">
        <v>2.8260000000000001</v>
      </c>
      <c r="T30" s="23">
        <v>3.4720000000000001E-12</v>
      </c>
      <c r="U30" s="23">
        <v>6.3629999999999995E-8</v>
      </c>
      <c r="V30" s="1">
        <v>1.20774</v>
      </c>
      <c r="W30" s="1">
        <v>0.1</v>
      </c>
      <c r="X30" s="23">
        <v>23847718315.177399</v>
      </c>
      <c r="Y30" s="1">
        <v>-50</v>
      </c>
      <c r="Z30" s="1">
        <v>4</v>
      </c>
      <c r="AA30" s="1">
        <v>0.114</v>
      </c>
      <c r="AB30" s="1">
        <v>0.04</v>
      </c>
      <c r="AC30" s="1">
        <v>11.3416572049673</v>
      </c>
      <c r="AD30" s="1">
        <v>0.46756750671201802</v>
      </c>
      <c r="AE30" s="1">
        <v>11.517791934281901</v>
      </c>
      <c r="AF30" s="1">
        <v>5.4479887145476802</v>
      </c>
      <c r="AG30" s="1">
        <v>3.2209451548652099</v>
      </c>
      <c r="AH30" s="1">
        <v>3.2305864121911201</v>
      </c>
      <c r="AI30" s="1">
        <v>0.41994209656429798</v>
      </c>
      <c r="AJ30" s="1">
        <v>11.3416572049673</v>
      </c>
      <c r="AK30" s="1">
        <v>0.46756750671201802</v>
      </c>
      <c r="AL30" s="1">
        <v>222.917808440242</v>
      </c>
      <c r="AM30" s="1">
        <v>10.874089683240401</v>
      </c>
      <c r="AN30" s="1">
        <v>36495.344947482903</v>
      </c>
      <c r="AO30" s="1">
        <v>1724.07025677415</v>
      </c>
      <c r="AP30" s="1">
        <v>6648.8262337310498</v>
      </c>
      <c r="AQ30" s="1">
        <v>4983.7601090650996</v>
      </c>
      <c r="AR30" s="1">
        <v>1792.27260082621</v>
      </c>
      <c r="AS30" s="30">
        <f t="shared" si="1"/>
        <v>4.1225677893636015E-2</v>
      </c>
    </row>
    <row r="31" spans="7:45" ht="13" x14ac:dyDescent="0.6">
      <c r="H31" s="22">
        <f t="shared" si="4"/>
        <v>4</v>
      </c>
      <c r="I31" s="1">
        <v>1.5</v>
      </c>
      <c r="J31" s="1">
        <v>7</v>
      </c>
      <c r="K31" s="1">
        <v>0.48244140000000002</v>
      </c>
      <c r="L31" s="1">
        <v>1.946567E-3</v>
      </c>
      <c r="M31" s="1">
        <v>9.7328349999999998E-4</v>
      </c>
      <c r="N31" s="1">
        <v>7</v>
      </c>
      <c r="O31" s="1">
        <v>2.8260000000000001</v>
      </c>
      <c r="P31" s="1">
        <v>1.946567E-3</v>
      </c>
      <c r="Q31" s="1">
        <v>9.7328349999999998E-4</v>
      </c>
      <c r="R31" s="1">
        <v>7</v>
      </c>
      <c r="S31" s="1">
        <v>2.8260000000000001</v>
      </c>
      <c r="T31" s="23">
        <v>3.4720000000000001E-12</v>
      </c>
      <c r="U31" s="23">
        <v>6.3629999999999995E-8</v>
      </c>
      <c r="V31" s="1">
        <v>1.20774</v>
      </c>
      <c r="W31" s="1">
        <v>0.2</v>
      </c>
      <c r="X31" s="23">
        <v>47695436630.354797</v>
      </c>
      <c r="Y31" s="1">
        <v>-50</v>
      </c>
      <c r="Z31" s="1">
        <v>4</v>
      </c>
      <c r="AA31" s="1">
        <v>0.114</v>
      </c>
      <c r="AB31" s="1">
        <v>0.04</v>
      </c>
      <c r="AC31" s="1">
        <v>6.9717039139285601</v>
      </c>
      <c r="AD31" s="1">
        <v>0.56480303574864099</v>
      </c>
      <c r="AE31" s="1">
        <v>11.517791934281901</v>
      </c>
      <c r="AF31" s="1">
        <v>5.1443330524457904</v>
      </c>
      <c r="AG31" s="1">
        <v>3.2199686700958998</v>
      </c>
      <c r="AH31" s="1">
        <v>3.2277867643803102</v>
      </c>
      <c r="AI31" s="1">
        <v>0.57205902221958804</v>
      </c>
      <c r="AJ31" s="1">
        <v>6.9717039139285601</v>
      </c>
      <c r="AK31" s="1">
        <v>0.56480303574864099</v>
      </c>
      <c r="AL31" s="1">
        <v>219.53863873304201</v>
      </c>
      <c r="AM31" s="1">
        <v>6.4069008766589297</v>
      </c>
      <c r="AN31" s="1">
        <v>38066.069796417403</v>
      </c>
      <c r="AO31" s="1">
        <v>2041.1151376355001</v>
      </c>
      <c r="AP31" s="1">
        <v>6649.7027701515399</v>
      </c>
      <c r="AQ31" s="1">
        <v>4985.6879260911001</v>
      </c>
      <c r="AR31" s="1">
        <v>2268.1473434454001</v>
      </c>
      <c r="AS31" s="30">
        <f t="shared" si="1"/>
        <v>8.1013629196190873E-2</v>
      </c>
    </row>
    <row r="32" spans="7:45" ht="13" x14ac:dyDescent="0.6">
      <c r="H32" s="22">
        <f t="shared" si="4"/>
        <v>5</v>
      </c>
      <c r="I32" s="1">
        <v>1.5</v>
      </c>
      <c r="J32" s="1">
        <v>7</v>
      </c>
      <c r="K32" s="1">
        <v>0.48244140000000002</v>
      </c>
      <c r="L32" s="1">
        <v>1.946567E-3</v>
      </c>
      <c r="M32" s="1">
        <v>9.7328349999999998E-4</v>
      </c>
      <c r="N32" s="1">
        <v>7</v>
      </c>
      <c r="O32" s="1">
        <v>2.8260000000000001</v>
      </c>
      <c r="P32" s="1">
        <v>1.946567E-3</v>
      </c>
      <c r="Q32" s="1">
        <v>9.7328349999999998E-4</v>
      </c>
      <c r="R32" s="1">
        <v>7</v>
      </c>
      <c r="S32" s="1">
        <v>2.8260000000000001</v>
      </c>
      <c r="T32" s="23">
        <v>3.4720000000000001E-12</v>
      </c>
      <c r="U32" s="23">
        <v>6.3629999999999995E-8</v>
      </c>
      <c r="V32" s="1">
        <v>1.20774</v>
      </c>
      <c r="W32" s="1">
        <v>0.3</v>
      </c>
      <c r="X32" s="23">
        <v>71543154945.532196</v>
      </c>
      <c r="Y32" s="1">
        <v>-50</v>
      </c>
      <c r="Z32" s="1">
        <v>4</v>
      </c>
      <c r="AA32" s="1">
        <v>0.114</v>
      </c>
      <c r="AB32" s="1">
        <v>0.04</v>
      </c>
      <c r="AC32" s="1">
        <v>5.23953551836986</v>
      </c>
      <c r="AD32" s="1">
        <v>0.63129788421195199</v>
      </c>
      <c r="AE32" s="1">
        <v>11.386204944798299</v>
      </c>
      <c r="AF32" s="1">
        <v>5.20229340368968</v>
      </c>
      <c r="AG32" s="1">
        <v>3.2528008265125199</v>
      </c>
      <c r="AH32" s="1">
        <v>3.2067794786323498</v>
      </c>
      <c r="AI32" s="1">
        <v>0.67548680891161295</v>
      </c>
      <c r="AJ32" s="1">
        <v>5.23953551836986</v>
      </c>
      <c r="AK32" s="1">
        <v>0.63129788421195199</v>
      </c>
      <c r="AL32" s="1">
        <v>221.79416675702799</v>
      </c>
      <c r="AM32" s="1">
        <v>4.6082376333377404</v>
      </c>
      <c r="AN32" s="1">
        <v>39764.355093643397</v>
      </c>
      <c r="AO32" s="1">
        <v>2090.8956354994698</v>
      </c>
      <c r="AP32" s="1">
        <v>6650.0493587527098</v>
      </c>
      <c r="AQ32" s="1">
        <v>4986.0567728866799</v>
      </c>
      <c r="AR32" s="1">
        <v>2354.9835387071298</v>
      </c>
      <c r="AS32" s="30">
        <f t="shared" si="1"/>
        <v>0.12048737564591666</v>
      </c>
    </row>
    <row r="33" spans="7:45" ht="13" x14ac:dyDescent="0.6">
      <c r="H33" s="22">
        <f t="shared" si="4"/>
        <v>6</v>
      </c>
      <c r="I33" s="1">
        <v>1.5</v>
      </c>
      <c r="J33" s="1">
        <v>7</v>
      </c>
      <c r="K33" s="1">
        <v>0.48244140000000002</v>
      </c>
      <c r="L33" s="1">
        <v>1.946567E-3</v>
      </c>
      <c r="M33" s="1">
        <v>9.7328349999999998E-4</v>
      </c>
      <c r="N33" s="1">
        <v>7</v>
      </c>
      <c r="O33" s="1">
        <v>2.8260000000000001</v>
      </c>
      <c r="P33" s="1">
        <v>1.946567E-3</v>
      </c>
      <c r="Q33" s="1">
        <v>9.7328349999999998E-4</v>
      </c>
      <c r="R33" s="1">
        <v>7</v>
      </c>
      <c r="S33" s="1">
        <v>2.8260000000000001</v>
      </c>
      <c r="T33" s="23">
        <v>3.4720000000000001E-12</v>
      </c>
      <c r="U33" s="23">
        <v>6.3629999999999995E-8</v>
      </c>
      <c r="V33" s="1">
        <v>1.20774</v>
      </c>
      <c r="W33" s="1">
        <v>0.4</v>
      </c>
      <c r="X33" s="23">
        <v>95390873260.709595</v>
      </c>
      <c r="Y33" s="1">
        <v>-50</v>
      </c>
      <c r="Z33" s="1">
        <v>4</v>
      </c>
      <c r="AA33" s="1">
        <v>0.114</v>
      </c>
      <c r="AB33" s="1">
        <v>0.04</v>
      </c>
      <c r="AC33" s="1">
        <v>4.2232206043046201</v>
      </c>
      <c r="AD33" s="1">
        <v>0.66749673838131895</v>
      </c>
      <c r="AE33" s="1">
        <v>11.3856297709735</v>
      </c>
      <c r="AF33" s="1">
        <v>4.9882916215291297</v>
      </c>
      <c r="AG33" s="1">
        <v>3.2086670695233499</v>
      </c>
      <c r="AH33" s="1">
        <v>3.2229046929982501</v>
      </c>
      <c r="AI33" s="1">
        <v>0.75789832751920305</v>
      </c>
      <c r="AJ33" s="1">
        <v>4.2232206043046201</v>
      </c>
      <c r="AK33" s="1">
        <v>0.66749673838131895</v>
      </c>
      <c r="AL33" s="1">
        <v>238.13769086459399</v>
      </c>
      <c r="AM33" s="1">
        <v>3.5557238573758099</v>
      </c>
      <c r="AN33" s="1">
        <v>41525.620135580502</v>
      </c>
      <c r="AO33" s="1">
        <v>2130.4222723237199</v>
      </c>
      <c r="AP33" s="1">
        <v>6650.2164453204296</v>
      </c>
      <c r="AQ33" s="1">
        <v>4986.1296602845796</v>
      </c>
      <c r="AR33" s="1">
        <v>2396.6643186432898</v>
      </c>
      <c r="AS33" s="30">
        <f t="shared" si="1"/>
        <v>0.15805395950686466</v>
      </c>
    </row>
    <row r="34" spans="7:45" ht="13" x14ac:dyDescent="0.6">
      <c r="H34" s="22">
        <f t="shared" si="4"/>
        <v>7</v>
      </c>
      <c r="I34" s="1">
        <v>1.5</v>
      </c>
      <c r="J34" s="1">
        <v>7</v>
      </c>
      <c r="K34" s="1">
        <v>0.48244140000000002</v>
      </c>
      <c r="L34" s="1">
        <v>1.946567E-3</v>
      </c>
      <c r="M34" s="1">
        <v>9.7328349999999998E-4</v>
      </c>
      <c r="N34" s="1">
        <v>7</v>
      </c>
      <c r="O34" s="1">
        <v>2.8260000000000001</v>
      </c>
      <c r="P34" s="1">
        <v>1.946567E-3</v>
      </c>
      <c r="Q34" s="1">
        <v>9.7328349999999998E-4</v>
      </c>
      <c r="R34" s="1">
        <v>7</v>
      </c>
      <c r="S34" s="1">
        <v>2.8260000000000001</v>
      </c>
      <c r="T34" s="23">
        <v>3.4720000000000001E-12</v>
      </c>
      <c r="U34" s="23">
        <v>6.3629999999999995E-8</v>
      </c>
      <c r="V34" s="1">
        <v>1.20774</v>
      </c>
      <c r="W34" s="1">
        <v>0.5</v>
      </c>
      <c r="X34" s="23">
        <v>119238591575.88699</v>
      </c>
      <c r="Y34" s="1">
        <v>-50</v>
      </c>
      <c r="Z34" s="1">
        <v>4</v>
      </c>
      <c r="AA34" s="1">
        <v>0.114</v>
      </c>
      <c r="AB34" s="1">
        <v>0.04</v>
      </c>
      <c r="AC34" s="1">
        <v>3.6325249660399002</v>
      </c>
      <c r="AD34" s="1">
        <v>0.70764630275759299</v>
      </c>
      <c r="AE34" s="1">
        <v>11.3861410365956</v>
      </c>
      <c r="AF34" s="1">
        <v>5.0286848075941597</v>
      </c>
      <c r="AG34" s="1">
        <v>3.2207280717660498</v>
      </c>
      <c r="AH34" s="1">
        <v>3.2120126683480201</v>
      </c>
      <c r="AI34" s="1">
        <v>0.81704547092810698</v>
      </c>
      <c r="AJ34" s="1">
        <v>3.6325249660399002</v>
      </c>
      <c r="AK34" s="1">
        <v>0.70764630275759299</v>
      </c>
      <c r="AL34" s="1">
        <v>225.708851111277</v>
      </c>
      <c r="AM34" s="1">
        <v>2.9248786494374199</v>
      </c>
      <c r="AN34" s="1">
        <v>43413.265282194501</v>
      </c>
      <c r="AO34" s="1">
        <v>2197.1756348106501</v>
      </c>
      <c r="AP34" s="1">
        <v>6650.2963339294402</v>
      </c>
      <c r="AQ34" s="1">
        <v>4986.1577347435596</v>
      </c>
      <c r="AR34" s="1">
        <v>2496.2419727505599</v>
      </c>
      <c r="AS34" s="30">
        <f t="shared" si="1"/>
        <v>0.19480837967345166</v>
      </c>
    </row>
    <row r="35" spans="7:45" ht="13" x14ac:dyDescent="0.6">
      <c r="H35" s="22">
        <f t="shared" si="4"/>
        <v>8</v>
      </c>
      <c r="I35" s="1">
        <v>1.5</v>
      </c>
      <c r="J35" s="1">
        <v>7</v>
      </c>
      <c r="K35" s="1">
        <v>0.48244140000000002</v>
      </c>
      <c r="L35" s="1">
        <v>1.946567E-3</v>
      </c>
      <c r="M35" s="1">
        <v>9.7328349999999998E-4</v>
      </c>
      <c r="N35" s="1">
        <v>7</v>
      </c>
      <c r="O35" s="1">
        <v>2.8260000000000001</v>
      </c>
      <c r="P35" s="1">
        <v>1.946567E-3</v>
      </c>
      <c r="Q35" s="1">
        <v>9.7328349999999998E-4</v>
      </c>
      <c r="R35" s="1">
        <v>7</v>
      </c>
      <c r="S35" s="1">
        <v>2.8260000000000001</v>
      </c>
      <c r="T35" s="23">
        <v>3.4720000000000001E-12</v>
      </c>
      <c r="U35" s="23">
        <v>6.3629999999999995E-8</v>
      </c>
      <c r="V35" s="1">
        <v>1.20774</v>
      </c>
      <c r="W35" s="1">
        <v>0.6</v>
      </c>
      <c r="X35" s="1">
        <v>143086309891.064</v>
      </c>
      <c r="Y35" s="1">
        <v>-50</v>
      </c>
      <c r="Z35" s="1">
        <v>4</v>
      </c>
      <c r="AA35" s="1">
        <v>0.114</v>
      </c>
      <c r="AB35" s="1">
        <v>0.04</v>
      </c>
      <c r="AC35" s="1">
        <v>3.2288376466690898</v>
      </c>
      <c r="AD35" s="1">
        <v>0.73906836922128405</v>
      </c>
      <c r="AE35" s="1">
        <v>11.3866523022177</v>
      </c>
      <c r="AF35" s="1">
        <v>5.1404059447683297</v>
      </c>
      <c r="AG35" s="1">
        <v>3.1974956774767498</v>
      </c>
      <c r="AH35" s="1">
        <v>3.19816266310445</v>
      </c>
      <c r="AI35" s="1">
        <v>0.861024336179392</v>
      </c>
      <c r="AJ35" s="1">
        <v>3.2288376466690898</v>
      </c>
      <c r="AK35" s="1">
        <v>0.73906836922128405</v>
      </c>
      <c r="AL35" s="1">
        <v>216.48362145554299</v>
      </c>
      <c r="AM35" s="1">
        <v>2.4897692688635402</v>
      </c>
      <c r="AN35" s="1">
        <v>45325.167005316202</v>
      </c>
      <c r="AO35" s="1">
        <v>2245.3610123272101</v>
      </c>
      <c r="AP35" s="1">
        <v>6650.3754596322697</v>
      </c>
      <c r="AQ35" s="1">
        <v>4986.2259885084904</v>
      </c>
      <c r="AR35" s="1">
        <v>2537.77913392971</v>
      </c>
      <c r="AS35" s="30">
        <f t="shared" si="1"/>
        <v>0.22889610754622997</v>
      </c>
    </row>
    <row r="36" spans="7:45" ht="13" x14ac:dyDescent="0.6">
      <c r="H36" s="22">
        <f t="shared" si="4"/>
        <v>9</v>
      </c>
      <c r="I36" s="1">
        <v>1.5</v>
      </c>
      <c r="J36" s="1">
        <v>7</v>
      </c>
      <c r="K36" s="1">
        <v>0.48244140000000002</v>
      </c>
      <c r="L36" s="1">
        <v>1.946567E-3</v>
      </c>
      <c r="M36" s="1">
        <v>9.7328349999999998E-4</v>
      </c>
      <c r="N36" s="1">
        <v>7</v>
      </c>
      <c r="O36" s="1">
        <v>2.8260000000000001</v>
      </c>
      <c r="P36" s="1">
        <v>1.946567E-3</v>
      </c>
      <c r="Q36" s="1">
        <v>9.7328349999999998E-4</v>
      </c>
      <c r="R36" s="1">
        <v>7</v>
      </c>
      <c r="S36" s="1">
        <v>2.8260000000000001</v>
      </c>
      <c r="T36" s="23">
        <v>3.4720000000000001E-12</v>
      </c>
      <c r="U36" s="23">
        <v>6.3629999999999995E-8</v>
      </c>
      <c r="V36" s="1">
        <v>1.20774</v>
      </c>
      <c r="W36" s="1">
        <v>0.7</v>
      </c>
      <c r="X36" s="1">
        <v>166934028206.242</v>
      </c>
      <c r="Y36" s="1">
        <v>-50</v>
      </c>
      <c r="Z36" s="1">
        <v>4</v>
      </c>
      <c r="AA36" s="1">
        <v>0.114</v>
      </c>
      <c r="AB36" s="1">
        <v>0.04</v>
      </c>
      <c r="AC36" s="1">
        <v>2.8952722832655602</v>
      </c>
      <c r="AD36" s="1">
        <v>0.74817491398098801</v>
      </c>
      <c r="AE36" s="1">
        <v>11.517791934281901</v>
      </c>
      <c r="AF36" s="1">
        <v>4.9819726262292399</v>
      </c>
      <c r="AG36" s="1">
        <v>3.27607081016306</v>
      </c>
      <c r="AH36" s="1">
        <v>3.30739432619586</v>
      </c>
      <c r="AI36" s="1">
        <v>0.89481994687218602</v>
      </c>
      <c r="AJ36" s="1">
        <v>2.8952722832655602</v>
      </c>
      <c r="AK36" s="1">
        <v>0.74817491398098801</v>
      </c>
      <c r="AL36" s="1">
        <v>213.99190054792101</v>
      </c>
      <c r="AM36" s="1">
        <v>2.14709736483471</v>
      </c>
      <c r="AN36" s="1">
        <v>47121.435210081698</v>
      </c>
      <c r="AO36" s="1">
        <v>2164.52932888852</v>
      </c>
      <c r="AP36" s="1">
        <v>6650.43803055034</v>
      </c>
      <c r="AQ36" s="1">
        <v>4986.3758127585697</v>
      </c>
      <c r="AR36" s="1">
        <v>2438.4676127028401</v>
      </c>
      <c r="AS36" s="30">
        <f t="shared" si="1"/>
        <v>0.2584126260957833</v>
      </c>
    </row>
    <row r="37" spans="7:45" ht="13" x14ac:dyDescent="0.6">
      <c r="H37" s="22">
        <f t="shared" si="4"/>
        <v>10</v>
      </c>
      <c r="I37" s="1">
        <v>1.5</v>
      </c>
      <c r="J37" s="1">
        <v>7</v>
      </c>
      <c r="K37" s="1">
        <v>0.48244140000000002</v>
      </c>
      <c r="L37" s="1">
        <v>1.946567E-3</v>
      </c>
      <c r="M37" s="1">
        <v>9.7328349999999998E-4</v>
      </c>
      <c r="N37" s="1">
        <v>7</v>
      </c>
      <c r="O37" s="1">
        <v>2.8260000000000001</v>
      </c>
      <c r="P37" s="1">
        <v>1.946567E-3</v>
      </c>
      <c r="Q37" s="1">
        <v>9.7328349999999998E-4</v>
      </c>
      <c r="R37" s="1">
        <v>7</v>
      </c>
      <c r="S37" s="1">
        <v>2.8260000000000001</v>
      </c>
      <c r="T37" s="23">
        <v>3.4720000000000001E-12</v>
      </c>
      <c r="U37" s="23">
        <v>6.3629999999999995E-8</v>
      </c>
      <c r="V37" s="1">
        <v>1.20774</v>
      </c>
      <c r="W37" s="1">
        <v>0.8</v>
      </c>
      <c r="X37" s="1">
        <v>190781746521.41901</v>
      </c>
      <c r="Y37" s="1">
        <v>-50</v>
      </c>
      <c r="Z37" s="1">
        <v>4</v>
      </c>
      <c r="AA37" s="1">
        <v>0.114</v>
      </c>
      <c r="AB37" s="1">
        <v>0.04</v>
      </c>
      <c r="AC37" s="1">
        <v>2.7031484282724598</v>
      </c>
      <c r="AD37" s="1">
        <v>0.78206961909414296</v>
      </c>
      <c r="AE37" s="1">
        <v>11.3817952788079</v>
      </c>
      <c r="AF37" s="1">
        <v>5.3067020931208599</v>
      </c>
      <c r="AG37" s="1">
        <v>3.2372918623839699</v>
      </c>
      <c r="AH37" s="1">
        <v>3.2616259130938698</v>
      </c>
      <c r="AI37" s="1">
        <v>0.92154045973036602</v>
      </c>
      <c r="AJ37" s="1">
        <v>2.7031484282724598</v>
      </c>
      <c r="AK37" s="1">
        <v>0.78206961909414296</v>
      </c>
      <c r="AL37" s="1">
        <v>204.86717821560899</v>
      </c>
      <c r="AM37" s="1">
        <v>1.9210788050291201</v>
      </c>
      <c r="AN37" s="1">
        <v>49165.015049835798</v>
      </c>
      <c r="AO37" s="1">
        <v>2174.5228634842802</v>
      </c>
      <c r="AP37" s="1">
        <v>6650.4443837975396</v>
      </c>
      <c r="AQ37" s="1">
        <v>4986.4139616695402</v>
      </c>
      <c r="AR37" s="1">
        <v>2461.51375729949</v>
      </c>
      <c r="AS37" s="30">
        <f t="shared" si="1"/>
        <v>0.28931804517813753</v>
      </c>
    </row>
    <row r="38" spans="7:45" ht="13" x14ac:dyDescent="0.6">
      <c r="H38" s="24">
        <f t="shared" si="4"/>
        <v>11</v>
      </c>
      <c r="I38" s="25">
        <v>1.5</v>
      </c>
      <c r="J38" s="25">
        <v>7</v>
      </c>
      <c r="K38" s="25">
        <v>0.48244140000000002</v>
      </c>
      <c r="L38" s="25">
        <v>1.946567E-3</v>
      </c>
      <c r="M38" s="25">
        <v>9.7328349999999998E-4</v>
      </c>
      <c r="N38" s="25">
        <v>7</v>
      </c>
      <c r="O38" s="25">
        <v>2.8260000000000001</v>
      </c>
      <c r="P38" s="25">
        <v>1.946567E-3</v>
      </c>
      <c r="Q38" s="25">
        <v>9.7328349999999998E-4</v>
      </c>
      <c r="R38" s="25">
        <v>7</v>
      </c>
      <c r="S38" s="25">
        <v>2.8260000000000001</v>
      </c>
      <c r="T38" s="26">
        <v>3.4720000000000001E-12</v>
      </c>
      <c r="U38" s="26">
        <v>6.3629999999999995E-8</v>
      </c>
      <c r="V38" s="25">
        <v>1.20774</v>
      </c>
      <c r="W38" s="25">
        <v>0.9</v>
      </c>
      <c r="X38" s="25">
        <v>214629464836.59698</v>
      </c>
      <c r="Y38" s="25">
        <v>-50</v>
      </c>
      <c r="Z38" s="25">
        <v>4</v>
      </c>
      <c r="AA38" s="25">
        <v>0.114</v>
      </c>
      <c r="AB38" s="25">
        <v>0.04</v>
      </c>
      <c r="AC38" s="25">
        <v>2.5025985042027998</v>
      </c>
      <c r="AD38" s="25">
        <v>0.78818168082393703</v>
      </c>
      <c r="AE38" s="25">
        <v>11.517791934281901</v>
      </c>
      <c r="AF38" s="25">
        <v>5.2552319828301197</v>
      </c>
      <c r="AG38" s="25">
        <v>3.2184295818061801</v>
      </c>
      <c r="AH38" s="25">
        <v>3.2112291696331399</v>
      </c>
      <c r="AI38" s="25">
        <v>0.94282606584564399</v>
      </c>
      <c r="AJ38" s="25">
        <v>2.5025985042027998</v>
      </c>
      <c r="AK38" s="25">
        <v>0.78818168082393703</v>
      </c>
      <c r="AL38" s="25">
        <v>203.333743236065</v>
      </c>
      <c r="AM38" s="25">
        <v>1.71441682094072</v>
      </c>
      <c r="AN38" s="25">
        <v>50997.268016224203</v>
      </c>
      <c r="AO38" s="25">
        <v>2301.9750931826002</v>
      </c>
      <c r="AP38" s="25">
        <v>6650.4717878194297</v>
      </c>
      <c r="AQ38" s="25">
        <v>4986.3838136172699</v>
      </c>
      <c r="AR38" s="25">
        <v>2606.6559011755398</v>
      </c>
      <c r="AS38" s="31">
        <f t="shared" si="1"/>
        <v>0.3149453176369621</v>
      </c>
    </row>
    <row r="39" spans="7:45" ht="22.75" x14ac:dyDescent="0.95">
      <c r="G39" s="18">
        <f>AB39</f>
        <v>0.05</v>
      </c>
      <c r="H39" s="19">
        <v>1</v>
      </c>
      <c r="I39" s="20">
        <v>1.5</v>
      </c>
      <c r="J39" s="20">
        <v>7</v>
      </c>
      <c r="K39" s="20">
        <v>0.48244140000000002</v>
      </c>
      <c r="L39" s="20">
        <v>1.946567E-3</v>
      </c>
      <c r="M39" s="20">
        <v>9.7328349999999998E-4</v>
      </c>
      <c r="N39" s="20">
        <v>7</v>
      </c>
      <c r="O39" s="20">
        <v>2.8260000000000001</v>
      </c>
      <c r="P39" s="20">
        <v>1.946567E-3</v>
      </c>
      <c r="Q39" s="20">
        <v>9.7328349999999998E-4</v>
      </c>
      <c r="R39" s="20">
        <v>7</v>
      </c>
      <c r="S39" s="20">
        <v>2.8260000000000001</v>
      </c>
      <c r="T39" s="21">
        <v>3.4720000000000001E-12</v>
      </c>
      <c r="U39" s="21">
        <v>6.3629999999999995E-8</v>
      </c>
      <c r="V39" s="20">
        <v>1.20774</v>
      </c>
      <c r="W39" s="20">
        <v>0.01</v>
      </c>
      <c r="X39" s="20">
        <v>2384771831.5177398</v>
      </c>
      <c r="Y39" s="20">
        <v>-50</v>
      </c>
      <c r="Z39" s="20">
        <v>4</v>
      </c>
      <c r="AA39" s="20">
        <v>0.114</v>
      </c>
      <c r="AB39" s="20">
        <v>0.05</v>
      </c>
      <c r="AC39" s="20">
        <v>23.657101748479601</v>
      </c>
      <c r="AD39" s="20">
        <v>8.1385198827343703E-3</v>
      </c>
      <c r="AE39" s="20">
        <v>11.3814118295913</v>
      </c>
      <c r="AF39" s="20">
        <v>5.8670220620462397</v>
      </c>
      <c r="AG39" s="20">
        <v>4.03431951475216</v>
      </c>
      <c r="AH39" s="20">
        <v>4.0405618983533804</v>
      </c>
      <c r="AI39" s="20">
        <v>9.7782649562188294E-4</v>
      </c>
      <c r="AJ39" s="20">
        <v>23.657101748479601</v>
      </c>
      <c r="AK39" s="20">
        <v>8.1385198827343703E-3</v>
      </c>
      <c r="AL39" s="20">
        <v>234.18951973064</v>
      </c>
      <c r="AM39" s="20">
        <v>23.648963228388901</v>
      </c>
      <c r="AN39" s="20">
        <v>35011.914825882901</v>
      </c>
      <c r="AO39" s="20">
        <v>697.95950447137295</v>
      </c>
      <c r="AP39" s="20">
        <v>7627.6940481469401</v>
      </c>
      <c r="AQ39" s="20">
        <v>5666.0938529273499</v>
      </c>
      <c r="AR39" s="20">
        <v>683.77049905134902</v>
      </c>
      <c r="AS39" s="32">
        <f t="shared" si="1"/>
        <v>3.4402015805919329E-4</v>
      </c>
    </row>
    <row r="40" spans="7:45" ht="13" x14ac:dyDescent="0.6">
      <c r="H40" s="22">
        <f t="shared" ref="H40:H49" si="5">H39+1</f>
        <v>2</v>
      </c>
      <c r="I40">
        <v>1.5</v>
      </c>
      <c r="J40">
        <v>7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23">
        <v>3.4720000000000001E-12</v>
      </c>
      <c r="U40" s="23">
        <v>6.3629999999999995E-8</v>
      </c>
      <c r="V40">
        <v>1.20774</v>
      </c>
      <c r="W40">
        <v>0.05</v>
      </c>
      <c r="X40">
        <v>11923859157.588699</v>
      </c>
      <c r="Y40">
        <v>-50</v>
      </c>
      <c r="Z40">
        <v>4</v>
      </c>
      <c r="AA40">
        <v>0.114</v>
      </c>
      <c r="AB40">
        <v>0.05</v>
      </c>
      <c r="AC40">
        <v>17.8637964851338</v>
      </c>
      <c r="AD40">
        <v>0.35600564728221701</v>
      </c>
      <c r="AE40">
        <v>11.382050911618901</v>
      </c>
      <c r="AF40">
        <v>5.1219010201258701</v>
      </c>
      <c r="AG40">
        <v>4.0304184449157203</v>
      </c>
      <c r="AH40">
        <v>4.02308480645413</v>
      </c>
      <c r="AI40">
        <v>0.31755755716284401</v>
      </c>
      <c r="AJ40">
        <v>17.8637964851338</v>
      </c>
      <c r="AK40">
        <v>0.35600564728221701</v>
      </c>
      <c r="AL40">
        <v>241.54052115171299</v>
      </c>
      <c r="AM40">
        <v>17.507790822583999</v>
      </c>
      <c r="AN40">
        <v>35706.766838620599</v>
      </c>
      <c r="AO40">
        <v>1952.8198793670299</v>
      </c>
      <c r="AP40">
        <v>8264.4629992438604</v>
      </c>
      <c r="AQ40">
        <v>6166.98160053831</v>
      </c>
      <c r="AR40">
        <v>1963.3205393425701</v>
      </c>
      <c r="AS40" s="30">
        <f t="shared" si="1"/>
        <v>1.9928890680012162E-2</v>
      </c>
    </row>
    <row r="41" spans="7:45" ht="13" x14ac:dyDescent="0.6">
      <c r="H41" s="22">
        <f t="shared" si="5"/>
        <v>3</v>
      </c>
      <c r="I41">
        <v>1.5</v>
      </c>
      <c r="J41">
        <v>7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23">
        <v>3.4720000000000001E-12</v>
      </c>
      <c r="U41" s="23">
        <v>6.3629999999999995E-8</v>
      </c>
      <c r="V41">
        <v>1.20774</v>
      </c>
      <c r="W41">
        <v>0.1</v>
      </c>
      <c r="X41">
        <v>23847718315.177399</v>
      </c>
      <c r="Y41">
        <v>-50</v>
      </c>
      <c r="Z41">
        <v>4</v>
      </c>
      <c r="AA41">
        <v>0.114</v>
      </c>
      <c r="AB41">
        <v>0.05</v>
      </c>
      <c r="AC41">
        <v>12.2424098134889</v>
      </c>
      <c r="AD41">
        <v>0.53004881610713095</v>
      </c>
      <c r="AE41">
        <v>11.386907935028701</v>
      </c>
      <c r="AF41">
        <v>5.5489296626439302</v>
      </c>
      <c r="AG41">
        <v>4.0438563610328604</v>
      </c>
      <c r="AH41">
        <v>4.0179008902383098</v>
      </c>
      <c r="AI41">
        <v>0.46629030303930802</v>
      </c>
      <c r="AJ41">
        <v>12.2424098134889</v>
      </c>
      <c r="AK41">
        <v>0.53004881610713095</v>
      </c>
      <c r="AL41">
        <v>210.35871141855401</v>
      </c>
      <c r="AM41">
        <v>11.7123610070997</v>
      </c>
      <c r="AN41">
        <v>36574.416986075601</v>
      </c>
      <c r="AO41">
        <v>2344.9887448038298</v>
      </c>
      <c r="AP41">
        <v>8266.7918656740403</v>
      </c>
      <c r="AQ41">
        <v>6169.1475253486497</v>
      </c>
      <c r="AR41">
        <v>2480.17997652446</v>
      </c>
      <c r="AS41" s="30">
        <f t="shared" si="1"/>
        <v>4.3296117691070425E-2</v>
      </c>
    </row>
    <row r="42" spans="7:45" ht="13" x14ac:dyDescent="0.6">
      <c r="H42" s="22">
        <f t="shared" si="5"/>
        <v>4</v>
      </c>
      <c r="I42">
        <v>1.5</v>
      </c>
      <c r="J42">
        <v>7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23">
        <v>3.4720000000000001E-12</v>
      </c>
      <c r="U42" s="23">
        <v>6.3629999999999995E-8</v>
      </c>
      <c r="V42">
        <v>1.20774</v>
      </c>
      <c r="W42">
        <v>0.2</v>
      </c>
      <c r="X42">
        <v>47695436630.354797</v>
      </c>
      <c r="Y42">
        <v>-50</v>
      </c>
      <c r="Z42">
        <v>4</v>
      </c>
      <c r="AA42">
        <v>0.114</v>
      </c>
      <c r="AB42">
        <v>0.05</v>
      </c>
      <c r="AC42">
        <v>7.2591838893581704</v>
      </c>
      <c r="AD42">
        <v>0.607831808545089</v>
      </c>
      <c r="AE42">
        <v>11.385757587379</v>
      </c>
      <c r="AF42">
        <v>5.3418926673434397</v>
      </c>
      <c r="AG42">
        <v>3.9831967588379902</v>
      </c>
      <c r="AH42">
        <v>4.0343852566008698</v>
      </c>
      <c r="AI42">
        <v>0.60237999719179502</v>
      </c>
      <c r="AJ42">
        <v>7.2591838893581704</v>
      </c>
      <c r="AK42">
        <v>0.607831808545089</v>
      </c>
      <c r="AL42">
        <v>211.254861632136</v>
      </c>
      <c r="AM42">
        <v>6.6513520718649604</v>
      </c>
      <c r="AN42">
        <v>38179.148441827703</v>
      </c>
      <c r="AO42">
        <v>2559.1898277651198</v>
      </c>
      <c r="AP42">
        <v>8268.1125868320505</v>
      </c>
      <c r="AQ42">
        <v>6170.1447477721103</v>
      </c>
      <c r="AR42">
        <v>2830.2107839085802</v>
      </c>
      <c r="AS42" s="30">
        <f t="shared" si="1"/>
        <v>8.3732802173004495E-2</v>
      </c>
    </row>
    <row r="43" spans="7:45" ht="13" x14ac:dyDescent="0.6">
      <c r="H43" s="22">
        <f t="shared" si="5"/>
        <v>5</v>
      </c>
      <c r="I43">
        <v>1.5</v>
      </c>
      <c r="J43">
        <v>7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23">
        <v>3.4720000000000001E-12</v>
      </c>
      <c r="U43" s="23">
        <v>6.3629999999999995E-8</v>
      </c>
      <c r="V43">
        <v>1.20774</v>
      </c>
      <c r="W43">
        <v>0.3</v>
      </c>
      <c r="X43">
        <v>71543154945.532196</v>
      </c>
      <c r="Y43">
        <v>-50</v>
      </c>
      <c r="Z43">
        <v>4</v>
      </c>
      <c r="AA43">
        <v>0.114</v>
      </c>
      <c r="AB43">
        <v>0.05</v>
      </c>
      <c r="AC43">
        <v>5.2969722402834503</v>
      </c>
      <c r="AD43">
        <v>0.644104675750508</v>
      </c>
      <c r="AE43">
        <v>11.517791934281901</v>
      </c>
      <c r="AF43">
        <v>5.1580272977152397</v>
      </c>
      <c r="AG43">
        <v>4.0837766543488101</v>
      </c>
      <c r="AH43">
        <v>4.0108371903634596</v>
      </c>
      <c r="AI43">
        <v>0.69803832400222099</v>
      </c>
      <c r="AJ43">
        <v>5.2969722402834503</v>
      </c>
      <c r="AK43">
        <v>0.644104675750508</v>
      </c>
      <c r="AL43">
        <v>218.893796062918</v>
      </c>
      <c r="AM43">
        <v>4.6528675585854602</v>
      </c>
      <c r="AN43">
        <v>39814.785712457997</v>
      </c>
      <c r="AO43">
        <v>2638.1583814467499</v>
      </c>
      <c r="AP43">
        <v>8268.48003391157</v>
      </c>
      <c r="AQ43">
        <v>6170.5058373369102</v>
      </c>
      <c r="AR43">
        <v>2955.8385576965502</v>
      </c>
      <c r="AS43" s="30">
        <f t="shared" si="1"/>
        <v>0.12159865042374488</v>
      </c>
    </row>
    <row r="44" spans="7:45" ht="13" x14ac:dyDescent="0.6">
      <c r="H44" s="22">
        <f t="shared" si="5"/>
        <v>6</v>
      </c>
      <c r="I44">
        <v>1.5</v>
      </c>
      <c r="J44">
        <v>7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23">
        <v>3.4720000000000001E-12</v>
      </c>
      <c r="U44" s="23">
        <v>6.3629999999999995E-8</v>
      </c>
      <c r="V44">
        <v>1.20774</v>
      </c>
      <c r="W44">
        <v>0.4</v>
      </c>
      <c r="X44">
        <v>95390873260.709595</v>
      </c>
      <c r="Y44">
        <v>-50</v>
      </c>
      <c r="Z44">
        <v>4</v>
      </c>
      <c r="AA44">
        <v>0.114</v>
      </c>
      <c r="AB44">
        <v>0.05</v>
      </c>
      <c r="AC44">
        <v>4.3417202011331399</v>
      </c>
      <c r="AD44">
        <v>0.70135363627358804</v>
      </c>
      <c r="AE44">
        <v>11.386907935028701</v>
      </c>
      <c r="AF44">
        <v>5.2274710957610999</v>
      </c>
      <c r="AG44">
        <v>4.0109132767527402</v>
      </c>
      <c r="AH44">
        <v>4.0346020966334697</v>
      </c>
      <c r="AI44">
        <v>0.77725582605249899</v>
      </c>
      <c r="AJ44">
        <v>4.3417202011331399</v>
      </c>
      <c r="AK44">
        <v>0.70135363627358804</v>
      </c>
      <c r="AL44">
        <v>226.954113000592</v>
      </c>
      <c r="AM44">
        <v>3.6403665604065698</v>
      </c>
      <c r="AN44">
        <v>41699.3518092757</v>
      </c>
      <c r="AO44">
        <v>2629.6339877844098</v>
      </c>
      <c r="AP44">
        <v>8268.6858489481801</v>
      </c>
      <c r="AQ44">
        <v>6170.6177594626197</v>
      </c>
      <c r="AR44">
        <v>2935.3050089889898</v>
      </c>
      <c r="AS44" s="30">
        <f t="shared" si="1"/>
        <v>0.16153819310846945</v>
      </c>
    </row>
    <row r="45" spans="7:45" ht="13" x14ac:dyDescent="0.6">
      <c r="H45" s="22">
        <f t="shared" si="5"/>
        <v>7</v>
      </c>
      <c r="I45">
        <v>1.5</v>
      </c>
      <c r="J45">
        <v>7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23">
        <v>3.4720000000000001E-12</v>
      </c>
      <c r="U45" s="23">
        <v>6.3629999999999995E-8</v>
      </c>
      <c r="V45">
        <v>1.20774</v>
      </c>
      <c r="W45">
        <v>0.5</v>
      </c>
      <c r="X45">
        <v>119238591575.88699</v>
      </c>
      <c r="Y45">
        <v>-50</v>
      </c>
      <c r="Z45">
        <v>4</v>
      </c>
      <c r="AA45">
        <v>0.114</v>
      </c>
      <c r="AB45">
        <v>0.05</v>
      </c>
      <c r="AC45">
        <v>3.6624651562006001</v>
      </c>
      <c r="AD45">
        <v>0.717626331263304</v>
      </c>
      <c r="AE45">
        <v>11.386907935028701</v>
      </c>
      <c r="AF45">
        <v>5.0407944912393097</v>
      </c>
      <c r="AG45">
        <v>4.0213688183934799</v>
      </c>
      <c r="AH45">
        <v>4.0238830616992596</v>
      </c>
      <c r="AI45">
        <v>0.83418551076440295</v>
      </c>
      <c r="AJ45">
        <v>3.6624651562006001</v>
      </c>
      <c r="AK45">
        <v>0.717626331263304</v>
      </c>
      <c r="AL45">
        <v>222.642893326999</v>
      </c>
      <c r="AM45">
        <v>2.9448388145220701</v>
      </c>
      <c r="AN45">
        <v>43474.83994025</v>
      </c>
      <c r="AO45">
        <v>2497.1156352640701</v>
      </c>
      <c r="AP45">
        <v>8268.7333882575404</v>
      </c>
      <c r="AQ45">
        <v>6170.73607089898</v>
      </c>
      <c r="AR45">
        <v>2806.3602305340301</v>
      </c>
      <c r="AS45" s="30">
        <f t="shared" si="1"/>
        <v>0.19594079415290913</v>
      </c>
    </row>
    <row r="46" spans="7:45" ht="13" x14ac:dyDescent="0.6">
      <c r="H46" s="22">
        <f t="shared" si="5"/>
        <v>8</v>
      </c>
      <c r="I46">
        <v>1.5</v>
      </c>
      <c r="J46">
        <v>7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23">
        <v>3.4720000000000001E-12</v>
      </c>
      <c r="U46" s="23">
        <v>6.3629999999999995E-8</v>
      </c>
      <c r="V46">
        <v>1.20774</v>
      </c>
      <c r="W46">
        <v>0.6</v>
      </c>
      <c r="X46">
        <v>143086309891.064</v>
      </c>
      <c r="Y46">
        <v>-50</v>
      </c>
      <c r="Z46">
        <v>4</v>
      </c>
      <c r="AA46">
        <v>0.114</v>
      </c>
      <c r="AB46">
        <v>0.05</v>
      </c>
      <c r="AC46">
        <v>3.2588403196556399</v>
      </c>
      <c r="AD46">
        <v>0.75031933269976103</v>
      </c>
      <c r="AE46">
        <v>11.517791934281901</v>
      </c>
      <c r="AF46">
        <v>5.1170589424837702</v>
      </c>
      <c r="AG46">
        <v>4.0041004809682601</v>
      </c>
      <c r="AH46">
        <v>4.0127357291709203</v>
      </c>
      <c r="AI46">
        <v>0.87536930072200503</v>
      </c>
      <c r="AJ46">
        <v>3.2588403196556399</v>
      </c>
      <c r="AK46">
        <v>0.75031933269976103</v>
      </c>
      <c r="AL46">
        <v>213.286951978318</v>
      </c>
      <c r="AM46">
        <v>2.5085209761961602</v>
      </c>
      <c r="AN46">
        <v>45404.9527406466</v>
      </c>
      <c r="AO46">
        <v>2696.8412732379602</v>
      </c>
      <c r="AP46">
        <v>8268.8169427985995</v>
      </c>
      <c r="AQ46">
        <v>6170.8346944590703</v>
      </c>
      <c r="AR46">
        <v>3052.0739611632898</v>
      </c>
      <c r="AS46" s="30">
        <f t="shared" si="1"/>
        <v>0.2302412082525869</v>
      </c>
    </row>
    <row r="47" spans="7:45" ht="13" x14ac:dyDescent="0.6">
      <c r="H47" s="22">
        <f t="shared" si="5"/>
        <v>9</v>
      </c>
      <c r="I47">
        <v>1.5</v>
      </c>
      <c r="J47">
        <v>7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23">
        <v>3.4720000000000001E-12</v>
      </c>
      <c r="U47" s="23">
        <v>6.3629999999999995E-8</v>
      </c>
      <c r="V47">
        <v>1.20774</v>
      </c>
      <c r="W47">
        <v>0.7</v>
      </c>
      <c r="X47">
        <v>166934028206.242</v>
      </c>
      <c r="Y47">
        <v>-50</v>
      </c>
      <c r="Z47">
        <v>4</v>
      </c>
      <c r="AA47">
        <v>0.114</v>
      </c>
      <c r="AB47">
        <v>0.05</v>
      </c>
      <c r="AC47">
        <v>2.9286005374860098</v>
      </c>
      <c r="AD47">
        <v>0.76189826846769804</v>
      </c>
      <c r="AE47">
        <v>11.386907935028701</v>
      </c>
      <c r="AF47">
        <v>5.0253072138745001</v>
      </c>
      <c r="AG47">
        <v>3.9935620503605902</v>
      </c>
      <c r="AH47">
        <v>3.9839221900744599</v>
      </c>
      <c r="AI47">
        <v>0.90666860958420303</v>
      </c>
      <c r="AJ47">
        <v>2.9286005374860098</v>
      </c>
      <c r="AK47">
        <v>0.76189826846769804</v>
      </c>
      <c r="AL47">
        <v>210.17962407991101</v>
      </c>
      <c r="AM47">
        <v>2.1667022631117701</v>
      </c>
      <c r="AN47">
        <v>47233.428210162099</v>
      </c>
      <c r="AO47">
        <v>2691.2941098855399</v>
      </c>
      <c r="AP47">
        <v>8268.9504063531294</v>
      </c>
      <c r="AQ47">
        <v>6170.7381280313302</v>
      </c>
      <c r="AR47">
        <v>3065.4519894381001</v>
      </c>
      <c r="AS47" s="30">
        <f t="shared" si="1"/>
        <v>0.2601577984827293</v>
      </c>
    </row>
    <row r="48" spans="7:45" ht="13" x14ac:dyDescent="0.6">
      <c r="H48" s="22">
        <f t="shared" si="5"/>
        <v>10</v>
      </c>
      <c r="I48">
        <v>1.5</v>
      </c>
      <c r="J48">
        <v>7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23">
        <v>3.4720000000000001E-12</v>
      </c>
      <c r="U48" s="23">
        <v>6.3629999999999995E-8</v>
      </c>
      <c r="V48">
        <v>1.20774</v>
      </c>
      <c r="W48">
        <v>0.8</v>
      </c>
      <c r="X48">
        <v>190781746521.41901</v>
      </c>
      <c r="Y48">
        <v>-50</v>
      </c>
      <c r="Z48">
        <v>4</v>
      </c>
      <c r="AA48">
        <v>0.114</v>
      </c>
      <c r="AB48">
        <v>0.05</v>
      </c>
      <c r="AC48">
        <v>2.6952879437252801</v>
      </c>
      <c r="AD48">
        <v>0.77857608099512798</v>
      </c>
      <c r="AE48">
        <v>11.386907935028701</v>
      </c>
      <c r="AF48">
        <v>5.1453294391893198</v>
      </c>
      <c r="AG48">
        <v>4.0118341263648203</v>
      </c>
      <c r="AH48">
        <v>4.0248548525469099</v>
      </c>
      <c r="AI48">
        <v>0.93164021557454402</v>
      </c>
      <c r="AJ48">
        <v>2.6952879437252801</v>
      </c>
      <c r="AK48">
        <v>0.77857608099512798</v>
      </c>
      <c r="AL48">
        <v>205.786409425155</v>
      </c>
      <c r="AM48">
        <v>1.9167118587610901</v>
      </c>
      <c r="AN48">
        <v>49133.495102966001</v>
      </c>
      <c r="AO48">
        <v>2687.5333696837902</v>
      </c>
      <c r="AP48">
        <v>8268.9190241792894</v>
      </c>
      <c r="AQ48">
        <v>6170.7563778008698</v>
      </c>
      <c r="AR48">
        <v>3021.3195541725599</v>
      </c>
      <c r="AS48" s="30">
        <f t="shared" si="1"/>
        <v>0.28886564153847788</v>
      </c>
    </row>
    <row r="49" spans="7:45" ht="13" x14ac:dyDescent="0.6">
      <c r="H49" s="24">
        <f t="shared" si="5"/>
        <v>11</v>
      </c>
      <c r="I49" s="25">
        <v>1.5</v>
      </c>
      <c r="J49" s="25">
        <v>7</v>
      </c>
      <c r="K49" s="25">
        <v>0.48244140000000002</v>
      </c>
      <c r="L49" s="25">
        <v>1.946567E-3</v>
      </c>
      <c r="M49" s="25">
        <v>9.7328349999999998E-4</v>
      </c>
      <c r="N49" s="25">
        <v>7</v>
      </c>
      <c r="O49" s="25">
        <v>2.8260000000000001</v>
      </c>
      <c r="P49" s="25">
        <v>1.946567E-3</v>
      </c>
      <c r="Q49" s="25">
        <v>9.7328349999999998E-4</v>
      </c>
      <c r="R49" s="25">
        <v>7</v>
      </c>
      <c r="S49" s="25">
        <v>2.8260000000000001</v>
      </c>
      <c r="T49" s="26">
        <v>3.4720000000000001E-12</v>
      </c>
      <c r="U49" s="26">
        <v>6.3629999999999995E-8</v>
      </c>
      <c r="V49" s="25">
        <v>1.20774</v>
      </c>
      <c r="W49" s="25">
        <v>0.9</v>
      </c>
      <c r="X49" s="25">
        <v>214629464836.59698</v>
      </c>
      <c r="Y49" s="25">
        <v>-50</v>
      </c>
      <c r="Z49" s="25">
        <v>4</v>
      </c>
      <c r="AA49" s="25">
        <v>0.114</v>
      </c>
      <c r="AB49" s="25">
        <v>0.05</v>
      </c>
      <c r="AC49" s="25">
        <v>2.5459048176092001</v>
      </c>
      <c r="AD49" s="25">
        <v>0.80869513789981695</v>
      </c>
      <c r="AE49" s="25">
        <v>11.381539645996799</v>
      </c>
      <c r="AF49" s="25">
        <v>5.5514179452382999</v>
      </c>
      <c r="AG49" s="25">
        <v>4.0509692625551104</v>
      </c>
      <c r="AH49" s="25">
        <v>4.0586677416159498</v>
      </c>
      <c r="AI49" s="25">
        <v>0.95208380256554803</v>
      </c>
      <c r="AJ49" s="25">
        <v>2.5459048176092001</v>
      </c>
      <c r="AK49" s="25">
        <v>0.80869513789981695</v>
      </c>
      <c r="AL49" s="25">
        <v>198.22032398281601</v>
      </c>
      <c r="AM49" s="25">
        <v>1.7372096744385801</v>
      </c>
      <c r="AN49" s="25">
        <v>51200.653163433002</v>
      </c>
      <c r="AO49" s="25">
        <v>2819.3425374491499</v>
      </c>
      <c r="AP49" s="25">
        <v>8268.9534025900903</v>
      </c>
      <c r="AQ49" s="25">
        <v>6170.8731979590002</v>
      </c>
      <c r="AR49" s="25">
        <v>3177.7925037999498</v>
      </c>
      <c r="AS49" s="31">
        <f t="shared" si="1"/>
        <v>0.31764547217411049</v>
      </c>
    </row>
    <row r="50" spans="7:45" ht="22.75" x14ac:dyDescent="0.95">
      <c r="G50" s="18">
        <f>AB50</f>
        <v>0.06</v>
      </c>
      <c r="H50" s="19">
        <v>1</v>
      </c>
      <c r="I50" s="20">
        <v>1.5</v>
      </c>
      <c r="J50" s="20">
        <v>7</v>
      </c>
      <c r="K50" s="20">
        <v>0.48244140000000002</v>
      </c>
      <c r="L50" s="20">
        <v>1.946567E-3</v>
      </c>
      <c r="M50" s="20">
        <v>9.7328349999999998E-4</v>
      </c>
      <c r="N50" s="20">
        <v>7</v>
      </c>
      <c r="O50" s="20">
        <v>2.8260000000000001</v>
      </c>
      <c r="P50" s="20">
        <v>1.946567E-3</v>
      </c>
      <c r="Q50" s="20">
        <v>9.7328349999999998E-4</v>
      </c>
      <c r="R50" s="20">
        <v>7</v>
      </c>
      <c r="S50" s="20">
        <v>2.8260000000000001</v>
      </c>
      <c r="T50" s="21">
        <v>3.4720000000000001E-12</v>
      </c>
      <c r="U50" s="21">
        <v>6.3629999999999995E-8</v>
      </c>
      <c r="V50" s="20">
        <v>1.20774</v>
      </c>
      <c r="W50" s="20">
        <v>0.01</v>
      </c>
      <c r="X50" s="20">
        <v>2384771831.5177398</v>
      </c>
      <c r="Y50" s="20">
        <v>-50</v>
      </c>
      <c r="Z50" s="20">
        <v>4</v>
      </c>
      <c r="AA50" s="20">
        <v>0.114</v>
      </c>
      <c r="AB50" s="20">
        <v>0.06</v>
      </c>
      <c r="AC50" s="20">
        <v>27.522464399533899</v>
      </c>
      <c r="AD50" s="20">
        <v>7.5323601220228997E-3</v>
      </c>
      <c r="AE50" s="20">
        <v>11.517791934281901</v>
      </c>
      <c r="AF50" s="20">
        <v>5.8034529483089496</v>
      </c>
      <c r="AG50" s="20">
        <v>4.8497283610206701</v>
      </c>
      <c r="AH50" s="20">
        <v>4.8470458055726704</v>
      </c>
      <c r="AI50" s="20">
        <v>1.05655743954359E-3</v>
      </c>
      <c r="AJ50" s="20">
        <v>27.522464399533899</v>
      </c>
      <c r="AK50" s="20">
        <v>7.5323601220228997E-3</v>
      </c>
      <c r="AL50" s="20">
        <v>208.43257271097701</v>
      </c>
      <c r="AM50" s="20">
        <v>27.514932039228899</v>
      </c>
      <c r="AN50" s="20">
        <v>35009.482878944698</v>
      </c>
      <c r="AO50" s="20">
        <v>916.66013216671399</v>
      </c>
      <c r="AP50" s="20">
        <v>9204.2880152910293</v>
      </c>
      <c r="AQ50" s="20">
        <v>6837.2314847341204</v>
      </c>
      <c r="AR50" s="20">
        <v>884.82965725020199</v>
      </c>
      <c r="AS50" s="32">
        <f t="shared" si="1"/>
        <v>2.7368043837493211E-4</v>
      </c>
    </row>
    <row r="51" spans="7:45" ht="13" x14ac:dyDescent="0.6">
      <c r="H51" s="22">
        <f t="shared" ref="H51:H60" si="6">H50+1</f>
        <v>2</v>
      </c>
      <c r="I51" s="1">
        <v>1.5</v>
      </c>
      <c r="J51" s="1">
        <v>7</v>
      </c>
      <c r="K51" s="1">
        <v>0.48244140000000002</v>
      </c>
      <c r="L51" s="1">
        <v>1.946567E-3</v>
      </c>
      <c r="M51" s="1">
        <v>9.7328349999999998E-4</v>
      </c>
      <c r="N51" s="1">
        <v>7</v>
      </c>
      <c r="O51" s="1">
        <v>2.8260000000000001</v>
      </c>
      <c r="P51" s="1">
        <v>1.946567E-3</v>
      </c>
      <c r="Q51" s="1">
        <v>9.7328349999999998E-4</v>
      </c>
      <c r="R51" s="1">
        <v>7</v>
      </c>
      <c r="S51" s="1">
        <v>2.8260000000000001</v>
      </c>
      <c r="T51" s="23">
        <v>3.4720000000000001E-12</v>
      </c>
      <c r="U51" s="23">
        <v>6.3629999999999995E-8</v>
      </c>
      <c r="V51" s="1">
        <v>1.20774</v>
      </c>
      <c r="W51" s="1">
        <v>0.05</v>
      </c>
      <c r="X51" s="1">
        <v>11923859157.588699</v>
      </c>
      <c r="Y51" s="1">
        <v>-50</v>
      </c>
      <c r="Z51" s="1">
        <v>4</v>
      </c>
      <c r="AA51" s="1">
        <v>0.114</v>
      </c>
      <c r="AB51" s="1">
        <v>0.06</v>
      </c>
      <c r="AC51" s="1">
        <v>19.950309932987501</v>
      </c>
      <c r="AD51" s="1">
        <v>0.425587806965187</v>
      </c>
      <c r="AE51" s="1">
        <v>11.386907935028701</v>
      </c>
      <c r="AF51" s="1">
        <v>5.4082431644978</v>
      </c>
      <c r="AG51" s="1">
        <v>4.8502383999820298</v>
      </c>
      <c r="AH51" s="1">
        <v>4.8363747059219699</v>
      </c>
      <c r="AI51" s="1">
        <v>0.36981406064676697</v>
      </c>
      <c r="AJ51" s="1">
        <v>19.950309932987501</v>
      </c>
      <c r="AK51" s="1">
        <v>0.425587806965187</v>
      </c>
      <c r="AL51" s="1">
        <v>223.06961220826699</v>
      </c>
      <c r="AM51" s="1">
        <v>19.5247220822916</v>
      </c>
      <c r="AN51" s="1">
        <v>35758.034696439798</v>
      </c>
      <c r="AO51" s="1">
        <v>2577.63165919024</v>
      </c>
      <c r="AP51" s="1">
        <v>9897.3023426055006</v>
      </c>
      <c r="AQ51" s="1">
        <v>7367.8754932835</v>
      </c>
      <c r="AR51" s="1">
        <v>2605.81522305724</v>
      </c>
      <c r="AS51" s="30">
        <f t="shared" si="1"/>
        <v>2.1332390744541001E-2</v>
      </c>
    </row>
    <row r="52" spans="7:45" ht="13" x14ac:dyDescent="0.6">
      <c r="H52" s="22">
        <f t="shared" si="6"/>
        <v>3</v>
      </c>
      <c r="I52" s="1">
        <v>1.5</v>
      </c>
      <c r="J52" s="1">
        <v>7</v>
      </c>
      <c r="K52" s="1">
        <v>0.48244140000000002</v>
      </c>
      <c r="L52" s="1">
        <v>1.946567E-3</v>
      </c>
      <c r="M52" s="1">
        <v>9.7328349999999998E-4</v>
      </c>
      <c r="N52" s="1">
        <v>7</v>
      </c>
      <c r="O52" s="1">
        <v>2.8260000000000001</v>
      </c>
      <c r="P52" s="1">
        <v>1.946567E-3</v>
      </c>
      <c r="Q52" s="1">
        <v>9.7328349999999998E-4</v>
      </c>
      <c r="R52" s="1">
        <v>7</v>
      </c>
      <c r="S52" s="1">
        <v>2.8260000000000001</v>
      </c>
      <c r="T52" s="23">
        <v>3.4720000000000001E-12</v>
      </c>
      <c r="U52" s="23">
        <v>6.3629999999999995E-8</v>
      </c>
      <c r="V52" s="1">
        <v>1.20774</v>
      </c>
      <c r="W52" s="1">
        <v>0.1</v>
      </c>
      <c r="X52" s="1">
        <v>23847718315.177399</v>
      </c>
      <c r="Y52" s="1">
        <v>-50</v>
      </c>
      <c r="Z52" s="1">
        <v>4</v>
      </c>
      <c r="AA52" s="1">
        <v>0.114</v>
      </c>
      <c r="AB52" s="1">
        <v>0.06</v>
      </c>
      <c r="AC52" s="1">
        <v>12.5225758708358</v>
      </c>
      <c r="AD52" s="1">
        <v>0.55290755347101395</v>
      </c>
      <c r="AE52" s="1">
        <v>11.386907935028701</v>
      </c>
      <c r="AF52" s="1">
        <v>5.4634049117852204</v>
      </c>
      <c r="AG52" s="1">
        <v>4.8404513459002603</v>
      </c>
      <c r="AH52" s="1">
        <v>4.8761567136191202</v>
      </c>
      <c r="AI52" s="1">
        <v>0.49822555072529101</v>
      </c>
      <c r="AJ52" s="1">
        <v>12.5225758708358</v>
      </c>
      <c r="AK52" s="1">
        <v>0.55290755347101395</v>
      </c>
      <c r="AL52" s="1">
        <v>206.25304946103401</v>
      </c>
      <c r="AM52" s="1">
        <v>11.9696682856979</v>
      </c>
      <c r="AN52" s="1">
        <v>36607.202606119303</v>
      </c>
      <c r="AO52" s="1">
        <v>2742.15031035022</v>
      </c>
      <c r="AP52" s="1">
        <v>9900.2192947620697</v>
      </c>
      <c r="AQ52" s="1">
        <v>7369.8394416257997</v>
      </c>
      <c r="AR52" s="1">
        <v>2938.1654041779302</v>
      </c>
      <c r="AS52" s="30">
        <f t="shared" si="1"/>
        <v>4.4152861134480872E-2</v>
      </c>
    </row>
    <row r="53" spans="7:45" ht="13" x14ac:dyDescent="0.6">
      <c r="H53" s="22">
        <f t="shared" si="6"/>
        <v>4</v>
      </c>
      <c r="I53" s="1">
        <v>1.5</v>
      </c>
      <c r="J53" s="1">
        <v>7</v>
      </c>
      <c r="K53" s="1">
        <v>0.48244140000000002</v>
      </c>
      <c r="L53" s="1">
        <v>1.946567E-3</v>
      </c>
      <c r="M53" s="1">
        <v>9.7328349999999998E-4</v>
      </c>
      <c r="N53" s="1">
        <v>7</v>
      </c>
      <c r="O53" s="1">
        <v>2.8260000000000001</v>
      </c>
      <c r="P53" s="1">
        <v>1.946567E-3</v>
      </c>
      <c r="Q53" s="1">
        <v>9.7328349999999998E-4</v>
      </c>
      <c r="R53" s="1">
        <v>7</v>
      </c>
      <c r="S53" s="1">
        <v>2.8260000000000001</v>
      </c>
      <c r="T53" s="23">
        <v>3.4720000000000001E-12</v>
      </c>
      <c r="U53" s="23">
        <v>6.3629999999999995E-8</v>
      </c>
      <c r="V53" s="1">
        <v>1.20774</v>
      </c>
      <c r="W53" s="1">
        <v>0.2</v>
      </c>
      <c r="X53" s="1">
        <v>47695436630.354797</v>
      </c>
      <c r="Y53" s="1">
        <v>-50</v>
      </c>
      <c r="Z53" s="1">
        <v>4</v>
      </c>
      <c r="AA53" s="1">
        <v>0.114</v>
      </c>
      <c r="AB53" s="1">
        <v>0.06</v>
      </c>
      <c r="AC53" s="1">
        <v>7.3105230865864801</v>
      </c>
      <c r="AD53" s="1">
        <v>0.616444619038643</v>
      </c>
      <c r="AE53" s="1">
        <v>11.386907935028701</v>
      </c>
      <c r="AF53" s="1">
        <v>5.2740934828633801</v>
      </c>
      <c r="AG53" s="1">
        <v>4.83284587786284</v>
      </c>
      <c r="AH53" s="1">
        <v>4.8353592828055199</v>
      </c>
      <c r="AI53" s="1">
        <v>0.622746604077559</v>
      </c>
      <c r="AJ53" s="1">
        <v>7.3105230865864801</v>
      </c>
      <c r="AK53" s="1">
        <v>0.616444619038643</v>
      </c>
      <c r="AL53" s="1">
        <v>207.86465797352599</v>
      </c>
      <c r="AM53" s="1">
        <v>6.6940784627331498</v>
      </c>
      <c r="AN53" s="1">
        <v>38203.930572719197</v>
      </c>
      <c r="AO53" s="1">
        <v>2898.2814577782401</v>
      </c>
      <c r="AP53" s="1">
        <v>9901.6874343760901</v>
      </c>
      <c r="AQ53" s="1">
        <v>7371.7102579184902</v>
      </c>
      <c r="AR53" s="1">
        <v>3199.6678502066102</v>
      </c>
      <c r="AS53" s="30">
        <f t="shared" si="1"/>
        <v>8.432291530132914E-2</v>
      </c>
    </row>
    <row r="54" spans="7:45" ht="13" x14ac:dyDescent="0.6">
      <c r="H54" s="22">
        <f t="shared" si="6"/>
        <v>5</v>
      </c>
      <c r="I54" s="1">
        <v>1.5</v>
      </c>
      <c r="J54" s="1">
        <v>7</v>
      </c>
      <c r="K54" s="1">
        <v>0.48244140000000002</v>
      </c>
      <c r="L54" s="1">
        <v>1.946567E-3</v>
      </c>
      <c r="M54" s="1">
        <v>9.7328349999999998E-4</v>
      </c>
      <c r="N54" s="1">
        <v>7</v>
      </c>
      <c r="O54" s="1">
        <v>2.8260000000000001</v>
      </c>
      <c r="P54" s="1">
        <v>1.946567E-3</v>
      </c>
      <c r="Q54" s="1">
        <v>9.7328349999999998E-4</v>
      </c>
      <c r="R54" s="1">
        <v>7</v>
      </c>
      <c r="S54" s="1">
        <v>2.8260000000000001</v>
      </c>
      <c r="T54" s="23">
        <v>3.4720000000000001E-12</v>
      </c>
      <c r="U54" s="23">
        <v>6.3629999999999995E-8</v>
      </c>
      <c r="V54" s="1">
        <v>1.20774</v>
      </c>
      <c r="W54" s="1">
        <v>0.3</v>
      </c>
      <c r="X54" s="1">
        <v>71543154945.532196</v>
      </c>
      <c r="Y54" s="1">
        <v>-50</v>
      </c>
      <c r="Z54" s="1">
        <v>4</v>
      </c>
      <c r="AA54" s="1">
        <v>0.114</v>
      </c>
      <c r="AB54" s="1">
        <v>0.06</v>
      </c>
      <c r="AC54" s="1">
        <v>5.4635818082193399</v>
      </c>
      <c r="AD54" s="1">
        <v>0.68208244226649495</v>
      </c>
      <c r="AE54" s="1">
        <v>11.386907935028701</v>
      </c>
      <c r="AF54" s="1">
        <v>5.4221554263259897</v>
      </c>
      <c r="AG54" s="1">
        <v>4.8396817606572204</v>
      </c>
      <c r="AH54" s="1">
        <v>4.8007832165183499</v>
      </c>
      <c r="AI54" s="1">
        <v>0.715062922201259</v>
      </c>
      <c r="AJ54" s="1">
        <v>5.4635818082193399</v>
      </c>
      <c r="AK54" s="1">
        <v>0.68208244226649495</v>
      </c>
      <c r="AL54" s="1">
        <v>210.63255984003601</v>
      </c>
      <c r="AM54" s="1">
        <v>4.7814993668782497</v>
      </c>
      <c r="AN54" s="1">
        <v>39962.697133855399</v>
      </c>
      <c r="AO54" s="1">
        <v>2913.8775999003801</v>
      </c>
      <c r="AP54" s="1">
        <v>9902.1767225202893</v>
      </c>
      <c r="AQ54" s="1">
        <v>7372.5433234357197</v>
      </c>
      <c r="AR54" s="1">
        <v>3240.8403199818899</v>
      </c>
      <c r="AS54" s="30">
        <f t="shared" si="1"/>
        <v>0.12484162701478711</v>
      </c>
    </row>
    <row r="55" spans="7:45" ht="13" x14ac:dyDescent="0.6">
      <c r="H55" s="22">
        <f t="shared" si="6"/>
        <v>6</v>
      </c>
      <c r="I55" s="1">
        <v>1.5</v>
      </c>
      <c r="J55" s="1">
        <v>7</v>
      </c>
      <c r="K55" s="1">
        <v>0.48244140000000002</v>
      </c>
      <c r="L55" s="1">
        <v>1.946567E-3</v>
      </c>
      <c r="M55" s="1">
        <v>9.7328349999999998E-4</v>
      </c>
      <c r="N55" s="1">
        <v>7</v>
      </c>
      <c r="O55" s="1">
        <v>2.8260000000000001</v>
      </c>
      <c r="P55" s="1">
        <v>1.946567E-3</v>
      </c>
      <c r="Q55" s="1">
        <v>9.7328349999999998E-4</v>
      </c>
      <c r="R55" s="1">
        <v>7</v>
      </c>
      <c r="S55" s="1">
        <v>2.8260000000000001</v>
      </c>
      <c r="T55" s="23">
        <v>3.4720000000000001E-12</v>
      </c>
      <c r="U55" s="23">
        <v>6.3629999999999995E-8</v>
      </c>
      <c r="V55" s="1">
        <v>1.20774</v>
      </c>
      <c r="W55" s="1">
        <v>0.4</v>
      </c>
      <c r="X55" s="1">
        <v>95390873260.709595</v>
      </c>
      <c r="Y55" s="1">
        <v>-50</v>
      </c>
      <c r="Z55" s="1">
        <v>4</v>
      </c>
      <c r="AA55" s="1">
        <v>0.114</v>
      </c>
      <c r="AB55" s="1">
        <v>0.06</v>
      </c>
      <c r="AC55" s="1">
        <v>4.3456714122451601</v>
      </c>
      <c r="AD55" s="1">
        <v>0.70248254910358499</v>
      </c>
      <c r="AE55" s="1">
        <v>11.517791934281901</v>
      </c>
      <c r="AF55" s="1">
        <v>5.0925998986754903</v>
      </c>
      <c r="AG55" s="1">
        <v>4.81528571821576</v>
      </c>
      <c r="AH55" s="1">
        <v>4.8311817852603802</v>
      </c>
      <c r="AI55" s="1">
        <v>0.79197173243409602</v>
      </c>
      <c r="AJ55" s="1">
        <v>4.3456714122451601</v>
      </c>
      <c r="AK55" s="1">
        <v>0.70248254910358499</v>
      </c>
      <c r="AL55" s="1">
        <v>226.58137386752401</v>
      </c>
      <c r="AM55" s="1">
        <v>3.6431888577607499</v>
      </c>
      <c r="AN55" s="1">
        <v>41705.010736185803</v>
      </c>
      <c r="AO55" s="1">
        <v>3185.6414496956199</v>
      </c>
      <c r="AP55" s="1">
        <v>9902.5269447556293</v>
      </c>
      <c r="AQ55" s="1">
        <v>7371.8829389353205</v>
      </c>
      <c r="AR55" s="1">
        <v>3605.0052850263801</v>
      </c>
      <c r="AS55" s="30">
        <f t="shared" si="1"/>
        <v>0.16165109656568635</v>
      </c>
    </row>
    <row r="56" spans="7:45" ht="13" x14ac:dyDescent="0.6">
      <c r="H56" s="22">
        <f t="shared" si="6"/>
        <v>7</v>
      </c>
      <c r="I56" s="1">
        <v>1.5</v>
      </c>
      <c r="J56" s="1">
        <v>7</v>
      </c>
      <c r="K56" s="1">
        <v>0.48244140000000002</v>
      </c>
      <c r="L56" s="1">
        <v>1.946567E-3</v>
      </c>
      <c r="M56" s="1">
        <v>9.7328349999999998E-4</v>
      </c>
      <c r="N56" s="1">
        <v>7</v>
      </c>
      <c r="O56" s="1">
        <v>2.8260000000000001</v>
      </c>
      <c r="P56" s="1">
        <v>1.946567E-3</v>
      </c>
      <c r="Q56" s="1">
        <v>9.7328349999999998E-4</v>
      </c>
      <c r="R56" s="1">
        <v>7</v>
      </c>
      <c r="S56" s="1">
        <v>2.8260000000000001</v>
      </c>
      <c r="T56" s="23">
        <v>3.4720000000000001E-12</v>
      </c>
      <c r="U56" s="23">
        <v>6.3629999999999995E-8</v>
      </c>
      <c r="V56" s="1">
        <v>1.20774</v>
      </c>
      <c r="W56" s="1">
        <v>0.5</v>
      </c>
      <c r="X56" s="1">
        <v>119238591575.88699</v>
      </c>
      <c r="Y56" s="1">
        <v>-50</v>
      </c>
      <c r="Z56" s="1">
        <v>4</v>
      </c>
      <c r="AA56" s="1">
        <v>0.114</v>
      </c>
      <c r="AB56" s="1">
        <v>0.06</v>
      </c>
      <c r="AC56" s="1">
        <v>3.7862772030475802</v>
      </c>
      <c r="AD56" s="1">
        <v>0.75889686375718302</v>
      </c>
      <c r="AE56" s="1">
        <v>11.3889215350172</v>
      </c>
      <c r="AF56" s="1">
        <v>5.3892670504875602</v>
      </c>
      <c r="AG56" s="1">
        <v>4.8641078396403499</v>
      </c>
      <c r="AH56" s="1">
        <v>4.9116963121035599</v>
      </c>
      <c r="AI56" s="1">
        <v>0.84503643435236597</v>
      </c>
      <c r="AJ56" s="1">
        <v>3.7862772030475802</v>
      </c>
      <c r="AK56" s="1">
        <v>0.75889686375718302</v>
      </c>
      <c r="AL56" s="1">
        <v>210.699124570572</v>
      </c>
      <c r="AM56" s="1">
        <v>3.02738032643791</v>
      </c>
      <c r="AN56" s="1">
        <v>43720.875384241102</v>
      </c>
      <c r="AO56" s="1">
        <v>3290.2010673806699</v>
      </c>
      <c r="AP56" s="1">
        <v>9902.5684314965092</v>
      </c>
      <c r="AQ56" s="1">
        <v>7372.1900876236396</v>
      </c>
      <c r="AR56" s="1">
        <v>3747.5071556340099</v>
      </c>
      <c r="AS56" s="30">
        <f t="shared" si="1"/>
        <v>0.20043351901079662</v>
      </c>
    </row>
    <row r="57" spans="7:45" ht="13" x14ac:dyDescent="0.6">
      <c r="H57" s="22">
        <f t="shared" si="6"/>
        <v>8</v>
      </c>
      <c r="I57" s="1">
        <v>1.5</v>
      </c>
      <c r="J57" s="1">
        <v>7</v>
      </c>
      <c r="K57" s="1">
        <v>0.48244140000000002</v>
      </c>
      <c r="L57" s="1">
        <v>1.946567E-3</v>
      </c>
      <c r="M57" s="1">
        <v>9.7328349999999998E-4</v>
      </c>
      <c r="N57" s="1">
        <v>7</v>
      </c>
      <c r="O57" s="1">
        <v>2.8260000000000001</v>
      </c>
      <c r="P57" s="1">
        <v>1.946567E-3</v>
      </c>
      <c r="Q57" s="1">
        <v>9.7328349999999998E-4</v>
      </c>
      <c r="R57" s="1">
        <v>7</v>
      </c>
      <c r="S57" s="1">
        <v>2.8260000000000001</v>
      </c>
      <c r="T57" s="23">
        <v>3.4720000000000001E-12</v>
      </c>
      <c r="U57" s="23">
        <v>6.3629999999999995E-8</v>
      </c>
      <c r="V57" s="1">
        <v>1.20774</v>
      </c>
      <c r="W57" s="1">
        <v>0.6</v>
      </c>
      <c r="X57" s="1">
        <v>143086309891.064</v>
      </c>
      <c r="Y57" s="1">
        <v>-50</v>
      </c>
      <c r="Z57" s="1">
        <v>4</v>
      </c>
      <c r="AA57" s="1">
        <v>0.114</v>
      </c>
      <c r="AB57" s="1">
        <v>0.06</v>
      </c>
      <c r="AC57" s="1">
        <v>3.2761003764696599</v>
      </c>
      <c r="AD57" s="1">
        <v>0.75679183156587304</v>
      </c>
      <c r="AE57" s="1">
        <v>11.517791934281901</v>
      </c>
      <c r="AF57" s="1">
        <v>5.0577539157860096</v>
      </c>
      <c r="AG57" s="1">
        <v>4.8227479212008504</v>
      </c>
      <c r="AH57" s="1">
        <v>4.83211522449061</v>
      </c>
      <c r="AI57" s="1">
        <v>0.88414487341512105</v>
      </c>
      <c r="AJ57" s="1">
        <v>3.2761003764696599</v>
      </c>
      <c r="AK57" s="1">
        <v>0.75679183156587304</v>
      </c>
      <c r="AL57" s="1">
        <v>211.485667323531</v>
      </c>
      <c r="AM57" s="1">
        <v>2.5193085327147799</v>
      </c>
      <c r="AN57" s="1">
        <v>45450.313648670897</v>
      </c>
      <c r="AO57" s="1">
        <v>3185.0437292338502</v>
      </c>
      <c r="AP57" s="1">
        <v>9902.7726265028505</v>
      </c>
      <c r="AQ57" s="1">
        <v>7371.7232417231098</v>
      </c>
      <c r="AR57" s="1">
        <v>3656.5110724174901</v>
      </c>
      <c r="AS57" s="30">
        <f t="shared" si="1"/>
        <v>0.23100385965017203</v>
      </c>
    </row>
    <row r="58" spans="7:45" ht="13" x14ac:dyDescent="0.6">
      <c r="H58" s="22">
        <f t="shared" si="6"/>
        <v>9</v>
      </c>
      <c r="I58" s="1">
        <v>1.5</v>
      </c>
      <c r="J58" s="1">
        <v>7</v>
      </c>
      <c r="K58" s="1">
        <v>0.48244140000000002</v>
      </c>
      <c r="L58" s="1">
        <v>1.946567E-3</v>
      </c>
      <c r="M58" s="1">
        <v>9.7328349999999998E-4</v>
      </c>
      <c r="N58" s="1">
        <v>7</v>
      </c>
      <c r="O58" s="1">
        <v>2.8260000000000001</v>
      </c>
      <c r="P58" s="1">
        <v>1.946567E-3</v>
      </c>
      <c r="Q58" s="1">
        <v>9.7328349999999998E-4</v>
      </c>
      <c r="R58" s="1">
        <v>7</v>
      </c>
      <c r="S58" s="1">
        <v>2.8260000000000001</v>
      </c>
      <c r="T58" s="23">
        <v>3.4720000000000001E-12</v>
      </c>
      <c r="U58" s="23">
        <v>6.3629999999999995E-8</v>
      </c>
      <c r="V58" s="1">
        <v>1.20774</v>
      </c>
      <c r="W58" s="1">
        <v>0.7</v>
      </c>
      <c r="X58" s="1">
        <v>166934028206.242</v>
      </c>
      <c r="Y58" s="1">
        <v>-50</v>
      </c>
      <c r="Z58" s="1">
        <v>4</v>
      </c>
      <c r="AA58" s="1">
        <v>0.114</v>
      </c>
      <c r="AB58" s="1">
        <v>0.06</v>
      </c>
      <c r="AC58" s="1">
        <v>2.9373481650104201</v>
      </c>
      <c r="AD58" s="1">
        <v>0.76550022066058299</v>
      </c>
      <c r="AE58" s="1">
        <v>11.517791934281901</v>
      </c>
      <c r="AF58" s="1">
        <v>5.0632200174992299</v>
      </c>
      <c r="AG58" s="1">
        <v>4.8128277845423098</v>
      </c>
      <c r="AH58" s="1">
        <v>4.8249619245767299</v>
      </c>
      <c r="AI58" s="1">
        <v>0.91455897867679603</v>
      </c>
      <c r="AJ58" s="1">
        <v>2.9373481650104201</v>
      </c>
      <c r="AK58" s="1">
        <v>0.76550022066058299</v>
      </c>
      <c r="AL58" s="1">
        <v>209.206515219268</v>
      </c>
      <c r="AM58" s="1">
        <v>2.1718479369638199</v>
      </c>
      <c r="AN58" s="1">
        <v>47262.487341670902</v>
      </c>
      <c r="AO58" s="1">
        <v>3238.7006632073799</v>
      </c>
      <c r="AP58" s="1">
        <v>9902.7358493014799</v>
      </c>
      <c r="AQ58" s="1">
        <v>7372.9297074308397</v>
      </c>
      <c r="AR58" s="1">
        <v>3661.1472807118198</v>
      </c>
      <c r="AS58" s="30">
        <f t="shared" si="1"/>
        <v>0.26060929030449731</v>
      </c>
    </row>
    <row r="59" spans="7:45" ht="13" x14ac:dyDescent="0.6">
      <c r="H59" s="22">
        <f t="shared" si="6"/>
        <v>10</v>
      </c>
      <c r="I59" s="1">
        <v>1.5</v>
      </c>
      <c r="J59" s="1">
        <v>7</v>
      </c>
      <c r="K59" s="1">
        <v>0.48244140000000002</v>
      </c>
      <c r="L59" s="1">
        <v>1.946567E-3</v>
      </c>
      <c r="M59" s="1">
        <v>9.7328349999999998E-4</v>
      </c>
      <c r="N59" s="1">
        <v>7</v>
      </c>
      <c r="O59" s="1">
        <v>2.8260000000000001</v>
      </c>
      <c r="P59" s="1">
        <v>1.946567E-3</v>
      </c>
      <c r="Q59" s="1">
        <v>9.7328349999999998E-4</v>
      </c>
      <c r="R59" s="1">
        <v>7</v>
      </c>
      <c r="S59" s="1">
        <v>2.8260000000000001</v>
      </c>
      <c r="T59" s="23">
        <v>3.4720000000000001E-12</v>
      </c>
      <c r="U59" s="23">
        <v>6.3629999999999995E-8</v>
      </c>
      <c r="V59" s="1">
        <v>1.20774</v>
      </c>
      <c r="W59" s="1">
        <v>0.8</v>
      </c>
      <c r="X59" s="1">
        <v>190781746521.41901</v>
      </c>
      <c r="Y59" s="1">
        <v>-50</v>
      </c>
      <c r="Z59" s="1">
        <v>4</v>
      </c>
      <c r="AA59" s="1">
        <v>0.114</v>
      </c>
      <c r="AB59" s="1">
        <v>0.06</v>
      </c>
      <c r="AC59" s="1">
        <v>2.7406960049961202</v>
      </c>
      <c r="AD59" s="1">
        <v>0.79875737783591505</v>
      </c>
      <c r="AE59" s="1">
        <v>11.386907935028701</v>
      </c>
      <c r="AF59" s="1">
        <v>5.40704803701452</v>
      </c>
      <c r="AG59" s="1">
        <v>4.8063454776957402</v>
      </c>
      <c r="AH59" s="1">
        <v>4.85146185963006</v>
      </c>
      <c r="AI59" s="1">
        <v>0.93875259699040903</v>
      </c>
      <c r="AJ59" s="1">
        <v>2.7406960049961202</v>
      </c>
      <c r="AK59" s="1">
        <v>0.79875737783591505</v>
      </c>
      <c r="AL59" s="1">
        <v>200.63213224662701</v>
      </c>
      <c r="AM59" s="1">
        <v>1.9419386164017101</v>
      </c>
      <c r="AN59" s="1">
        <v>49313.6157205747</v>
      </c>
      <c r="AO59" s="1">
        <v>3402.60885080656</v>
      </c>
      <c r="AP59" s="1">
        <v>9902.7889001028707</v>
      </c>
      <c r="AQ59" s="1">
        <v>7372.71351252149</v>
      </c>
      <c r="AR59" s="1">
        <v>3865.8895219419301</v>
      </c>
      <c r="AS59" s="30">
        <f t="shared" si="1"/>
        <v>0.29144325980693569</v>
      </c>
    </row>
    <row r="60" spans="7:45" ht="13" x14ac:dyDescent="0.6">
      <c r="H60" s="24">
        <f t="shared" si="6"/>
        <v>11</v>
      </c>
      <c r="I60" s="25">
        <v>1.5</v>
      </c>
      <c r="J60" s="25">
        <v>7</v>
      </c>
      <c r="K60" s="25">
        <v>0.48244140000000002</v>
      </c>
      <c r="L60" s="25">
        <v>1.946567E-3</v>
      </c>
      <c r="M60" s="25">
        <v>9.7328349999999998E-4</v>
      </c>
      <c r="N60" s="25">
        <v>7</v>
      </c>
      <c r="O60" s="25">
        <v>2.8260000000000001</v>
      </c>
      <c r="P60" s="25">
        <v>1.946567E-3</v>
      </c>
      <c r="Q60" s="25">
        <v>9.7328349999999998E-4</v>
      </c>
      <c r="R60" s="25">
        <v>7</v>
      </c>
      <c r="S60" s="25">
        <v>2.8260000000000001</v>
      </c>
      <c r="T60" s="26">
        <v>3.4720000000000001E-12</v>
      </c>
      <c r="U60" s="26">
        <v>6.3629999999999995E-8</v>
      </c>
      <c r="V60" s="25">
        <v>1.20774</v>
      </c>
      <c r="W60" s="25">
        <v>0.9</v>
      </c>
      <c r="X60" s="25">
        <v>214629464836.59698</v>
      </c>
      <c r="Y60" s="25">
        <v>-50</v>
      </c>
      <c r="Z60" s="25">
        <v>4</v>
      </c>
      <c r="AA60" s="25">
        <v>0.114</v>
      </c>
      <c r="AB60" s="25">
        <v>0.06</v>
      </c>
      <c r="AC60" s="25">
        <v>2.5681519120801801</v>
      </c>
      <c r="AD60" s="25">
        <v>0.81923320129541899</v>
      </c>
      <c r="AE60" s="25">
        <v>11.3829456264576</v>
      </c>
      <c r="AF60" s="25">
        <v>5.5748397258082401</v>
      </c>
      <c r="AG60" s="25">
        <v>4.8211719972078599</v>
      </c>
      <c r="AH60" s="25">
        <v>4.8124157311552498</v>
      </c>
      <c r="AI60" s="25">
        <v>0.95868189512866997</v>
      </c>
      <c r="AJ60" s="25">
        <v>2.5681519120801801</v>
      </c>
      <c r="AK60" s="25">
        <v>0.81923320129541899</v>
      </c>
      <c r="AL60" s="25">
        <v>195.69895455728999</v>
      </c>
      <c r="AM60" s="25">
        <v>1.7489186971669399</v>
      </c>
      <c r="AN60" s="25">
        <v>51303.074344949098</v>
      </c>
      <c r="AO60" s="25">
        <v>3416.8705980321902</v>
      </c>
      <c r="AP60" s="25">
        <v>9902.9366662032608</v>
      </c>
      <c r="AQ60" s="25">
        <v>7372.4907634267902</v>
      </c>
      <c r="AR60" s="25">
        <v>3869.2488444088999</v>
      </c>
      <c r="AS60" s="31">
        <f t="shared" si="1"/>
        <v>0.31899717358691893</v>
      </c>
    </row>
    <row r="61" spans="7:45" ht="22.75" x14ac:dyDescent="0.95">
      <c r="G61" s="18">
        <f>AB61</f>
        <v>7.0000000000000007E-2</v>
      </c>
      <c r="H61" s="19">
        <v>1</v>
      </c>
      <c r="I61" s="20">
        <v>1.5</v>
      </c>
      <c r="J61" s="20">
        <v>7</v>
      </c>
      <c r="K61" s="20">
        <v>0.48244140000000002</v>
      </c>
      <c r="L61" s="20">
        <v>1.946567E-3</v>
      </c>
      <c r="M61" s="20">
        <v>9.7328349999999998E-4</v>
      </c>
      <c r="N61" s="20">
        <v>7</v>
      </c>
      <c r="O61" s="20">
        <v>2.8260000000000001</v>
      </c>
      <c r="P61" s="20">
        <v>1.946567E-3</v>
      </c>
      <c r="Q61" s="20">
        <v>9.7328349999999998E-4</v>
      </c>
      <c r="R61" s="20">
        <v>7</v>
      </c>
      <c r="S61" s="20">
        <v>2.8260000000000001</v>
      </c>
      <c r="T61" s="21">
        <v>3.4720000000000001E-12</v>
      </c>
      <c r="U61" s="21">
        <v>6.3629999999999995E-8</v>
      </c>
      <c r="V61" s="20">
        <v>1.20774</v>
      </c>
      <c r="W61" s="20">
        <v>0.01</v>
      </c>
      <c r="X61" s="20">
        <v>2384771831.5177398</v>
      </c>
      <c r="Y61" s="20">
        <v>-50</v>
      </c>
      <c r="Z61" s="20">
        <v>4</v>
      </c>
      <c r="AA61" s="20">
        <v>0.114</v>
      </c>
      <c r="AB61" s="20">
        <v>7.0000000000000007E-2</v>
      </c>
      <c r="AC61" s="20">
        <v>32.064811095561602</v>
      </c>
      <c r="AD61" s="20">
        <v>8.4773281045617301E-3</v>
      </c>
      <c r="AE61" s="20">
        <v>11.3817952788079</v>
      </c>
      <c r="AF61" s="20">
        <v>5.9007594970118999</v>
      </c>
      <c r="AG61" s="20">
        <v>5.64469146525854</v>
      </c>
      <c r="AH61" s="20">
        <v>5.7032265978020797</v>
      </c>
      <c r="AI61" s="20">
        <v>1.2614804535816401E-3</v>
      </c>
      <c r="AJ61" s="20">
        <v>32.064811095561602</v>
      </c>
      <c r="AK61" s="20">
        <v>8.4773281045617301E-3</v>
      </c>
      <c r="AL61" s="20">
        <v>249.122501949054</v>
      </c>
      <c r="AM61" s="20">
        <v>32.056333767625198</v>
      </c>
      <c r="AN61" s="20">
        <v>35009.154446987202</v>
      </c>
      <c r="AO61" s="20">
        <v>1172.8010728238</v>
      </c>
      <c r="AP61" s="20">
        <v>10823.412686953199</v>
      </c>
      <c r="AQ61" s="20">
        <v>8039.9250799593901</v>
      </c>
      <c r="AR61" s="20">
        <v>1129.8760228925501</v>
      </c>
      <c r="AS61" s="32">
        <f t="shared" si="1"/>
        <v>2.6438103999106856E-4</v>
      </c>
    </row>
    <row r="62" spans="7:45" ht="13" x14ac:dyDescent="0.6">
      <c r="H62" s="22">
        <f t="shared" ref="H62:H71" si="7">H61+1</f>
        <v>2</v>
      </c>
      <c r="I62">
        <v>1.5</v>
      </c>
      <c r="J62">
        <v>7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23">
        <v>3.4720000000000001E-12</v>
      </c>
      <c r="U62" s="23">
        <v>6.3629999999999995E-8</v>
      </c>
      <c r="V62">
        <v>1.20774</v>
      </c>
      <c r="W62">
        <v>0.05</v>
      </c>
      <c r="X62">
        <v>11923859157.588699</v>
      </c>
      <c r="Y62">
        <v>-50</v>
      </c>
      <c r="Z62">
        <v>4</v>
      </c>
      <c r="AA62">
        <v>0.114</v>
      </c>
      <c r="AB62">
        <v>7.0000000000000007E-2</v>
      </c>
      <c r="AC62">
        <v>20.755370338820899</v>
      </c>
      <c r="AD62">
        <v>0.45643905459636802</v>
      </c>
      <c r="AE62">
        <v>11.386905937897399</v>
      </c>
      <c r="AF62">
        <v>5.4089217845705901</v>
      </c>
      <c r="AG62">
        <v>5.6536444431108999</v>
      </c>
      <c r="AH62">
        <v>5.6184476239475298</v>
      </c>
      <c r="AI62">
        <v>0.40599279702632202</v>
      </c>
      <c r="AJ62">
        <v>20.755370338820899</v>
      </c>
      <c r="AK62">
        <v>0.45643905459636802</v>
      </c>
      <c r="AL62">
        <v>214.43631710908301</v>
      </c>
      <c r="AM62">
        <v>20.2989312114168</v>
      </c>
      <c r="AN62">
        <v>35782.1742361004</v>
      </c>
      <c r="AO62">
        <v>3010.0652486459899</v>
      </c>
      <c r="AP62">
        <v>11548.563711692201</v>
      </c>
      <c r="AQ62">
        <v>8589.4318471979695</v>
      </c>
      <c r="AR62">
        <v>3065.4282516834901</v>
      </c>
      <c r="AS62" s="30">
        <f t="shared" si="1"/>
        <v>2.1991371252125684E-2</v>
      </c>
    </row>
    <row r="63" spans="7:45" ht="13" x14ac:dyDescent="0.6">
      <c r="H63" s="22">
        <f t="shared" si="7"/>
        <v>3</v>
      </c>
      <c r="I63">
        <v>1.5</v>
      </c>
      <c r="J63">
        <v>7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23">
        <v>3.4720000000000001E-12</v>
      </c>
      <c r="U63" s="23">
        <v>6.3629999999999995E-8</v>
      </c>
      <c r="V63">
        <v>1.20774</v>
      </c>
      <c r="W63">
        <v>0.1</v>
      </c>
      <c r="X63">
        <v>23847718315.177399</v>
      </c>
      <c r="Y63">
        <v>-50</v>
      </c>
      <c r="Z63">
        <v>4</v>
      </c>
      <c r="AA63">
        <v>0.114</v>
      </c>
      <c r="AB63">
        <v>7.0000000000000007E-2</v>
      </c>
      <c r="AC63">
        <v>13.109638292147601</v>
      </c>
      <c r="AD63">
        <v>0.595036935140005</v>
      </c>
      <c r="AE63">
        <v>11.517791934281901</v>
      </c>
      <c r="AF63">
        <v>5.7332312511591903</v>
      </c>
      <c r="AG63">
        <v>5.6390165123576104</v>
      </c>
      <c r="AH63">
        <v>5.6757935635642101</v>
      </c>
      <c r="AI63">
        <v>0.52094559710306598</v>
      </c>
      <c r="AJ63">
        <v>13.109638292147601</v>
      </c>
      <c r="AK63">
        <v>0.595036935140005</v>
      </c>
      <c r="AL63">
        <v>200.405831173877</v>
      </c>
      <c r="AM63">
        <v>12.5146013121753</v>
      </c>
      <c r="AN63">
        <v>36654.6295416457</v>
      </c>
      <c r="AO63">
        <v>3252.7405328813902</v>
      </c>
      <c r="AP63">
        <v>11552.0036720675</v>
      </c>
      <c r="AQ63">
        <v>8591.18023177547</v>
      </c>
      <c r="AR63">
        <v>3482.22432988231</v>
      </c>
      <c r="AS63" s="30">
        <f t="shared" si="1"/>
        <v>4.5389271761709829E-2</v>
      </c>
    </row>
    <row r="64" spans="7:45" ht="13" x14ac:dyDescent="0.6">
      <c r="H64" s="22">
        <f t="shared" si="7"/>
        <v>4</v>
      </c>
      <c r="I64">
        <v>1.5</v>
      </c>
      <c r="J64">
        <v>7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23">
        <v>3.4720000000000001E-12</v>
      </c>
      <c r="U64" s="23">
        <v>6.3629999999999995E-8</v>
      </c>
      <c r="V64">
        <v>1.20774</v>
      </c>
      <c r="W64">
        <v>0.2</v>
      </c>
      <c r="X64">
        <v>47695436630.354797</v>
      </c>
      <c r="Y64">
        <v>-50</v>
      </c>
      <c r="Z64">
        <v>4</v>
      </c>
      <c r="AA64">
        <v>0.114</v>
      </c>
      <c r="AB64">
        <v>7.0000000000000007E-2</v>
      </c>
      <c r="AC64">
        <v>7.3560751784167602</v>
      </c>
      <c r="AD64">
        <v>0.62353547636962203</v>
      </c>
      <c r="AE64">
        <v>11.386907935028701</v>
      </c>
      <c r="AF64">
        <v>5.2202391688789298</v>
      </c>
      <c r="AG64">
        <v>5.6643541279245699</v>
      </c>
      <c r="AH64">
        <v>5.6468884575447902</v>
      </c>
      <c r="AI64">
        <v>0.63822080785017399</v>
      </c>
      <c r="AJ64">
        <v>7.3560751784167602</v>
      </c>
      <c r="AK64">
        <v>0.62353547636962203</v>
      </c>
      <c r="AL64">
        <v>206.52439175459199</v>
      </c>
      <c r="AM64">
        <v>6.7325396828744299</v>
      </c>
      <c r="AN64">
        <v>38222.396265155599</v>
      </c>
      <c r="AO64">
        <v>3435.4112900363298</v>
      </c>
      <c r="AP64">
        <v>11553.690101370399</v>
      </c>
      <c r="AQ64">
        <v>8592.6964346822406</v>
      </c>
      <c r="AR64">
        <v>3853.10727852221</v>
      </c>
      <c r="AS64" s="30">
        <f t="shared" si="1"/>
        <v>8.4764696016038393E-2</v>
      </c>
    </row>
    <row r="65" spans="7:45" ht="13" x14ac:dyDescent="0.6">
      <c r="H65" s="22">
        <f t="shared" si="7"/>
        <v>5</v>
      </c>
      <c r="I65">
        <v>1.5</v>
      </c>
      <c r="J65">
        <v>7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23">
        <v>3.4720000000000001E-12</v>
      </c>
      <c r="U65" s="23">
        <v>6.3629999999999995E-8</v>
      </c>
      <c r="V65">
        <v>1.20774</v>
      </c>
      <c r="W65">
        <v>0.3</v>
      </c>
      <c r="X65">
        <v>71543154945.532196</v>
      </c>
      <c r="Y65">
        <v>-50</v>
      </c>
      <c r="Z65">
        <v>4</v>
      </c>
      <c r="AA65">
        <v>0.114</v>
      </c>
      <c r="AB65">
        <v>7.0000000000000007E-2</v>
      </c>
      <c r="AC65">
        <v>5.4092004354063903</v>
      </c>
      <c r="AD65">
        <v>0.66942062697589699</v>
      </c>
      <c r="AE65">
        <v>11.517791934281901</v>
      </c>
      <c r="AF65">
        <v>5.1784926030713798</v>
      </c>
      <c r="AG65">
        <v>5.6369173924584102</v>
      </c>
      <c r="AH65">
        <v>5.6763010503376199</v>
      </c>
      <c r="AI65">
        <v>0.72867653248309905</v>
      </c>
      <c r="AJ65">
        <v>5.4092004354063903</v>
      </c>
      <c r="AK65">
        <v>0.66942062697589699</v>
      </c>
      <c r="AL65">
        <v>213.63935819879001</v>
      </c>
      <c r="AM65">
        <v>4.7397798047573003</v>
      </c>
      <c r="AN65">
        <v>39913.016426865797</v>
      </c>
      <c r="AO65">
        <v>3332.3106213846399</v>
      </c>
      <c r="AP65">
        <v>11554.318591630699</v>
      </c>
      <c r="AQ65">
        <v>8593.2846588754201</v>
      </c>
      <c r="AR65">
        <v>3720.09232834464</v>
      </c>
      <c r="AS65" s="30">
        <f t="shared" si="1"/>
        <v>0.12375592935956786</v>
      </c>
    </row>
    <row r="66" spans="7:45" ht="13" x14ac:dyDescent="0.6">
      <c r="H66" s="22">
        <f t="shared" si="7"/>
        <v>6</v>
      </c>
      <c r="I66">
        <v>1.5</v>
      </c>
      <c r="J66">
        <v>7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23">
        <v>3.4720000000000001E-12</v>
      </c>
      <c r="U66" s="23">
        <v>6.3629999999999995E-8</v>
      </c>
      <c r="V66">
        <v>1.20774</v>
      </c>
      <c r="W66">
        <v>0.4</v>
      </c>
      <c r="X66">
        <v>95390873260.709595</v>
      </c>
      <c r="Y66">
        <v>-50</v>
      </c>
      <c r="Z66">
        <v>4</v>
      </c>
      <c r="AA66">
        <v>0.114</v>
      </c>
      <c r="AB66">
        <v>7.0000000000000007E-2</v>
      </c>
      <c r="AC66">
        <v>4.4107697499426202</v>
      </c>
      <c r="AD66">
        <v>0.72108200245425802</v>
      </c>
      <c r="AE66">
        <v>11.517791934281901</v>
      </c>
      <c r="AF66">
        <v>5.28617564851276</v>
      </c>
      <c r="AG66">
        <v>5.6253784983106296</v>
      </c>
      <c r="AH66">
        <v>5.6312044940008201</v>
      </c>
      <c r="AI66">
        <v>0.80120127391395102</v>
      </c>
      <c r="AJ66">
        <v>4.4107697499426202</v>
      </c>
      <c r="AK66">
        <v>0.72108200245425802</v>
      </c>
      <c r="AL66">
        <v>220.925097288476</v>
      </c>
      <c r="AM66">
        <v>3.6896877429132098</v>
      </c>
      <c r="AN66">
        <v>41796.910752420903</v>
      </c>
      <c r="AO66">
        <v>3695.7131731477002</v>
      </c>
      <c r="AP66">
        <v>11554.605378529301</v>
      </c>
      <c r="AQ66">
        <v>8593.2865145505002</v>
      </c>
      <c r="AR66">
        <v>4140.9686355125305</v>
      </c>
      <c r="AS66" s="30">
        <f t="shared" si="1"/>
        <v>0.16348212292506056</v>
      </c>
    </row>
    <row r="67" spans="7:45" ht="13" x14ac:dyDescent="0.6">
      <c r="H67" s="22">
        <f t="shared" si="7"/>
        <v>7</v>
      </c>
      <c r="I67">
        <v>1.5</v>
      </c>
      <c r="J67">
        <v>7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23">
        <v>3.4720000000000001E-12</v>
      </c>
      <c r="U67" s="23">
        <v>6.3629999999999995E-8</v>
      </c>
      <c r="V67">
        <v>1.20774</v>
      </c>
      <c r="W67">
        <v>0.5</v>
      </c>
      <c r="X67">
        <v>119238591575.88699</v>
      </c>
      <c r="Y67">
        <v>-50</v>
      </c>
      <c r="Z67">
        <v>4</v>
      </c>
      <c r="AA67">
        <v>0.114</v>
      </c>
      <c r="AB67">
        <v>7.0000000000000007E-2</v>
      </c>
      <c r="AC67">
        <v>3.72746250169196</v>
      </c>
      <c r="AD67">
        <v>0.73929203332354498</v>
      </c>
      <c r="AE67">
        <v>11.517791934281901</v>
      </c>
      <c r="AF67">
        <v>5.15346495572871</v>
      </c>
      <c r="AG67">
        <v>5.7017156556466002</v>
      </c>
      <c r="AH67">
        <v>5.64077120068709</v>
      </c>
      <c r="AI67">
        <v>0.85248723985820396</v>
      </c>
      <c r="AJ67">
        <v>3.72746250169196</v>
      </c>
      <c r="AK67">
        <v>0.73929203332354498</v>
      </c>
      <c r="AL67">
        <v>216.24269700770199</v>
      </c>
      <c r="AM67">
        <v>2.98817045326687</v>
      </c>
      <c r="AN67">
        <v>43605.688590042198</v>
      </c>
      <c r="AO67">
        <v>3713.33745826835</v>
      </c>
      <c r="AP67">
        <v>11554.718193787499</v>
      </c>
      <c r="AQ67">
        <v>8593.7771263225804</v>
      </c>
      <c r="AR67">
        <v>4171.4551107637499</v>
      </c>
      <c r="AS67" s="30">
        <f t="shared" si="1"/>
        <v>0.19833654476415724</v>
      </c>
    </row>
    <row r="68" spans="7:45" ht="13" x14ac:dyDescent="0.6">
      <c r="H68" s="22">
        <f t="shared" si="7"/>
        <v>8</v>
      </c>
      <c r="I68">
        <v>1.5</v>
      </c>
      <c r="J68">
        <v>7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23">
        <v>3.4720000000000001E-12</v>
      </c>
      <c r="U68" s="23">
        <v>6.3629999999999995E-8</v>
      </c>
      <c r="V68">
        <v>1.20774</v>
      </c>
      <c r="W68">
        <v>0.6</v>
      </c>
      <c r="X68">
        <v>143086309891.064</v>
      </c>
      <c r="Y68">
        <v>-50</v>
      </c>
      <c r="Z68">
        <v>4</v>
      </c>
      <c r="AA68">
        <v>0.114</v>
      </c>
      <c r="AB68">
        <v>7.0000000000000007E-2</v>
      </c>
      <c r="AC68">
        <v>3.32821306614054</v>
      </c>
      <c r="AD68">
        <v>0.776334022600634</v>
      </c>
      <c r="AE68">
        <v>11.386907935028701</v>
      </c>
      <c r="AF68">
        <v>5.3744344838065903</v>
      </c>
      <c r="AG68">
        <v>5.6378387853253003</v>
      </c>
      <c r="AH68">
        <v>5.6960249699467704</v>
      </c>
      <c r="AI68">
        <v>0.89073888991484096</v>
      </c>
      <c r="AJ68">
        <v>3.32821306614054</v>
      </c>
      <c r="AK68">
        <v>0.776334022600634</v>
      </c>
      <c r="AL68">
        <v>206.220833620571</v>
      </c>
      <c r="AM68">
        <v>2.5518790274587801</v>
      </c>
      <c r="AN68">
        <v>45584.949119494602</v>
      </c>
      <c r="AO68">
        <v>3758.9361679468102</v>
      </c>
      <c r="AP68">
        <v>11554.859475265101</v>
      </c>
      <c r="AQ68">
        <v>8593.4469998931108</v>
      </c>
      <c r="AR68">
        <v>4314.6815150819102</v>
      </c>
      <c r="AS68" s="30">
        <f t="shared" si="1"/>
        <v>0.23325851054989274</v>
      </c>
    </row>
    <row r="69" spans="7:45" ht="13" x14ac:dyDescent="0.6">
      <c r="H69" s="22">
        <f t="shared" si="7"/>
        <v>9</v>
      </c>
      <c r="I69">
        <v>1.5</v>
      </c>
      <c r="J69">
        <v>7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23">
        <v>3.4720000000000001E-12</v>
      </c>
      <c r="U69" s="23">
        <v>6.3629999999999995E-8</v>
      </c>
      <c r="V69">
        <v>1.20774</v>
      </c>
      <c r="W69">
        <v>0.7</v>
      </c>
      <c r="X69">
        <v>166934028206.242</v>
      </c>
      <c r="Y69">
        <v>-50</v>
      </c>
      <c r="Z69">
        <v>4</v>
      </c>
      <c r="AA69">
        <v>0.114</v>
      </c>
      <c r="AB69">
        <v>7.0000000000000007E-2</v>
      </c>
      <c r="AC69">
        <v>2.9585840047220402</v>
      </c>
      <c r="AD69">
        <v>0.77424436101565097</v>
      </c>
      <c r="AE69">
        <v>11.386907935028701</v>
      </c>
      <c r="AF69">
        <v>5.1199683233339499</v>
      </c>
      <c r="AG69">
        <v>5.6529542900010599</v>
      </c>
      <c r="AH69">
        <v>5.6251514656202897</v>
      </c>
      <c r="AI69">
        <v>0.92042522969583696</v>
      </c>
      <c r="AJ69">
        <v>2.9585840047220402</v>
      </c>
      <c r="AK69">
        <v>0.77424436101565097</v>
      </c>
      <c r="AL69">
        <v>206.87317218856899</v>
      </c>
      <c r="AM69">
        <v>2.1843396336813101</v>
      </c>
      <c r="AN69">
        <v>47332.462459817798</v>
      </c>
      <c r="AO69">
        <v>3792.3831552677402</v>
      </c>
      <c r="AP69">
        <v>11554.9744218792</v>
      </c>
      <c r="AQ69">
        <v>8594.2213146193808</v>
      </c>
      <c r="AR69">
        <v>4316.2997248844804</v>
      </c>
      <c r="AS69" s="30">
        <f t="shared" si="1"/>
        <v>0.26169422932724584</v>
      </c>
    </row>
    <row r="70" spans="7:45" ht="13" x14ac:dyDescent="0.6">
      <c r="H70" s="22">
        <f t="shared" si="7"/>
        <v>10</v>
      </c>
      <c r="I70">
        <v>1.5</v>
      </c>
      <c r="J70">
        <v>7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23">
        <v>3.4720000000000001E-12</v>
      </c>
      <c r="U70" s="23">
        <v>6.3629999999999995E-8</v>
      </c>
      <c r="V70">
        <v>1.20774</v>
      </c>
      <c r="W70">
        <v>0.8</v>
      </c>
      <c r="X70">
        <v>190781746521.41901</v>
      </c>
      <c r="Y70">
        <v>-50</v>
      </c>
      <c r="Z70">
        <v>4</v>
      </c>
      <c r="AA70">
        <v>0.114</v>
      </c>
      <c r="AB70">
        <v>7.0000000000000007E-2</v>
      </c>
      <c r="AC70">
        <v>2.7615347663128298</v>
      </c>
      <c r="AD70">
        <v>0.80801902221126598</v>
      </c>
      <c r="AE70">
        <v>11.386907935028701</v>
      </c>
      <c r="AF70">
        <v>5.5177588621037597</v>
      </c>
      <c r="AG70">
        <v>5.6564379956975301</v>
      </c>
      <c r="AH70">
        <v>5.6283532261399696</v>
      </c>
      <c r="AI70">
        <v>0.94431140984115702</v>
      </c>
      <c r="AJ70">
        <v>2.7615347663128298</v>
      </c>
      <c r="AK70">
        <v>0.80801902221126598</v>
      </c>
      <c r="AL70">
        <v>198.360630314894</v>
      </c>
      <c r="AM70">
        <v>1.9535157345596501</v>
      </c>
      <c r="AN70">
        <v>49394.715209616697</v>
      </c>
      <c r="AO70">
        <v>3868.8241647475002</v>
      </c>
      <c r="AP70">
        <v>11555.004859636399</v>
      </c>
      <c r="AQ70">
        <v>8593.4895410194804</v>
      </c>
      <c r="AR70">
        <v>4357.5804979610703</v>
      </c>
      <c r="AS70" s="30">
        <f t="shared" si="1"/>
        <v>0.29259780904012439</v>
      </c>
    </row>
    <row r="71" spans="7:45" ht="13" x14ac:dyDescent="0.6">
      <c r="H71" s="24">
        <f t="shared" si="7"/>
        <v>11</v>
      </c>
      <c r="I71" s="25">
        <v>1.5</v>
      </c>
      <c r="J71" s="25">
        <v>7</v>
      </c>
      <c r="K71" s="25">
        <v>0.48244140000000002</v>
      </c>
      <c r="L71" s="25">
        <v>1.946567E-3</v>
      </c>
      <c r="M71" s="25">
        <v>9.7328349999999998E-4</v>
      </c>
      <c r="N71" s="25">
        <v>7</v>
      </c>
      <c r="O71" s="25">
        <v>2.8260000000000001</v>
      </c>
      <c r="P71" s="25">
        <v>1.946567E-3</v>
      </c>
      <c r="Q71" s="25">
        <v>9.7328349999999998E-4</v>
      </c>
      <c r="R71" s="25">
        <v>7</v>
      </c>
      <c r="S71" s="25">
        <v>2.8260000000000001</v>
      </c>
      <c r="T71" s="26">
        <v>3.4720000000000001E-12</v>
      </c>
      <c r="U71" s="26">
        <v>6.3629999999999995E-8</v>
      </c>
      <c r="V71" s="25">
        <v>1.20774</v>
      </c>
      <c r="W71" s="25">
        <v>0.9</v>
      </c>
      <c r="X71" s="25">
        <v>214629464836.59698</v>
      </c>
      <c r="Y71" s="25">
        <v>-50</v>
      </c>
      <c r="Z71" s="25">
        <v>4</v>
      </c>
      <c r="AA71" s="25">
        <v>0.114</v>
      </c>
      <c r="AB71" s="25">
        <v>7.0000000000000007E-2</v>
      </c>
      <c r="AC71" s="25">
        <v>2.54707778294827</v>
      </c>
      <c r="AD71" s="25">
        <v>0.80925075124701695</v>
      </c>
      <c r="AE71" s="25">
        <v>11.386907935028701</v>
      </c>
      <c r="AF71" s="25">
        <v>5.2661231248369997</v>
      </c>
      <c r="AG71" s="25">
        <v>5.6849021600936602</v>
      </c>
      <c r="AH71" s="25">
        <v>5.6318330913634096</v>
      </c>
      <c r="AI71" s="25">
        <v>0.96382940163406206</v>
      </c>
      <c r="AJ71" s="25">
        <v>2.54707778294827</v>
      </c>
      <c r="AK71" s="25">
        <v>0.80925075124701695</v>
      </c>
      <c r="AL71" s="25">
        <v>198.09526851071601</v>
      </c>
      <c r="AM71" s="25">
        <v>1.7378270259470801</v>
      </c>
      <c r="AN71" s="25">
        <v>51206.087905180801</v>
      </c>
      <c r="AO71" s="25">
        <v>3966.7746324832601</v>
      </c>
      <c r="AP71" s="25">
        <v>11555.0636802135</v>
      </c>
      <c r="AQ71" s="25">
        <v>8593.3882208771502</v>
      </c>
      <c r="AR71" s="25">
        <v>4536.5273457369403</v>
      </c>
      <c r="AS71" s="31">
        <f t="shared" si="1"/>
        <v>0.31771732950781756</v>
      </c>
    </row>
    <row r="72" spans="7:45" ht="22.75" x14ac:dyDescent="0.95">
      <c r="G72" s="18">
        <f>AB72</f>
        <v>0.08</v>
      </c>
      <c r="H72" s="19">
        <v>1</v>
      </c>
      <c r="I72" s="20">
        <v>1.5</v>
      </c>
      <c r="J72" s="20">
        <v>7</v>
      </c>
      <c r="K72" s="20">
        <v>0.48244140000000002</v>
      </c>
      <c r="L72" s="20">
        <v>1.946567E-3</v>
      </c>
      <c r="M72" s="20">
        <v>9.7328349999999998E-4</v>
      </c>
      <c r="N72" s="20">
        <v>7</v>
      </c>
      <c r="O72" s="20">
        <v>2.8260000000000001</v>
      </c>
      <c r="P72" s="20">
        <v>1.946567E-3</v>
      </c>
      <c r="Q72" s="20">
        <v>9.7328349999999998E-4</v>
      </c>
      <c r="R72" s="20">
        <v>7</v>
      </c>
      <c r="S72" s="20">
        <v>2.8260000000000001</v>
      </c>
      <c r="T72" s="21">
        <v>3.4720000000000001E-12</v>
      </c>
      <c r="U72" s="21">
        <v>6.3629999999999995E-8</v>
      </c>
      <c r="V72" s="20">
        <v>1.20774</v>
      </c>
      <c r="W72" s="20">
        <v>0.01</v>
      </c>
      <c r="X72" s="20">
        <v>2384771831.5177398</v>
      </c>
      <c r="Y72" s="20">
        <v>-50</v>
      </c>
      <c r="Z72" s="20">
        <v>4</v>
      </c>
      <c r="AA72" s="20">
        <v>0.114</v>
      </c>
      <c r="AB72" s="20">
        <v>0.08</v>
      </c>
      <c r="AC72" s="20">
        <v>38.748448884845303</v>
      </c>
      <c r="AD72" s="20">
        <v>9.1900879078683807E-3</v>
      </c>
      <c r="AE72" s="20">
        <v>11.382562177241001</v>
      </c>
      <c r="AF72" s="20">
        <v>6.2329019670059704</v>
      </c>
      <c r="AG72" s="20">
        <v>6.49489058479109</v>
      </c>
      <c r="AH72" s="20">
        <v>6.4321568246428198</v>
      </c>
      <c r="AI72" s="20">
        <v>3.5501920979292699E-3</v>
      </c>
      <c r="AJ72" s="20">
        <v>38.748448884845303</v>
      </c>
      <c r="AK72" s="20">
        <v>9.1900879078683807E-3</v>
      </c>
      <c r="AL72" s="20">
        <v>691.36063844272098</v>
      </c>
      <c r="AM72" s="20">
        <v>38.739258796747201</v>
      </c>
      <c r="AN72" s="20">
        <v>35008.111875648901</v>
      </c>
      <c r="AO72" s="20">
        <v>1675.2861532792999</v>
      </c>
      <c r="AP72" s="20">
        <v>12489.238010036601</v>
      </c>
      <c r="AQ72" s="20">
        <v>9277.39533966626</v>
      </c>
      <c r="AR72" s="20">
        <v>1555.4144635831001</v>
      </c>
      <c r="AS72" s="32">
        <f t="shared" si="1"/>
        <v>2.3717305266024896E-4</v>
      </c>
    </row>
    <row r="73" spans="7:45" ht="13" x14ac:dyDescent="0.6">
      <c r="H73" s="22">
        <f t="shared" ref="H73:H82" si="8">H72+1</f>
        <v>2</v>
      </c>
      <c r="I73" s="1">
        <v>1.5</v>
      </c>
      <c r="J73" s="1">
        <v>7</v>
      </c>
      <c r="K73" s="1">
        <v>0.48244140000000002</v>
      </c>
      <c r="L73" s="1">
        <v>1.946567E-3</v>
      </c>
      <c r="M73" s="1">
        <v>9.7328349999999998E-4</v>
      </c>
      <c r="N73" s="1">
        <v>7</v>
      </c>
      <c r="O73" s="1">
        <v>2.8260000000000001</v>
      </c>
      <c r="P73" s="1">
        <v>1.946567E-3</v>
      </c>
      <c r="Q73" s="1">
        <v>9.7328349999999998E-4</v>
      </c>
      <c r="R73" s="1">
        <v>7</v>
      </c>
      <c r="S73" s="1">
        <v>2.8260000000000001</v>
      </c>
      <c r="T73" s="23">
        <v>3.4720000000000001E-12</v>
      </c>
      <c r="U73" s="23">
        <v>6.3629999999999995E-8</v>
      </c>
      <c r="V73" s="1">
        <v>1.20774</v>
      </c>
      <c r="W73" s="1">
        <v>0.05</v>
      </c>
      <c r="X73" s="1">
        <v>11923859157.588699</v>
      </c>
      <c r="Y73" s="1">
        <v>-50</v>
      </c>
      <c r="Z73" s="1">
        <v>4</v>
      </c>
      <c r="AA73" s="1">
        <v>0.114</v>
      </c>
      <c r="AB73" s="1">
        <v>0.08</v>
      </c>
      <c r="AC73" s="1">
        <v>20.8357419548616</v>
      </c>
      <c r="AD73" s="1">
        <v>0.46761564299516001</v>
      </c>
      <c r="AE73" s="1">
        <v>11.386907935028701</v>
      </c>
      <c r="AF73" s="1">
        <v>5.2616128534330704</v>
      </c>
      <c r="AG73" s="1">
        <v>6.3910119999351496</v>
      </c>
      <c r="AH73" s="1">
        <v>6.4390491962221104</v>
      </c>
      <c r="AI73" s="1">
        <v>0.433835660915598</v>
      </c>
      <c r="AJ73" s="1">
        <v>20.8357419548616</v>
      </c>
      <c r="AK73" s="1">
        <v>0.46761564299516001</v>
      </c>
      <c r="AL73" s="1">
        <v>208.700560772823</v>
      </c>
      <c r="AM73" s="1">
        <v>20.368126236667901</v>
      </c>
      <c r="AN73" s="1">
        <v>35798.737886688898</v>
      </c>
      <c r="AO73" s="1">
        <v>3289.5167946430602</v>
      </c>
      <c r="AP73" s="1">
        <v>13221.0455988702</v>
      </c>
      <c r="AQ73" s="1">
        <v>9827.0869049061694</v>
      </c>
      <c r="AR73" s="1">
        <v>3374.48505767196</v>
      </c>
      <c r="AS73" s="30">
        <f t="shared" si="1"/>
        <v>2.2442956147575601E-2</v>
      </c>
    </row>
    <row r="74" spans="7:45" ht="13" x14ac:dyDescent="0.6">
      <c r="H74" s="22">
        <f t="shared" si="8"/>
        <v>3</v>
      </c>
      <c r="I74" s="1">
        <v>1.5</v>
      </c>
      <c r="J74" s="1">
        <v>7</v>
      </c>
      <c r="K74" s="1">
        <v>0.48244140000000002</v>
      </c>
      <c r="L74" s="1">
        <v>1.946567E-3</v>
      </c>
      <c r="M74" s="1">
        <v>9.7328349999999998E-4</v>
      </c>
      <c r="N74" s="1">
        <v>7</v>
      </c>
      <c r="O74" s="1">
        <v>2.8260000000000001</v>
      </c>
      <c r="P74" s="1">
        <v>1.946567E-3</v>
      </c>
      <c r="Q74" s="1">
        <v>9.7328349999999998E-4</v>
      </c>
      <c r="R74" s="1">
        <v>7</v>
      </c>
      <c r="S74" s="1">
        <v>2.8260000000000001</v>
      </c>
      <c r="T74" s="23">
        <v>3.4720000000000001E-12</v>
      </c>
      <c r="U74" s="23">
        <v>6.3629999999999995E-8</v>
      </c>
      <c r="V74" s="1">
        <v>1.20774</v>
      </c>
      <c r="W74" s="1">
        <v>0.1</v>
      </c>
      <c r="X74" s="1">
        <v>23847718315.177399</v>
      </c>
      <c r="Y74" s="1">
        <v>-50</v>
      </c>
      <c r="Z74" s="1">
        <v>4</v>
      </c>
      <c r="AA74" s="1">
        <v>0.114</v>
      </c>
      <c r="AB74" s="1">
        <v>0.08</v>
      </c>
      <c r="AC74" s="1">
        <v>13.057605116590899</v>
      </c>
      <c r="AD74" s="1">
        <v>0.59367971000889996</v>
      </c>
      <c r="AE74" s="1">
        <v>11.517791934281901</v>
      </c>
      <c r="AF74" s="1">
        <v>5.5940964336027204</v>
      </c>
      <c r="AG74" s="1">
        <v>6.4192287678483098</v>
      </c>
      <c r="AH74" s="1">
        <v>6.5348577147505296</v>
      </c>
      <c r="AI74" s="1">
        <v>0.53710075664994905</v>
      </c>
      <c r="AJ74" s="1">
        <v>13.057605116590899</v>
      </c>
      <c r="AK74" s="1">
        <v>0.59367971000889996</v>
      </c>
      <c r="AL74" s="1">
        <v>198.31611016238901</v>
      </c>
      <c r="AM74" s="1">
        <v>12.4639253478603</v>
      </c>
      <c r="AN74" s="1">
        <v>36657.667390349103</v>
      </c>
      <c r="AO74" s="1">
        <v>3655.06959894292</v>
      </c>
      <c r="AP74" s="1">
        <v>13224.870560017</v>
      </c>
      <c r="AQ74" s="1">
        <v>9830.6820917368696</v>
      </c>
      <c r="AR74" s="1">
        <v>3949.6173717920101</v>
      </c>
      <c r="AS74" s="30">
        <f t="shared" si="1"/>
        <v>4.5466201857687884E-2</v>
      </c>
    </row>
    <row r="75" spans="7:45" ht="13" x14ac:dyDescent="0.6">
      <c r="H75" s="22">
        <f t="shared" si="8"/>
        <v>4</v>
      </c>
      <c r="I75" s="1">
        <v>1.5</v>
      </c>
      <c r="J75" s="1">
        <v>7</v>
      </c>
      <c r="K75" s="1">
        <v>0.48244140000000002</v>
      </c>
      <c r="L75" s="1">
        <v>1.946567E-3</v>
      </c>
      <c r="M75" s="1">
        <v>9.7328349999999998E-4</v>
      </c>
      <c r="N75" s="1">
        <v>7</v>
      </c>
      <c r="O75" s="1">
        <v>2.8260000000000001</v>
      </c>
      <c r="P75" s="1">
        <v>1.946567E-3</v>
      </c>
      <c r="Q75" s="1">
        <v>9.7328349999999998E-4</v>
      </c>
      <c r="R75" s="1">
        <v>7</v>
      </c>
      <c r="S75" s="1">
        <v>2.8260000000000001</v>
      </c>
      <c r="T75" s="23">
        <v>3.4720000000000001E-12</v>
      </c>
      <c r="U75" s="23">
        <v>6.3629999999999995E-8</v>
      </c>
      <c r="V75" s="1">
        <v>1.20774</v>
      </c>
      <c r="W75" s="1">
        <v>0.2</v>
      </c>
      <c r="X75" s="1">
        <v>47695436630.354797</v>
      </c>
      <c r="Y75" s="1">
        <v>-50</v>
      </c>
      <c r="Z75" s="1">
        <v>4</v>
      </c>
      <c r="AA75" s="1">
        <v>0.114</v>
      </c>
      <c r="AB75" s="1">
        <v>0.08</v>
      </c>
      <c r="AC75" s="1">
        <v>7.6646155752331904</v>
      </c>
      <c r="AD75" s="1">
        <v>0.67050358491224504</v>
      </c>
      <c r="AE75" s="1">
        <v>11.517791934281901</v>
      </c>
      <c r="AF75" s="1">
        <v>5.5681911708507501</v>
      </c>
      <c r="AG75" s="1">
        <v>6.4448932540346702</v>
      </c>
      <c r="AH75" s="1">
        <v>6.43588083742564</v>
      </c>
      <c r="AI75" s="1">
        <v>0.65122576834928403</v>
      </c>
      <c r="AJ75" s="1">
        <v>7.6646155752331904</v>
      </c>
      <c r="AK75" s="1">
        <v>0.67050358491224504</v>
      </c>
      <c r="AL75" s="1">
        <v>200.091063587349</v>
      </c>
      <c r="AM75" s="1">
        <v>6.9941119695821401</v>
      </c>
      <c r="AN75" s="1">
        <v>38336.155013986201</v>
      </c>
      <c r="AO75" s="1">
        <v>3981.9559465196498</v>
      </c>
      <c r="AP75" s="1">
        <v>13226.836652384</v>
      </c>
      <c r="AQ75" s="1">
        <v>9831.6017242223206</v>
      </c>
      <c r="AR75" s="1">
        <v>4439.23481777915</v>
      </c>
      <c r="AS75" s="30">
        <f t="shared" si="1"/>
        <v>8.7480393286632055E-2</v>
      </c>
    </row>
    <row r="76" spans="7:45" ht="13" x14ac:dyDescent="0.6">
      <c r="H76" s="22">
        <f t="shared" si="8"/>
        <v>5</v>
      </c>
      <c r="I76" s="1">
        <v>1.5</v>
      </c>
      <c r="J76" s="1">
        <v>7</v>
      </c>
      <c r="K76" s="1">
        <v>0.48244140000000002</v>
      </c>
      <c r="L76" s="1">
        <v>1.946567E-3</v>
      </c>
      <c r="M76" s="1">
        <v>9.7328349999999998E-4</v>
      </c>
      <c r="N76" s="1">
        <v>7</v>
      </c>
      <c r="O76" s="1">
        <v>2.8260000000000001</v>
      </c>
      <c r="P76" s="1">
        <v>1.946567E-3</v>
      </c>
      <c r="Q76" s="1">
        <v>9.7328349999999998E-4</v>
      </c>
      <c r="R76" s="1">
        <v>7</v>
      </c>
      <c r="S76" s="1">
        <v>2.8260000000000001</v>
      </c>
      <c r="T76" s="23">
        <v>3.4720000000000001E-12</v>
      </c>
      <c r="U76" s="23">
        <v>6.3629999999999995E-8</v>
      </c>
      <c r="V76" s="1">
        <v>1.20774</v>
      </c>
      <c r="W76" s="1">
        <v>0.3</v>
      </c>
      <c r="X76" s="1">
        <v>71543154945.532196</v>
      </c>
      <c r="Y76" s="1">
        <v>-50</v>
      </c>
      <c r="Z76" s="1">
        <v>4</v>
      </c>
      <c r="AA76" s="1">
        <v>0.114</v>
      </c>
      <c r="AB76" s="1">
        <v>0.08</v>
      </c>
      <c r="AC76" s="1">
        <v>5.5049736479465903</v>
      </c>
      <c r="AD76" s="1">
        <v>0.69153409906749297</v>
      </c>
      <c r="AE76" s="1">
        <v>11.386907935028701</v>
      </c>
      <c r="AF76" s="1">
        <v>5.3152218795215598</v>
      </c>
      <c r="AG76" s="1">
        <v>6.4347755184950799</v>
      </c>
      <c r="AH76" s="1">
        <v>6.4266993484352897</v>
      </c>
      <c r="AI76" s="1">
        <v>0.73802755597030201</v>
      </c>
      <c r="AJ76" s="1">
        <v>5.5049736479465903</v>
      </c>
      <c r="AK76" s="1">
        <v>0.69153409906749297</v>
      </c>
      <c r="AL76" s="1">
        <v>207.95930968068001</v>
      </c>
      <c r="AM76" s="1">
        <v>4.8134395437970703</v>
      </c>
      <c r="AN76" s="1">
        <v>39998.465281141202</v>
      </c>
      <c r="AO76" s="1">
        <v>4181.5118586242197</v>
      </c>
      <c r="AP76" s="1">
        <v>13227.4919348728</v>
      </c>
      <c r="AQ76" s="1">
        <v>9832.0483467803406</v>
      </c>
      <c r="AR76" s="1">
        <v>4708.2044605339797</v>
      </c>
      <c r="AS76" s="30">
        <f t="shared" si="1"/>
        <v>0.12561987455206838</v>
      </c>
    </row>
    <row r="77" spans="7:45" ht="13" x14ac:dyDescent="0.6">
      <c r="H77" s="22">
        <f t="shared" si="8"/>
        <v>6</v>
      </c>
      <c r="I77" s="1">
        <v>1.5</v>
      </c>
      <c r="J77" s="1">
        <v>7</v>
      </c>
      <c r="K77" s="1">
        <v>0.48244140000000002</v>
      </c>
      <c r="L77" s="1">
        <v>1.946567E-3</v>
      </c>
      <c r="M77" s="1">
        <v>9.7328349999999998E-4</v>
      </c>
      <c r="N77" s="1">
        <v>7</v>
      </c>
      <c r="O77" s="1">
        <v>2.8260000000000001</v>
      </c>
      <c r="P77" s="1">
        <v>1.946567E-3</v>
      </c>
      <c r="Q77" s="1">
        <v>9.7328349999999998E-4</v>
      </c>
      <c r="R77" s="1">
        <v>7</v>
      </c>
      <c r="S77" s="1">
        <v>2.8260000000000001</v>
      </c>
      <c r="T77" s="23">
        <v>3.4720000000000001E-12</v>
      </c>
      <c r="U77" s="23">
        <v>6.3629999999999995E-8</v>
      </c>
      <c r="V77" s="1">
        <v>1.20774</v>
      </c>
      <c r="W77" s="1">
        <v>0.4</v>
      </c>
      <c r="X77" s="1">
        <v>95390873260.709595</v>
      </c>
      <c r="Y77" s="1">
        <v>-50</v>
      </c>
      <c r="Z77" s="1">
        <v>4</v>
      </c>
      <c r="AA77" s="1">
        <v>0.114</v>
      </c>
      <c r="AB77" s="1">
        <v>0.08</v>
      </c>
      <c r="AC77" s="1">
        <v>4.4749025718865001</v>
      </c>
      <c r="AD77" s="1">
        <v>0.73940559495640101</v>
      </c>
      <c r="AE77" s="1">
        <v>11.386716210420399</v>
      </c>
      <c r="AF77" s="1">
        <v>5.3733103131684796</v>
      </c>
      <c r="AG77" s="1">
        <v>6.4495448640183701</v>
      </c>
      <c r="AH77" s="1">
        <v>6.41276005233928</v>
      </c>
      <c r="AI77" s="1">
        <v>0.80795453030615405</v>
      </c>
      <c r="AJ77" s="1">
        <v>4.4749025718865001</v>
      </c>
      <c r="AK77" s="1">
        <v>0.73940559495640101</v>
      </c>
      <c r="AL77" s="1">
        <v>215.593113822661</v>
      </c>
      <c r="AM77" s="1">
        <v>3.7354969722092299</v>
      </c>
      <c r="AN77" s="1">
        <v>41885.218407893699</v>
      </c>
      <c r="AO77" s="1">
        <v>4141.1226980302799</v>
      </c>
      <c r="AP77" s="1">
        <v>13227.819086596901</v>
      </c>
      <c r="AQ77" s="1">
        <v>9831.5371278549392</v>
      </c>
      <c r="AR77" s="1">
        <v>4706.5934059130404</v>
      </c>
      <c r="AS77" s="30">
        <f t="shared" si="1"/>
        <v>0.1652338979627633</v>
      </c>
    </row>
    <row r="78" spans="7:45" ht="13" x14ac:dyDescent="0.6">
      <c r="H78" s="22">
        <f t="shared" si="8"/>
        <v>7</v>
      </c>
      <c r="I78" s="1">
        <v>1.5</v>
      </c>
      <c r="J78" s="1">
        <v>7</v>
      </c>
      <c r="K78" s="1">
        <v>0.48244140000000002</v>
      </c>
      <c r="L78" s="1">
        <v>1.946567E-3</v>
      </c>
      <c r="M78" s="1">
        <v>9.7328349999999998E-4</v>
      </c>
      <c r="N78" s="1">
        <v>7</v>
      </c>
      <c r="O78" s="1">
        <v>2.8260000000000001</v>
      </c>
      <c r="P78" s="1">
        <v>1.946567E-3</v>
      </c>
      <c r="Q78" s="1">
        <v>9.7328349999999998E-4</v>
      </c>
      <c r="R78" s="1">
        <v>7</v>
      </c>
      <c r="S78" s="1">
        <v>2.8260000000000001</v>
      </c>
      <c r="T78" s="23">
        <v>3.4720000000000001E-12</v>
      </c>
      <c r="U78" s="23">
        <v>6.3629999999999995E-8</v>
      </c>
      <c r="V78" s="1">
        <v>1.20774</v>
      </c>
      <c r="W78" s="1">
        <v>0.5</v>
      </c>
      <c r="X78" s="1">
        <v>119238591575.88699</v>
      </c>
      <c r="Y78" s="1">
        <v>-50</v>
      </c>
      <c r="Z78" s="1">
        <v>4</v>
      </c>
      <c r="AA78" s="1">
        <v>0.114</v>
      </c>
      <c r="AB78" s="1">
        <v>0.08</v>
      </c>
      <c r="AC78" s="1">
        <v>3.7470260923922001</v>
      </c>
      <c r="AD78" s="1">
        <v>0.74581320814379704</v>
      </c>
      <c r="AE78" s="1">
        <v>11.386907935028701</v>
      </c>
      <c r="AF78" s="1">
        <v>5.2067031531015404</v>
      </c>
      <c r="AG78" s="1">
        <v>6.4214341214884003</v>
      </c>
      <c r="AH78" s="1">
        <v>6.4177435455654903</v>
      </c>
      <c r="AI78" s="1">
        <v>0.85836433454425198</v>
      </c>
      <c r="AJ78" s="1">
        <v>3.7470260923922001</v>
      </c>
      <c r="AK78" s="1">
        <v>0.74581320814379704</v>
      </c>
      <c r="AL78" s="1">
        <v>214.368757314226</v>
      </c>
      <c r="AM78" s="1">
        <v>3.0012128735246502</v>
      </c>
      <c r="AN78" s="1">
        <v>43644.3360773112</v>
      </c>
      <c r="AO78" s="1">
        <v>4137.10912083941</v>
      </c>
      <c r="AP78" s="1">
        <v>13227.945300097101</v>
      </c>
      <c r="AQ78" s="1">
        <v>9832.5584201334605</v>
      </c>
      <c r="AR78" s="1">
        <v>4634.6023628298599</v>
      </c>
      <c r="AS78" s="30">
        <f t="shared" si="1"/>
        <v>0.19904137034382119</v>
      </c>
    </row>
    <row r="79" spans="7:45" ht="13" x14ac:dyDescent="0.6">
      <c r="H79" s="22">
        <f t="shared" si="8"/>
        <v>8</v>
      </c>
      <c r="I79" s="1">
        <v>1.5</v>
      </c>
      <c r="J79" s="1">
        <v>7</v>
      </c>
      <c r="K79" s="1">
        <v>0.48244140000000002</v>
      </c>
      <c r="L79" s="1">
        <v>1.946567E-3</v>
      </c>
      <c r="M79" s="1">
        <v>9.7328349999999998E-4</v>
      </c>
      <c r="N79" s="1">
        <v>7</v>
      </c>
      <c r="O79" s="1">
        <v>2.8260000000000001</v>
      </c>
      <c r="P79" s="1">
        <v>1.946567E-3</v>
      </c>
      <c r="Q79" s="1">
        <v>9.7328349999999998E-4</v>
      </c>
      <c r="R79" s="1">
        <v>7</v>
      </c>
      <c r="S79" s="1">
        <v>2.8260000000000001</v>
      </c>
      <c r="T79" s="23">
        <v>3.4720000000000001E-12</v>
      </c>
      <c r="U79" s="23">
        <v>6.3629999999999995E-8</v>
      </c>
      <c r="V79" s="1">
        <v>1.20774</v>
      </c>
      <c r="W79" s="1">
        <v>0.6</v>
      </c>
      <c r="X79" s="1">
        <v>143086309891.064</v>
      </c>
      <c r="Y79" s="1">
        <v>-50</v>
      </c>
      <c r="Z79" s="1">
        <v>4</v>
      </c>
      <c r="AA79" s="1">
        <v>0.114</v>
      </c>
      <c r="AB79" s="1">
        <v>0.08</v>
      </c>
      <c r="AC79" s="1">
        <v>3.30296541359355</v>
      </c>
      <c r="AD79" s="1">
        <v>0.76686618532234696</v>
      </c>
      <c r="AE79" s="1">
        <v>11.386907935028701</v>
      </c>
      <c r="AF79" s="1">
        <v>5.1953332793746396</v>
      </c>
      <c r="AG79" s="1">
        <v>6.4160846928677504</v>
      </c>
      <c r="AH79" s="1">
        <v>6.5149765484530597</v>
      </c>
      <c r="AI79" s="1">
        <v>0.89591633048187502</v>
      </c>
      <c r="AJ79" s="1">
        <v>3.30296541359355</v>
      </c>
      <c r="AK79" s="1">
        <v>0.76686618532234696</v>
      </c>
      <c r="AL79" s="1">
        <v>208.747449565588</v>
      </c>
      <c r="AM79" s="1">
        <v>2.53609921322131</v>
      </c>
      <c r="AN79" s="1">
        <v>45520.152024120798</v>
      </c>
      <c r="AO79" s="1">
        <v>4355.91883444014</v>
      </c>
      <c r="AP79" s="1">
        <v>13228.072900395</v>
      </c>
      <c r="AQ79" s="1">
        <v>9832.3189335395891</v>
      </c>
      <c r="AR79" s="1">
        <v>4898.6979735997602</v>
      </c>
      <c r="AS79" s="30">
        <f t="shared" si="1"/>
        <v>0.23217505765160715</v>
      </c>
    </row>
    <row r="80" spans="7:45" ht="13" x14ac:dyDescent="0.6">
      <c r="H80" s="22">
        <f t="shared" si="8"/>
        <v>9</v>
      </c>
      <c r="I80" s="1">
        <v>1.5</v>
      </c>
      <c r="J80" s="1">
        <v>7</v>
      </c>
      <c r="K80" s="1">
        <v>0.48244140000000002</v>
      </c>
      <c r="L80" s="1">
        <v>1.946567E-3</v>
      </c>
      <c r="M80" s="1">
        <v>9.7328349999999998E-4</v>
      </c>
      <c r="N80" s="1">
        <v>7</v>
      </c>
      <c r="O80" s="1">
        <v>2.8260000000000001</v>
      </c>
      <c r="P80" s="1">
        <v>1.946567E-3</v>
      </c>
      <c r="Q80" s="1">
        <v>9.7328349999999998E-4</v>
      </c>
      <c r="R80" s="1">
        <v>7</v>
      </c>
      <c r="S80" s="1">
        <v>2.8260000000000001</v>
      </c>
      <c r="T80" s="23">
        <v>3.4720000000000001E-12</v>
      </c>
      <c r="U80" s="23">
        <v>6.3629999999999995E-8</v>
      </c>
      <c r="V80" s="1">
        <v>1.20774</v>
      </c>
      <c r="W80" s="1">
        <v>0.7</v>
      </c>
      <c r="X80" s="1">
        <v>166934028206.242</v>
      </c>
      <c r="Y80" s="1">
        <v>-50</v>
      </c>
      <c r="Z80" s="1">
        <v>4</v>
      </c>
      <c r="AA80" s="1">
        <v>0.114</v>
      </c>
      <c r="AB80" s="1">
        <v>0.08</v>
      </c>
      <c r="AC80" s="1">
        <v>2.9661131470798998</v>
      </c>
      <c r="AD80" s="1">
        <v>0.77734458648575799</v>
      </c>
      <c r="AE80" s="1">
        <v>11.386907935028701</v>
      </c>
      <c r="AF80" s="1">
        <v>5.1006606257666904</v>
      </c>
      <c r="AG80" s="1">
        <v>6.4013970477477899</v>
      </c>
      <c r="AH80" s="1">
        <v>6.5053369184283696</v>
      </c>
      <c r="AI80" s="1">
        <v>0.925288918202129</v>
      </c>
      <c r="AJ80" s="1">
        <v>2.9661131470798998</v>
      </c>
      <c r="AK80" s="1">
        <v>0.77734458648575799</v>
      </c>
      <c r="AL80" s="1">
        <v>206.05870937221201</v>
      </c>
      <c r="AM80" s="1">
        <v>2.1887685511914499</v>
      </c>
      <c r="AN80" s="1">
        <v>47357.081294345699</v>
      </c>
      <c r="AO80" s="1">
        <v>3627.6924894284002</v>
      </c>
      <c r="AP80" s="1">
        <v>13228.186883066601</v>
      </c>
      <c r="AQ80" s="1">
        <v>9833.7972796108297</v>
      </c>
      <c r="AR80" s="1">
        <v>4086.6285284443102</v>
      </c>
      <c r="AS80" s="30">
        <f t="shared" si="1"/>
        <v>0.26207516299607242</v>
      </c>
    </row>
    <row r="81" spans="7:45" ht="13" x14ac:dyDescent="0.6">
      <c r="H81" s="22">
        <f t="shared" si="8"/>
        <v>10</v>
      </c>
      <c r="I81" s="1">
        <v>1.5</v>
      </c>
      <c r="J81" s="1">
        <v>7</v>
      </c>
      <c r="K81" s="1">
        <v>0.48244140000000002</v>
      </c>
      <c r="L81" s="1">
        <v>1.946567E-3</v>
      </c>
      <c r="M81" s="1">
        <v>9.7328349999999998E-4</v>
      </c>
      <c r="N81" s="1">
        <v>7</v>
      </c>
      <c r="O81" s="1">
        <v>2.8260000000000001</v>
      </c>
      <c r="P81" s="1">
        <v>1.946567E-3</v>
      </c>
      <c r="Q81" s="1">
        <v>9.7328349999999998E-4</v>
      </c>
      <c r="R81" s="1">
        <v>7</v>
      </c>
      <c r="S81" s="1">
        <v>2.8260000000000001</v>
      </c>
      <c r="T81" s="23">
        <v>3.4720000000000001E-12</v>
      </c>
      <c r="U81" s="23">
        <v>6.3629999999999995E-8</v>
      </c>
      <c r="V81" s="1">
        <v>1.20774</v>
      </c>
      <c r="W81" s="1">
        <v>0.8</v>
      </c>
      <c r="X81" s="1">
        <v>190781746521.41901</v>
      </c>
      <c r="Y81" s="1">
        <v>-50</v>
      </c>
      <c r="Z81" s="1">
        <v>4</v>
      </c>
      <c r="AA81" s="1">
        <v>0.114</v>
      </c>
      <c r="AB81" s="1">
        <v>0.08</v>
      </c>
      <c r="AC81" s="1">
        <v>2.73095024530704</v>
      </c>
      <c r="AD81" s="1">
        <v>0.79442594124200905</v>
      </c>
      <c r="AE81" s="1">
        <v>11.386907935028701</v>
      </c>
      <c r="AF81" s="1">
        <v>5.20222319353873</v>
      </c>
      <c r="AG81" s="1">
        <v>6.4691375251017798</v>
      </c>
      <c r="AH81" s="1">
        <v>6.4288413367534103</v>
      </c>
      <c r="AI81" s="1">
        <v>0.94885113486577</v>
      </c>
      <c r="AJ81" s="1">
        <v>2.73095024530704</v>
      </c>
      <c r="AK81" s="1">
        <v>0.79442594124200905</v>
      </c>
      <c r="AL81" s="1">
        <v>201.72487180542501</v>
      </c>
      <c r="AM81" s="1">
        <v>1.9365242913498899</v>
      </c>
      <c r="AN81" s="1">
        <v>49275.348560495098</v>
      </c>
      <c r="AO81" s="1">
        <v>4326.9497748100403</v>
      </c>
      <c r="AP81" s="1">
        <v>13228.239639080601</v>
      </c>
      <c r="AQ81" s="1">
        <v>9833.84710023148</v>
      </c>
      <c r="AR81" s="1">
        <v>4881.5404105760999</v>
      </c>
      <c r="AS81" s="30">
        <f t="shared" si="1"/>
        <v>0.29089725915262582</v>
      </c>
    </row>
    <row r="82" spans="7:45" ht="13" x14ac:dyDescent="0.6">
      <c r="H82" s="24">
        <f t="shared" si="8"/>
        <v>11</v>
      </c>
      <c r="I82" s="25">
        <v>1.5</v>
      </c>
      <c r="J82" s="25">
        <v>7</v>
      </c>
      <c r="K82" s="25">
        <v>0.48244140000000002</v>
      </c>
      <c r="L82" s="25">
        <v>1.946567E-3</v>
      </c>
      <c r="M82" s="25">
        <v>9.7328349999999998E-4</v>
      </c>
      <c r="N82" s="25">
        <v>7</v>
      </c>
      <c r="O82" s="25">
        <v>2.8260000000000001</v>
      </c>
      <c r="P82" s="25">
        <v>1.946567E-3</v>
      </c>
      <c r="Q82" s="25">
        <v>9.7328349999999998E-4</v>
      </c>
      <c r="R82" s="25">
        <v>7</v>
      </c>
      <c r="S82" s="25">
        <v>2.8260000000000001</v>
      </c>
      <c r="T82" s="26">
        <v>3.4720000000000001E-12</v>
      </c>
      <c r="U82" s="26">
        <v>6.3629999999999995E-8</v>
      </c>
      <c r="V82" s="25">
        <v>1.20774</v>
      </c>
      <c r="W82" s="25">
        <v>0.9</v>
      </c>
      <c r="X82" s="25">
        <v>214629464836.59698</v>
      </c>
      <c r="Y82" s="25">
        <v>-50</v>
      </c>
      <c r="Z82" s="25">
        <v>4</v>
      </c>
      <c r="AA82" s="25">
        <v>0.114</v>
      </c>
      <c r="AB82" s="25">
        <v>0.08</v>
      </c>
      <c r="AC82" s="25">
        <v>2.5694308207432401</v>
      </c>
      <c r="AD82" s="25">
        <v>0.81983899967567597</v>
      </c>
      <c r="AE82" s="25">
        <v>11.386907935028701</v>
      </c>
      <c r="AF82" s="25">
        <v>5.5374467091098696</v>
      </c>
      <c r="AG82" s="25">
        <v>6.4745622953922704</v>
      </c>
      <c r="AH82" s="25">
        <v>6.4102824086770802</v>
      </c>
      <c r="AI82" s="25">
        <v>0.96798577322881096</v>
      </c>
      <c r="AJ82" s="25">
        <v>2.5694308207432401</v>
      </c>
      <c r="AK82" s="25">
        <v>0.81983899967567597</v>
      </c>
      <c r="AL82" s="25">
        <v>195.560545721171</v>
      </c>
      <c r="AM82" s="25">
        <v>1.74959181012565</v>
      </c>
      <c r="AN82" s="25">
        <v>51308.919457723001</v>
      </c>
      <c r="AO82" s="25">
        <v>4096.5194190155698</v>
      </c>
      <c r="AP82" s="25">
        <v>13228.294146719099</v>
      </c>
      <c r="AQ82" s="25">
        <v>9832.6065064149097</v>
      </c>
      <c r="AR82" s="25">
        <v>4521.9198803454001</v>
      </c>
      <c r="AS82" s="31">
        <f t="shared" si="1"/>
        <v>0.3190741673436171</v>
      </c>
    </row>
    <row r="83" spans="7:45" ht="22.75" x14ac:dyDescent="0.95">
      <c r="G83" s="18">
        <f>AB83</f>
        <v>0.09</v>
      </c>
      <c r="H83" s="19">
        <v>1</v>
      </c>
      <c r="I83" s="20">
        <v>1.5</v>
      </c>
      <c r="J83" s="20">
        <v>7</v>
      </c>
      <c r="K83" s="20">
        <v>0.48244140000000002</v>
      </c>
      <c r="L83" s="20">
        <v>1.946567E-3</v>
      </c>
      <c r="M83" s="20">
        <v>9.7328349999999998E-4</v>
      </c>
      <c r="N83" s="20">
        <v>7</v>
      </c>
      <c r="O83" s="20">
        <v>2.8260000000000001</v>
      </c>
      <c r="P83" s="20">
        <v>1.946567E-3</v>
      </c>
      <c r="Q83" s="20">
        <v>9.7328349999999998E-4</v>
      </c>
      <c r="R83" s="20">
        <v>7</v>
      </c>
      <c r="S83" s="20">
        <v>2.8260000000000001</v>
      </c>
      <c r="T83" s="21">
        <v>3.4720000000000001E-12</v>
      </c>
      <c r="U83" s="21">
        <v>6.3629999999999995E-8</v>
      </c>
      <c r="V83" s="20">
        <v>1.20774</v>
      </c>
      <c r="W83" s="20">
        <v>0.01</v>
      </c>
      <c r="X83" s="20">
        <v>2384771831.5177398</v>
      </c>
      <c r="Y83" s="20">
        <v>-50</v>
      </c>
      <c r="Z83" s="20">
        <v>4</v>
      </c>
      <c r="AA83" s="20">
        <v>0.114</v>
      </c>
      <c r="AB83" s="20">
        <v>0.09</v>
      </c>
      <c r="AC83" s="20">
        <v>43.849810519742398</v>
      </c>
      <c r="AD83" s="20">
        <v>1.7440379062986702E-2</v>
      </c>
      <c r="AE83" s="20">
        <v>11.386907935028701</v>
      </c>
      <c r="AF83" s="20">
        <v>6.3138853547508802</v>
      </c>
      <c r="AG83" s="20">
        <v>7.5448808738517696</v>
      </c>
      <c r="AH83" s="20">
        <v>7.2242956033152597</v>
      </c>
      <c r="AI83" s="20">
        <v>1.1810201191352799E-2</v>
      </c>
      <c r="AJ83" s="20">
        <v>43.849810519742398</v>
      </c>
      <c r="AK83" s="20">
        <v>1.7440379062986702E-2</v>
      </c>
      <c r="AL83" s="20">
        <v>1131.38417716302</v>
      </c>
      <c r="AM83" s="20">
        <v>43.832371226616502</v>
      </c>
      <c r="AN83" s="20">
        <v>35013.454418511901</v>
      </c>
      <c r="AO83" s="20">
        <v>86440056.452085495</v>
      </c>
      <c r="AP83" s="20">
        <v>2588227887.1596198</v>
      </c>
      <c r="AQ83" s="20">
        <v>1948522134.51634</v>
      </c>
      <c r="AR83" s="20">
        <v>74964268.130002797</v>
      </c>
      <c r="AS83" s="32">
        <f t="shared" si="1"/>
        <v>3.977298614582282E-4</v>
      </c>
    </row>
    <row r="84" spans="7:45" ht="13" x14ac:dyDescent="0.6">
      <c r="H84" s="22">
        <f t="shared" ref="H84:H93" si="9">H83+1</f>
        <v>2</v>
      </c>
      <c r="I84">
        <v>1.5</v>
      </c>
      <c r="J84">
        <v>7</v>
      </c>
      <c r="K84">
        <v>0.48244140000000002</v>
      </c>
      <c r="L84">
        <v>1.946567E-3</v>
      </c>
      <c r="M84">
        <v>9.7328349999999998E-4</v>
      </c>
      <c r="N84">
        <v>7</v>
      </c>
      <c r="O84">
        <v>2.8260000000000001</v>
      </c>
      <c r="P84">
        <v>1.946567E-3</v>
      </c>
      <c r="Q84">
        <v>9.7328349999999998E-4</v>
      </c>
      <c r="R84">
        <v>7</v>
      </c>
      <c r="S84">
        <v>2.8260000000000001</v>
      </c>
      <c r="T84" s="23">
        <v>3.4720000000000001E-12</v>
      </c>
      <c r="U84" s="23">
        <v>6.3629999999999995E-8</v>
      </c>
      <c r="V84">
        <v>1.20774</v>
      </c>
      <c r="W84">
        <v>0.05</v>
      </c>
      <c r="X84">
        <v>11923859157.588699</v>
      </c>
      <c r="Y84">
        <v>-50</v>
      </c>
      <c r="Z84">
        <v>4</v>
      </c>
      <c r="AA84">
        <v>0.114</v>
      </c>
      <c r="AB84">
        <v>0.09</v>
      </c>
      <c r="AC84">
        <v>22.376072361346399</v>
      </c>
      <c r="AD84">
        <v>0.52035470202435896</v>
      </c>
      <c r="AE84">
        <v>11.517791934281901</v>
      </c>
      <c r="AF84">
        <v>5.5959511249957599</v>
      </c>
      <c r="AG84">
        <v>7.3409363777351002</v>
      </c>
      <c r="AH84">
        <v>7.2190149441720797</v>
      </c>
      <c r="AI84">
        <v>0.45372373953372702</v>
      </c>
      <c r="AJ84">
        <v>22.376072361346399</v>
      </c>
      <c r="AK84">
        <v>0.52035470202435896</v>
      </c>
      <c r="AL84">
        <v>201.42954498555801</v>
      </c>
      <c r="AM84">
        <v>21.855717564351199</v>
      </c>
      <c r="AN84">
        <v>35828.500496091103</v>
      </c>
      <c r="AO84">
        <v>46171189.535426699</v>
      </c>
      <c r="AP84">
        <v>1369412944.6452999</v>
      </c>
      <c r="AQ84">
        <v>1068946339.43743</v>
      </c>
      <c r="AR84">
        <v>40064178.8233248</v>
      </c>
      <c r="AS84" s="30">
        <f t="shared" si="1"/>
        <v>2.3254961533072577E-2</v>
      </c>
    </row>
    <row r="85" spans="7:45" ht="13" x14ac:dyDescent="0.6">
      <c r="H85" s="22">
        <f t="shared" si="9"/>
        <v>3</v>
      </c>
      <c r="I85">
        <v>1.5</v>
      </c>
      <c r="J85">
        <v>7</v>
      </c>
      <c r="K85">
        <v>0.48244140000000002</v>
      </c>
      <c r="L85">
        <v>1.946567E-3</v>
      </c>
      <c r="M85">
        <v>9.7328349999999998E-4</v>
      </c>
      <c r="N85">
        <v>7</v>
      </c>
      <c r="O85">
        <v>2.8260000000000001</v>
      </c>
      <c r="P85">
        <v>1.946567E-3</v>
      </c>
      <c r="Q85">
        <v>9.7328349999999998E-4</v>
      </c>
      <c r="R85">
        <v>7</v>
      </c>
      <c r="S85">
        <v>2.8260000000000001</v>
      </c>
      <c r="T85" s="23">
        <v>3.4720000000000001E-12</v>
      </c>
      <c r="U85" s="23">
        <v>6.3629999999999995E-8</v>
      </c>
      <c r="V85">
        <v>1.20774</v>
      </c>
      <c r="W85">
        <v>0.1</v>
      </c>
      <c r="X85">
        <v>23847718315.177399</v>
      </c>
      <c r="Y85">
        <v>-50</v>
      </c>
      <c r="Z85">
        <v>4</v>
      </c>
      <c r="AA85">
        <v>0.114</v>
      </c>
      <c r="AB85">
        <v>0.09</v>
      </c>
      <c r="AC85">
        <v>13.313361224317299</v>
      </c>
      <c r="AD85">
        <v>0.61371223643347805</v>
      </c>
      <c r="AE85">
        <v>11.517791934281901</v>
      </c>
      <c r="AF85">
        <v>5.6710955143425501</v>
      </c>
      <c r="AG85">
        <v>7.1920450533506104</v>
      </c>
      <c r="AH85">
        <v>7.3233983638975602</v>
      </c>
      <c r="AI85">
        <v>0.55091633358137404</v>
      </c>
      <c r="AJ85">
        <v>13.313361224317299</v>
      </c>
      <c r="AK85">
        <v>0.61371223643347805</v>
      </c>
      <c r="AL85">
        <v>194.40332333783999</v>
      </c>
      <c r="AM85">
        <v>12.6996489382002</v>
      </c>
      <c r="AN85">
        <v>36681.9853494821</v>
      </c>
      <c r="AO85">
        <v>49031579.632968001</v>
      </c>
      <c r="AP85">
        <v>1575128728.4048901</v>
      </c>
      <c r="AQ85">
        <v>1172829532.69134</v>
      </c>
      <c r="AR85">
        <v>42110736.523239098</v>
      </c>
      <c r="AS85" s="30">
        <f t="shared" si="1"/>
        <v>4.6097467505990308E-2</v>
      </c>
    </row>
    <row r="86" spans="7:45" ht="13" x14ac:dyDescent="0.6">
      <c r="H86" s="22">
        <f t="shared" si="9"/>
        <v>4</v>
      </c>
      <c r="I86">
        <v>1.5</v>
      </c>
      <c r="J86">
        <v>7</v>
      </c>
      <c r="K86">
        <v>0.48244140000000002</v>
      </c>
      <c r="L86">
        <v>1.946567E-3</v>
      </c>
      <c r="M86">
        <v>9.7328349999999998E-4</v>
      </c>
      <c r="N86">
        <v>7</v>
      </c>
      <c r="O86">
        <v>2.8260000000000001</v>
      </c>
      <c r="P86">
        <v>1.946567E-3</v>
      </c>
      <c r="Q86">
        <v>9.7328349999999998E-4</v>
      </c>
      <c r="R86">
        <v>7</v>
      </c>
      <c r="S86">
        <v>2.8260000000000001</v>
      </c>
      <c r="T86" s="23">
        <v>3.4720000000000001E-12</v>
      </c>
      <c r="U86" s="23">
        <v>6.3629999999999995E-8</v>
      </c>
      <c r="V86">
        <v>1.20774</v>
      </c>
      <c r="W86">
        <v>0.2</v>
      </c>
      <c r="X86">
        <v>47695436630.354797</v>
      </c>
      <c r="Y86">
        <v>-50</v>
      </c>
      <c r="Z86">
        <v>4</v>
      </c>
      <c r="AA86">
        <v>0.114</v>
      </c>
      <c r="AB86">
        <v>0.09</v>
      </c>
      <c r="AC86">
        <v>7.7955985851440701</v>
      </c>
      <c r="AD86">
        <v>0.69031339782005696</v>
      </c>
      <c r="AE86">
        <v>11.386907935028701</v>
      </c>
      <c r="AF86">
        <v>5.75109474990637</v>
      </c>
      <c r="AG86">
        <v>7.2107168642108403</v>
      </c>
      <c r="AH86">
        <v>7.2187933941465303</v>
      </c>
      <c r="AI86">
        <v>0.66192122336256398</v>
      </c>
      <c r="AJ86">
        <v>7.7955985851440701</v>
      </c>
      <c r="AK86">
        <v>0.69031339782005696</v>
      </c>
      <c r="AL86">
        <v>195.68650204453999</v>
      </c>
      <c r="AM86">
        <v>7.10528516059561</v>
      </c>
      <c r="AN86">
        <v>38381.409229797297</v>
      </c>
      <c r="AO86">
        <v>47614289.059157401</v>
      </c>
      <c r="AP86">
        <v>852365180.10904801</v>
      </c>
      <c r="AQ86">
        <v>638222391.58393002</v>
      </c>
      <c r="AR86">
        <v>40722269.4387981</v>
      </c>
      <c r="AS86" s="30">
        <f t="shared" si="1"/>
        <v>8.8551685964894933E-2</v>
      </c>
    </row>
    <row r="87" spans="7:45" ht="13" x14ac:dyDescent="0.6">
      <c r="H87" s="22">
        <f t="shared" si="9"/>
        <v>5</v>
      </c>
      <c r="I87">
        <v>1.5</v>
      </c>
      <c r="J87">
        <v>7</v>
      </c>
      <c r="K87">
        <v>0.48244140000000002</v>
      </c>
      <c r="L87">
        <v>1.946567E-3</v>
      </c>
      <c r="M87">
        <v>9.7328349999999998E-4</v>
      </c>
      <c r="N87">
        <v>7</v>
      </c>
      <c r="O87">
        <v>2.8260000000000001</v>
      </c>
      <c r="P87">
        <v>1.946567E-3</v>
      </c>
      <c r="Q87">
        <v>9.7328349999999998E-4</v>
      </c>
      <c r="R87">
        <v>7</v>
      </c>
      <c r="S87">
        <v>2.8260000000000001</v>
      </c>
      <c r="T87" s="23">
        <v>3.4720000000000001E-12</v>
      </c>
      <c r="U87" s="23">
        <v>6.3629999999999995E-8</v>
      </c>
      <c r="V87">
        <v>1.20774</v>
      </c>
      <c r="W87">
        <v>0.3</v>
      </c>
      <c r="X87">
        <v>71543154945.532196</v>
      </c>
      <c r="Y87">
        <v>-50</v>
      </c>
      <c r="Z87">
        <v>4</v>
      </c>
      <c r="AA87">
        <v>0.114</v>
      </c>
      <c r="AB87">
        <v>0.09</v>
      </c>
      <c r="AC87">
        <v>5.53305185070933</v>
      </c>
      <c r="AD87">
        <v>0.69780058735028105</v>
      </c>
      <c r="AE87">
        <v>11.386907935028701</v>
      </c>
      <c r="AF87">
        <v>5.4278768484432698</v>
      </c>
      <c r="AG87">
        <v>7.2383977227245202</v>
      </c>
      <c r="AH87">
        <v>7.2543519014898701</v>
      </c>
      <c r="AI87">
        <v>0.74466491426127301</v>
      </c>
      <c r="AJ87">
        <v>5.53305185070933</v>
      </c>
      <c r="AK87">
        <v>0.69780058735028105</v>
      </c>
      <c r="AL87">
        <v>207.11658147854001</v>
      </c>
      <c r="AM87">
        <v>4.8352512547557502</v>
      </c>
      <c r="AN87">
        <v>40021.1312995798</v>
      </c>
      <c r="AO87">
        <v>60893783.1653459</v>
      </c>
      <c r="AP87">
        <v>1148761628.14253</v>
      </c>
      <c r="AQ87">
        <v>857423676.02347803</v>
      </c>
      <c r="AR87">
        <v>52145926.9417032</v>
      </c>
      <c r="AS87" s="30">
        <f t="shared" si="1"/>
        <v>0.12611495539497319</v>
      </c>
    </row>
    <row r="88" spans="7:45" ht="13" x14ac:dyDescent="0.6">
      <c r="H88" s="22">
        <f t="shared" si="9"/>
        <v>6</v>
      </c>
      <c r="I88">
        <v>1.5</v>
      </c>
      <c r="J88">
        <v>7</v>
      </c>
      <c r="K88">
        <v>0.48244140000000002</v>
      </c>
      <c r="L88">
        <v>1.946567E-3</v>
      </c>
      <c r="M88">
        <v>9.7328349999999998E-4</v>
      </c>
      <c r="N88">
        <v>7</v>
      </c>
      <c r="O88">
        <v>2.8260000000000001</v>
      </c>
      <c r="P88">
        <v>1.946567E-3</v>
      </c>
      <c r="Q88">
        <v>9.7328349999999998E-4</v>
      </c>
      <c r="R88">
        <v>7</v>
      </c>
      <c r="S88">
        <v>2.8260000000000001</v>
      </c>
      <c r="T88" s="23">
        <v>3.4720000000000001E-12</v>
      </c>
      <c r="U88" s="23">
        <v>6.3629999999999995E-8</v>
      </c>
      <c r="V88">
        <v>1.20774</v>
      </c>
      <c r="W88">
        <v>0.4</v>
      </c>
      <c r="X88">
        <v>95390873260.709595</v>
      </c>
      <c r="Y88">
        <v>-50</v>
      </c>
      <c r="Z88">
        <v>4</v>
      </c>
      <c r="AA88">
        <v>0.114</v>
      </c>
      <c r="AB88">
        <v>0.09</v>
      </c>
      <c r="AC88">
        <v>4.4563938466660398</v>
      </c>
      <c r="AD88">
        <v>0.73411740717145402</v>
      </c>
      <c r="AE88">
        <v>11.517791934281901</v>
      </c>
      <c r="AF88">
        <v>5.3631388114348297</v>
      </c>
      <c r="AG88">
        <v>7.2197598766166502</v>
      </c>
      <c r="AH88">
        <v>7.2472070717838903</v>
      </c>
      <c r="AI88">
        <v>0.81352469235873903</v>
      </c>
      <c r="AJ88">
        <v>4.4563938466660398</v>
      </c>
      <c r="AK88">
        <v>0.73411740717145402</v>
      </c>
      <c r="AL88">
        <v>217.17802702371401</v>
      </c>
      <c r="AM88">
        <v>3.72227643115315</v>
      </c>
      <c r="AN88">
        <v>41859.944110605</v>
      </c>
      <c r="AO88">
        <v>51311918.737569302</v>
      </c>
      <c r="AP88">
        <v>924198052.49429297</v>
      </c>
      <c r="AQ88">
        <v>688153540.86137605</v>
      </c>
      <c r="AR88">
        <v>43970311.354813904</v>
      </c>
      <c r="AS88" s="30">
        <f t="shared" si="1"/>
        <v>0.16473351154110155</v>
      </c>
    </row>
    <row r="89" spans="7:45" ht="13" x14ac:dyDescent="0.6">
      <c r="H89" s="22">
        <f t="shared" si="9"/>
        <v>7</v>
      </c>
      <c r="I89">
        <v>1.5</v>
      </c>
      <c r="J89">
        <v>7</v>
      </c>
      <c r="K89">
        <v>0.48244140000000002</v>
      </c>
      <c r="L89">
        <v>1.946567E-3</v>
      </c>
      <c r="M89">
        <v>9.7328349999999998E-4</v>
      </c>
      <c r="N89">
        <v>7</v>
      </c>
      <c r="O89">
        <v>2.8260000000000001</v>
      </c>
      <c r="P89">
        <v>1.946567E-3</v>
      </c>
      <c r="Q89">
        <v>9.7328349999999998E-4</v>
      </c>
      <c r="R89">
        <v>7</v>
      </c>
      <c r="S89">
        <v>2.8260000000000001</v>
      </c>
      <c r="T89" s="23">
        <v>3.4720000000000001E-12</v>
      </c>
      <c r="U89" s="23">
        <v>6.3629999999999995E-8</v>
      </c>
      <c r="V89">
        <v>1.20774</v>
      </c>
      <c r="W89">
        <v>0.5</v>
      </c>
      <c r="X89">
        <v>119238591575.88699</v>
      </c>
      <c r="Y89">
        <v>-50</v>
      </c>
      <c r="Z89">
        <v>4</v>
      </c>
      <c r="AA89">
        <v>0.114</v>
      </c>
      <c r="AB89">
        <v>0.09</v>
      </c>
      <c r="AC89">
        <v>3.8007315134412698</v>
      </c>
      <c r="AD89">
        <v>0.76371494930423001</v>
      </c>
      <c r="AE89">
        <v>11.386907935028701</v>
      </c>
      <c r="AF89">
        <v>5.4589948813535401</v>
      </c>
      <c r="AG89">
        <v>7.2067897018670504</v>
      </c>
      <c r="AH89">
        <v>7.29169806355765</v>
      </c>
      <c r="AI89">
        <v>0.86302803348655799</v>
      </c>
      <c r="AJ89">
        <v>3.8007315134412698</v>
      </c>
      <c r="AK89">
        <v>0.76371494930423001</v>
      </c>
      <c r="AL89">
        <v>209.410999055687</v>
      </c>
      <c r="AM89">
        <v>3.0370165497044801</v>
      </c>
      <c r="AN89">
        <v>43748.726190571899</v>
      </c>
      <c r="AO89">
        <v>63561038.182640702</v>
      </c>
      <c r="AP89">
        <v>1460783214.0116</v>
      </c>
      <c r="AQ89">
        <v>1087611991.2401199</v>
      </c>
      <c r="AR89">
        <v>54217618.669743903</v>
      </c>
      <c r="AS89" s="30">
        <f t="shared" si="1"/>
        <v>0.2009389367818683</v>
      </c>
    </row>
    <row r="90" spans="7:45" ht="13" x14ac:dyDescent="0.6">
      <c r="H90" s="22">
        <f t="shared" si="9"/>
        <v>8</v>
      </c>
      <c r="I90">
        <v>1.5</v>
      </c>
      <c r="J90">
        <v>7</v>
      </c>
      <c r="K90">
        <v>0.48244140000000002</v>
      </c>
      <c r="L90">
        <v>1.946567E-3</v>
      </c>
      <c r="M90">
        <v>9.7328349999999998E-4</v>
      </c>
      <c r="N90">
        <v>7</v>
      </c>
      <c r="O90">
        <v>2.8260000000000001</v>
      </c>
      <c r="P90">
        <v>1.946567E-3</v>
      </c>
      <c r="Q90">
        <v>9.7328349999999998E-4</v>
      </c>
      <c r="R90">
        <v>7</v>
      </c>
      <c r="S90">
        <v>2.8260000000000001</v>
      </c>
      <c r="T90" s="23">
        <v>3.4720000000000001E-12</v>
      </c>
      <c r="U90" s="23">
        <v>6.3629999999999995E-8</v>
      </c>
      <c r="V90">
        <v>1.20774</v>
      </c>
      <c r="W90">
        <v>0.6</v>
      </c>
      <c r="X90">
        <v>143086309891.064</v>
      </c>
      <c r="Y90">
        <v>-50</v>
      </c>
      <c r="Z90">
        <v>4</v>
      </c>
      <c r="AA90">
        <v>0.114</v>
      </c>
      <c r="AB90">
        <v>0.09</v>
      </c>
      <c r="AC90">
        <v>3.3915676397997898</v>
      </c>
      <c r="AD90">
        <v>0.80009190671989205</v>
      </c>
      <c r="AE90">
        <v>11.517791934281901</v>
      </c>
      <c r="AF90">
        <v>5.7848916944747701</v>
      </c>
      <c r="AG90">
        <v>7.1869523644414901</v>
      </c>
      <c r="AH90">
        <v>7.2609911821459301</v>
      </c>
      <c r="AI90">
        <v>0.90024851995907296</v>
      </c>
      <c r="AJ90">
        <v>3.3915676397997898</v>
      </c>
      <c r="AK90">
        <v>0.80009190671989205</v>
      </c>
      <c r="AL90">
        <v>200.177674507414</v>
      </c>
      <c r="AM90">
        <v>2.5914757153885</v>
      </c>
      <c r="AN90">
        <v>45744.0697280366</v>
      </c>
      <c r="AO90">
        <v>63209329.989642598</v>
      </c>
      <c r="AP90">
        <v>1240859269.3861301</v>
      </c>
      <c r="AQ90">
        <v>923928621.79152906</v>
      </c>
      <c r="AR90">
        <v>53656307.360556498</v>
      </c>
      <c r="AS90" s="30">
        <f t="shared" si="1"/>
        <v>0.23590622145667214</v>
      </c>
    </row>
    <row r="91" spans="7:45" ht="13" x14ac:dyDescent="0.6">
      <c r="H91" s="22">
        <f t="shared" si="9"/>
        <v>9</v>
      </c>
      <c r="I91">
        <v>1.5</v>
      </c>
      <c r="J91">
        <v>7</v>
      </c>
      <c r="K91">
        <v>0.48244140000000002</v>
      </c>
      <c r="L91">
        <v>1.946567E-3</v>
      </c>
      <c r="M91">
        <v>9.7328349999999998E-4</v>
      </c>
      <c r="N91">
        <v>7</v>
      </c>
      <c r="O91">
        <v>2.8260000000000001</v>
      </c>
      <c r="P91">
        <v>1.946567E-3</v>
      </c>
      <c r="Q91">
        <v>9.7328349999999998E-4</v>
      </c>
      <c r="R91">
        <v>7</v>
      </c>
      <c r="S91">
        <v>2.8260000000000001</v>
      </c>
      <c r="T91" s="23">
        <v>3.4720000000000001E-12</v>
      </c>
      <c r="U91" s="23">
        <v>6.3629999999999995E-8</v>
      </c>
      <c r="V91">
        <v>1.20774</v>
      </c>
      <c r="W91">
        <v>0.7</v>
      </c>
      <c r="X91">
        <v>166934028206.242</v>
      </c>
      <c r="Y91">
        <v>-50</v>
      </c>
      <c r="Z91">
        <v>4</v>
      </c>
      <c r="AA91">
        <v>0.114</v>
      </c>
      <c r="AB91">
        <v>0.09</v>
      </c>
      <c r="AC91">
        <v>3.0027363696857798</v>
      </c>
      <c r="AD91">
        <v>0.79242468600012905</v>
      </c>
      <c r="AE91">
        <v>11.517791934281901</v>
      </c>
      <c r="AF91">
        <v>5.4109541174300597</v>
      </c>
      <c r="AG91">
        <v>7.2444672744668202</v>
      </c>
      <c r="AH91">
        <v>7.2127972425936404</v>
      </c>
      <c r="AI91">
        <v>0.92928373256649</v>
      </c>
      <c r="AJ91">
        <v>3.0027363696857798</v>
      </c>
      <c r="AK91">
        <v>0.79242468600012905</v>
      </c>
      <c r="AL91">
        <v>202.17849636200901</v>
      </c>
      <c r="AM91">
        <v>2.2103116671417302</v>
      </c>
      <c r="AN91">
        <v>47475.424558439903</v>
      </c>
      <c r="AO91">
        <v>45620265.920611002</v>
      </c>
      <c r="AP91">
        <v>858041495.94790101</v>
      </c>
      <c r="AQ91">
        <v>639095089.44899595</v>
      </c>
      <c r="AR91">
        <v>38918063.9829695</v>
      </c>
      <c r="AS91" s="30">
        <f t="shared" si="1"/>
        <v>0.26390085190297674</v>
      </c>
    </row>
    <row r="92" spans="7:45" ht="13" x14ac:dyDescent="0.6">
      <c r="H92" s="22">
        <f t="shared" si="9"/>
        <v>10</v>
      </c>
      <c r="I92">
        <v>1.5</v>
      </c>
      <c r="J92">
        <v>7</v>
      </c>
      <c r="K92">
        <v>0.48244140000000002</v>
      </c>
      <c r="L92">
        <v>1.946567E-3</v>
      </c>
      <c r="M92">
        <v>9.7328349999999998E-4</v>
      </c>
      <c r="N92">
        <v>7</v>
      </c>
      <c r="O92">
        <v>2.8260000000000001</v>
      </c>
      <c r="P92">
        <v>1.946567E-3</v>
      </c>
      <c r="Q92">
        <v>9.7328349999999998E-4</v>
      </c>
      <c r="R92">
        <v>7</v>
      </c>
      <c r="S92">
        <v>2.8260000000000001</v>
      </c>
      <c r="T92" s="23">
        <v>3.4720000000000001E-12</v>
      </c>
      <c r="U92" s="23">
        <v>6.3629999999999995E-8</v>
      </c>
      <c r="V92">
        <v>1.20774</v>
      </c>
      <c r="W92">
        <v>0.8</v>
      </c>
      <c r="X92">
        <v>190781746521.41901</v>
      </c>
      <c r="Y92">
        <v>-50</v>
      </c>
      <c r="Z92">
        <v>4</v>
      </c>
      <c r="AA92">
        <v>0.114</v>
      </c>
      <c r="AB92">
        <v>0.09</v>
      </c>
      <c r="AC92">
        <v>2.7614067150864501</v>
      </c>
      <c r="AD92">
        <v>0.80796211036467103</v>
      </c>
      <c r="AE92">
        <v>11.386796095673899</v>
      </c>
      <c r="AF92">
        <v>5.44416735681133</v>
      </c>
      <c r="AG92">
        <v>7.3397083536159897</v>
      </c>
      <c r="AH92">
        <v>7.2845974445177299</v>
      </c>
      <c r="AI92">
        <v>0.95238607148899102</v>
      </c>
      <c r="AJ92">
        <v>2.7614067150864501</v>
      </c>
      <c r="AK92">
        <v>0.80796211036467103</v>
      </c>
      <c r="AL92">
        <v>198.37328539116601</v>
      </c>
      <c r="AM92">
        <v>1.9534445943640999</v>
      </c>
      <c r="AN92">
        <v>49394.223487523603</v>
      </c>
      <c r="AO92">
        <v>50050984.823658504</v>
      </c>
      <c r="AP92">
        <v>1186409846.7514</v>
      </c>
      <c r="AQ92">
        <v>913193790.61157203</v>
      </c>
      <c r="AR92">
        <v>43370700.454534702</v>
      </c>
      <c r="AS92" s="30">
        <f t="shared" si="1"/>
        <v>0.29259076757889918</v>
      </c>
    </row>
    <row r="93" spans="7:45" ht="13" x14ac:dyDescent="0.6">
      <c r="H93" s="24">
        <f t="shared" si="9"/>
        <v>11</v>
      </c>
      <c r="I93" s="25">
        <v>1.5</v>
      </c>
      <c r="J93" s="25">
        <v>7</v>
      </c>
      <c r="K93" s="25">
        <v>0.48244140000000002</v>
      </c>
      <c r="L93" s="25">
        <v>1.946567E-3</v>
      </c>
      <c r="M93" s="25">
        <v>9.7328349999999998E-4</v>
      </c>
      <c r="N93" s="25">
        <v>7</v>
      </c>
      <c r="O93" s="25">
        <v>2.8260000000000001</v>
      </c>
      <c r="P93" s="25">
        <v>1.946567E-3</v>
      </c>
      <c r="Q93" s="25">
        <v>9.7328349999999998E-4</v>
      </c>
      <c r="R93" s="25">
        <v>7</v>
      </c>
      <c r="S93" s="25">
        <v>2.8260000000000001</v>
      </c>
      <c r="T93" s="26">
        <v>3.4720000000000001E-12</v>
      </c>
      <c r="U93" s="26">
        <v>6.3629999999999995E-8</v>
      </c>
      <c r="V93" s="25">
        <v>1.20774</v>
      </c>
      <c r="W93" s="25">
        <v>0.9</v>
      </c>
      <c r="X93" s="25">
        <v>214629464836.59698</v>
      </c>
      <c r="Y93" s="25">
        <v>-50</v>
      </c>
      <c r="Z93" s="25">
        <v>4</v>
      </c>
      <c r="AA93" s="25">
        <v>0.114</v>
      </c>
      <c r="AB93" s="25">
        <v>0.09</v>
      </c>
      <c r="AC93" s="25">
        <v>2.5710551331351601</v>
      </c>
      <c r="AD93" s="25">
        <v>0.82060840784248501</v>
      </c>
      <c r="AE93" s="25">
        <v>11.386903940766</v>
      </c>
      <c r="AF93" s="25">
        <v>5.5056085784935904</v>
      </c>
      <c r="AG93" s="25">
        <v>7.3065451614537196</v>
      </c>
      <c r="AH93" s="25">
        <v>7.2186961697224401</v>
      </c>
      <c r="AI93" s="25">
        <v>0.97128520439479005</v>
      </c>
      <c r="AJ93" s="25">
        <v>2.5710551331351601</v>
      </c>
      <c r="AK93" s="25">
        <v>0.82060840784248501</v>
      </c>
      <c r="AL93" s="25">
        <v>195.37380414790999</v>
      </c>
      <c r="AM93" s="25">
        <v>1.7504467127132</v>
      </c>
      <c r="AN93" s="25">
        <v>51316.346018620097</v>
      </c>
      <c r="AO93" s="25">
        <v>58654951.316172101</v>
      </c>
      <c r="AP93" s="25">
        <v>1147381788.5518999</v>
      </c>
      <c r="AQ93" s="25">
        <v>853928768.08731699</v>
      </c>
      <c r="AR93" s="25">
        <v>50563025.351509698</v>
      </c>
      <c r="AS93" s="31">
        <f t="shared" si="1"/>
        <v>0.31917184398991483</v>
      </c>
    </row>
    <row r="94" spans="7:45" ht="22.75" x14ac:dyDescent="0.95">
      <c r="G94" s="18">
        <f>AB94</f>
        <v>0.1</v>
      </c>
      <c r="H94" s="19">
        <v>1</v>
      </c>
      <c r="I94" s="20">
        <v>1.5</v>
      </c>
      <c r="J94" s="20">
        <v>7</v>
      </c>
      <c r="K94" s="20">
        <v>0.48244140000000002</v>
      </c>
      <c r="L94" s="20">
        <v>1.946567E-3</v>
      </c>
      <c r="M94" s="20">
        <v>9.7328349999999998E-4</v>
      </c>
      <c r="N94" s="20">
        <v>7</v>
      </c>
      <c r="O94" s="20">
        <v>2.8260000000000001</v>
      </c>
      <c r="P94" s="20">
        <v>1.946567E-3</v>
      </c>
      <c r="Q94" s="20">
        <v>9.7328349999999998E-4</v>
      </c>
      <c r="R94" s="20">
        <v>7</v>
      </c>
      <c r="S94" s="20">
        <v>2.8260000000000001</v>
      </c>
      <c r="T94" s="21">
        <v>3.4720000000000001E-12</v>
      </c>
      <c r="U94" s="21">
        <v>6.3629999999999995E-8</v>
      </c>
      <c r="V94" s="20">
        <v>1.20774</v>
      </c>
      <c r="W94" s="20">
        <v>0.01</v>
      </c>
      <c r="X94" s="20">
        <v>2384771831.5177398</v>
      </c>
      <c r="Y94" s="20">
        <v>-50</v>
      </c>
      <c r="Z94" s="20">
        <v>4</v>
      </c>
      <c r="AA94" s="20">
        <v>0.114</v>
      </c>
      <c r="AB94" s="20">
        <v>0.1</v>
      </c>
      <c r="AC94" s="20">
        <v>46.217941853790599</v>
      </c>
      <c r="AD94" s="20">
        <v>3.4140301287084202E-2</v>
      </c>
      <c r="AE94" s="20">
        <v>11.3867801186232</v>
      </c>
      <c r="AF94" s="20">
        <v>6.0027366502384503</v>
      </c>
      <c r="AG94" s="20">
        <v>8.3029190604183007</v>
      </c>
      <c r="AH94" s="20">
        <v>8.1320262796830693</v>
      </c>
      <c r="AI94" s="20">
        <v>2.6037991503891099E-2</v>
      </c>
      <c r="AJ94" s="20">
        <v>46.217941853790599</v>
      </c>
      <c r="AK94" s="20">
        <v>3.4140301287084202E-2</v>
      </c>
      <c r="AL94" s="20">
        <v>950.75064815788403</v>
      </c>
      <c r="AM94" s="20">
        <v>46.183801552093399</v>
      </c>
      <c r="AN94" s="20">
        <v>35025.152485234597</v>
      </c>
      <c r="AO94" s="20">
        <v>445686586.05520302</v>
      </c>
      <c r="AP94" s="20">
        <v>8882159938.3934193</v>
      </c>
      <c r="AQ94" s="20">
        <v>6698521926.53897</v>
      </c>
      <c r="AR94" s="20">
        <v>399425998.42605698</v>
      </c>
      <c r="AS94" s="32">
        <f t="shared" si="1"/>
        <v>7.386806923399199E-4</v>
      </c>
    </row>
    <row r="95" spans="7:45" ht="13" x14ac:dyDescent="0.6">
      <c r="H95" s="22">
        <f t="shared" ref="H95:H104" si="10">H94+1</f>
        <v>2</v>
      </c>
      <c r="I95" s="1">
        <v>1.5</v>
      </c>
      <c r="J95" s="1">
        <v>7</v>
      </c>
      <c r="K95" s="1">
        <v>0.48244140000000002</v>
      </c>
      <c r="L95" s="1">
        <v>1.946567E-3</v>
      </c>
      <c r="M95" s="1">
        <v>9.7328349999999998E-4</v>
      </c>
      <c r="N95" s="1">
        <v>7</v>
      </c>
      <c r="O95" s="1">
        <v>2.8260000000000001</v>
      </c>
      <c r="P95" s="1">
        <v>1.946567E-3</v>
      </c>
      <c r="Q95" s="1">
        <v>9.7328349999999998E-4</v>
      </c>
      <c r="R95" s="1">
        <v>7</v>
      </c>
      <c r="S95" s="1">
        <v>2.8260000000000001</v>
      </c>
      <c r="T95" s="23">
        <v>3.4720000000000001E-12</v>
      </c>
      <c r="U95" s="23">
        <v>6.3629999999999995E-8</v>
      </c>
      <c r="V95" s="1">
        <v>1.20774</v>
      </c>
      <c r="W95" s="1">
        <v>0.05</v>
      </c>
      <c r="X95" s="1">
        <v>11923859157.588699</v>
      </c>
      <c r="Y95" s="1">
        <v>-50</v>
      </c>
      <c r="Z95" s="1">
        <v>4</v>
      </c>
      <c r="AA95" s="1">
        <v>0.114</v>
      </c>
      <c r="AB95" s="1">
        <v>0.1</v>
      </c>
      <c r="AC95" s="1">
        <v>22.736706731861201</v>
      </c>
      <c r="AD95" s="1">
        <v>0.533308028461419</v>
      </c>
      <c r="AE95" s="1">
        <v>11.386907935028701</v>
      </c>
      <c r="AF95" s="1">
        <v>5.6106825083618901</v>
      </c>
      <c r="AG95" s="1">
        <v>8.1607249862504592</v>
      </c>
      <c r="AH95" s="1">
        <v>8.0551036875116697</v>
      </c>
      <c r="AI95" s="1">
        <v>0.469482943561152</v>
      </c>
      <c r="AJ95" s="1">
        <v>22.736706731861201</v>
      </c>
      <c r="AK95" s="1">
        <v>0.533308028461419</v>
      </c>
      <c r="AL95" s="1">
        <v>198.599783539106</v>
      </c>
      <c r="AM95" s="1">
        <v>22.2033985939925</v>
      </c>
      <c r="AN95" s="1">
        <v>35835.896504291602</v>
      </c>
      <c r="AO95" s="1">
        <v>327810028.15398097</v>
      </c>
      <c r="AP95" s="1">
        <v>7360345997.9078703</v>
      </c>
      <c r="AQ95" s="1">
        <v>5550240217.9589005</v>
      </c>
      <c r="AR95" s="1">
        <v>292228165.12997198</v>
      </c>
      <c r="AS95" s="30">
        <f t="shared" si="1"/>
        <v>2.3455816831823253E-2</v>
      </c>
    </row>
    <row r="96" spans="7:45" ht="13" x14ac:dyDescent="0.6">
      <c r="H96" s="22">
        <f t="shared" si="10"/>
        <v>3</v>
      </c>
      <c r="I96" s="1">
        <v>1.5</v>
      </c>
      <c r="J96" s="1">
        <v>7</v>
      </c>
      <c r="K96" s="1">
        <v>0.48244140000000002</v>
      </c>
      <c r="L96" s="1">
        <v>1.946567E-3</v>
      </c>
      <c r="M96" s="1">
        <v>9.7328349999999998E-4</v>
      </c>
      <c r="N96" s="1">
        <v>7</v>
      </c>
      <c r="O96" s="1">
        <v>2.8260000000000001</v>
      </c>
      <c r="P96" s="1">
        <v>1.946567E-3</v>
      </c>
      <c r="Q96" s="1">
        <v>9.7328349999999998E-4</v>
      </c>
      <c r="R96" s="1">
        <v>7</v>
      </c>
      <c r="S96" s="1">
        <v>2.8260000000000001</v>
      </c>
      <c r="T96" s="23">
        <v>3.4720000000000001E-12</v>
      </c>
      <c r="U96" s="23">
        <v>6.3629999999999995E-8</v>
      </c>
      <c r="V96" s="1">
        <v>1.20774</v>
      </c>
      <c r="W96" s="1">
        <v>0.1</v>
      </c>
      <c r="X96" s="1">
        <v>23847718315.177399</v>
      </c>
      <c r="Y96" s="1">
        <v>-50</v>
      </c>
      <c r="Z96" s="1">
        <v>4</v>
      </c>
      <c r="AA96" s="1">
        <v>0.114</v>
      </c>
      <c r="AB96" s="1">
        <v>0.1</v>
      </c>
      <c r="AC96" s="1">
        <v>13.7492760513337</v>
      </c>
      <c r="AD96" s="1">
        <v>0.64301687530974705</v>
      </c>
      <c r="AE96" s="1">
        <v>11.3867481645218</v>
      </c>
      <c r="AF96" s="1">
        <v>5.8676115307794401</v>
      </c>
      <c r="AG96" s="1">
        <v>8.16774835774115</v>
      </c>
      <c r="AH96" s="1">
        <v>8.0597070537529998</v>
      </c>
      <c r="AI96" s="1">
        <v>0.56233567631262305</v>
      </c>
      <c r="AJ96" s="1">
        <v>13.7492760513337</v>
      </c>
      <c r="AK96" s="1">
        <v>0.64301687530974705</v>
      </c>
      <c r="AL96" s="1">
        <v>192.38987475002199</v>
      </c>
      <c r="AM96" s="1">
        <v>13.1062591103084</v>
      </c>
      <c r="AN96" s="1">
        <v>36707.725822871798</v>
      </c>
      <c r="AO96" s="1">
        <v>417308554.75263798</v>
      </c>
      <c r="AP96" s="1">
        <v>6849639355.2409296</v>
      </c>
      <c r="AQ96" s="1">
        <v>5126646769.1697798</v>
      </c>
      <c r="AR96" s="1">
        <v>365877544.61773002</v>
      </c>
      <c r="AS96" s="30">
        <f t="shared" si="1"/>
        <v>4.6767325996583904E-2</v>
      </c>
    </row>
    <row r="97" spans="8:45" ht="13" x14ac:dyDescent="0.6">
      <c r="H97" s="22">
        <f t="shared" si="10"/>
        <v>4</v>
      </c>
      <c r="I97" s="1">
        <v>1.5</v>
      </c>
      <c r="J97" s="1">
        <v>7</v>
      </c>
      <c r="K97" s="1">
        <v>0.48244140000000002</v>
      </c>
      <c r="L97" s="1">
        <v>1.946567E-3</v>
      </c>
      <c r="M97" s="1">
        <v>9.7328349999999998E-4</v>
      </c>
      <c r="N97" s="1">
        <v>7</v>
      </c>
      <c r="O97" s="1">
        <v>2.8260000000000001</v>
      </c>
      <c r="P97" s="1">
        <v>1.946567E-3</v>
      </c>
      <c r="Q97" s="1">
        <v>9.7328349999999998E-4</v>
      </c>
      <c r="R97" s="1">
        <v>7</v>
      </c>
      <c r="S97" s="1">
        <v>2.8260000000000001</v>
      </c>
      <c r="T97" s="23">
        <v>3.4720000000000001E-12</v>
      </c>
      <c r="U97" s="23">
        <v>6.3629999999999995E-8</v>
      </c>
      <c r="V97" s="1">
        <v>1.20774</v>
      </c>
      <c r="W97" s="1">
        <v>0.2</v>
      </c>
      <c r="X97" s="1">
        <v>47695436630.354797</v>
      </c>
      <c r="Y97" s="1">
        <v>-50</v>
      </c>
      <c r="Z97" s="1">
        <v>4</v>
      </c>
      <c r="AA97" s="1">
        <v>0.114</v>
      </c>
      <c r="AB97" s="1">
        <v>0.1</v>
      </c>
      <c r="AC97" s="1">
        <v>7.8390805452320302</v>
      </c>
      <c r="AD97" s="1">
        <v>0.69731030254344395</v>
      </c>
      <c r="AE97" s="1">
        <v>11.386396669406601</v>
      </c>
      <c r="AF97" s="1">
        <v>5.7032267878350398</v>
      </c>
      <c r="AG97" s="1">
        <v>8.0820429582238908</v>
      </c>
      <c r="AH97" s="1">
        <v>8.0982292956088706</v>
      </c>
      <c r="AI97" s="1">
        <v>0.66949088181477301</v>
      </c>
      <c r="AJ97" s="1">
        <v>7.8390805452320302</v>
      </c>
      <c r="AK97" s="1">
        <v>0.69731030254344395</v>
      </c>
      <c r="AL97" s="1">
        <v>195.35772031694501</v>
      </c>
      <c r="AM97" s="1">
        <v>7.14177020832377</v>
      </c>
      <c r="AN97" s="1">
        <v>38398.265806112599</v>
      </c>
      <c r="AO97" s="1">
        <v>434563462.43906802</v>
      </c>
      <c r="AP97" s="1">
        <v>6652320171.0028896</v>
      </c>
      <c r="AQ97" s="1">
        <v>4950347856.1874905</v>
      </c>
      <c r="AR97" s="1">
        <v>380525187.18688703</v>
      </c>
      <c r="AS97" s="30">
        <f t="shared" si="1"/>
        <v>8.8953072815098136E-2</v>
      </c>
    </row>
    <row r="98" spans="8:45" ht="13" x14ac:dyDescent="0.6">
      <c r="H98" s="22">
        <f t="shared" si="10"/>
        <v>5</v>
      </c>
      <c r="I98" s="1">
        <v>1.5</v>
      </c>
      <c r="J98" s="1">
        <v>7</v>
      </c>
      <c r="K98" s="1">
        <v>0.48244140000000002</v>
      </c>
      <c r="L98" s="1">
        <v>1.946567E-3</v>
      </c>
      <c r="M98" s="1">
        <v>9.7328349999999998E-4</v>
      </c>
      <c r="N98" s="1">
        <v>7</v>
      </c>
      <c r="O98" s="1">
        <v>2.8260000000000001</v>
      </c>
      <c r="P98" s="1">
        <v>1.946567E-3</v>
      </c>
      <c r="Q98" s="1">
        <v>9.7328349999999998E-4</v>
      </c>
      <c r="R98" s="1">
        <v>7</v>
      </c>
      <c r="S98" s="1">
        <v>2.8260000000000001</v>
      </c>
      <c r="T98" s="23">
        <v>3.4720000000000001E-12</v>
      </c>
      <c r="U98" s="23">
        <v>6.3629999999999995E-8</v>
      </c>
      <c r="V98" s="1">
        <v>1.20774</v>
      </c>
      <c r="W98" s="1">
        <v>0.3</v>
      </c>
      <c r="X98" s="1">
        <v>71543154945.532196</v>
      </c>
      <c r="Y98" s="1">
        <v>-50</v>
      </c>
      <c r="Z98" s="1">
        <v>4</v>
      </c>
      <c r="AA98" s="1">
        <v>0.114</v>
      </c>
      <c r="AB98" s="1">
        <v>0.1</v>
      </c>
      <c r="AC98" s="1">
        <v>5.5956644335168804</v>
      </c>
      <c r="AD98" s="1">
        <v>0.71195544084738704</v>
      </c>
      <c r="AE98" s="1">
        <v>11.517791934281901</v>
      </c>
      <c r="AF98" s="1">
        <v>5.54879228076123</v>
      </c>
      <c r="AG98" s="1">
        <v>8.0492199743637194</v>
      </c>
      <c r="AH98" s="1">
        <v>8.11849371342994</v>
      </c>
      <c r="AI98" s="1">
        <v>0.74989115078201596</v>
      </c>
      <c r="AJ98" s="1">
        <v>5.5956644335168804</v>
      </c>
      <c r="AK98" s="1">
        <v>0.71195544084738704</v>
      </c>
      <c r="AL98" s="1">
        <v>205.23842026922799</v>
      </c>
      <c r="AM98" s="1">
        <v>4.8837089830265397</v>
      </c>
      <c r="AN98" s="1">
        <v>40072.428990689798</v>
      </c>
      <c r="AO98" s="1">
        <v>404040341.37305802</v>
      </c>
      <c r="AP98" s="1">
        <v>6557628463.2297497</v>
      </c>
      <c r="AQ98" s="1">
        <v>4880047691.5052204</v>
      </c>
      <c r="AR98" s="1">
        <v>355481193.64317298</v>
      </c>
      <c r="AS98" s="30">
        <f t="shared" si="1"/>
        <v>0.12723340530981811</v>
      </c>
    </row>
    <row r="99" spans="8:45" ht="13" x14ac:dyDescent="0.6">
      <c r="H99" s="22">
        <f t="shared" si="10"/>
        <v>6</v>
      </c>
      <c r="I99" s="1">
        <v>1.5</v>
      </c>
      <c r="J99" s="1">
        <v>7</v>
      </c>
      <c r="K99" s="1">
        <v>0.48244140000000002</v>
      </c>
      <c r="L99" s="1">
        <v>1.946567E-3</v>
      </c>
      <c r="M99" s="1">
        <v>9.7328349999999998E-4</v>
      </c>
      <c r="N99" s="1">
        <v>7</v>
      </c>
      <c r="O99" s="1">
        <v>2.8260000000000001</v>
      </c>
      <c r="P99" s="1">
        <v>1.946567E-3</v>
      </c>
      <c r="Q99" s="1">
        <v>9.7328349999999998E-4</v>
      </c>
      <c r="R99" s="1">
        <v>7</v>
      </c>
      <c r="S99" s="1">
        <v>2.8260000000000001</v>
      </c>
      <c r="T99" s="23">
        <v>3.4720000000000001E-12</v>
      </c>
      <c r="U99" s="23">
        <v>6.3629999999999995E-8</v>
      </c>
      <c r="V99" s="1">
        <v>1.20774</v>
      </c>
      <c r="W99" s="1">
        <v>0.4</v>
      </c>
      <c r="X99" s="1">
        <v>95390873260.709595</v>
      </c>
      <c r="Y99" s="1">
        <v>-50</v>
      </c>
      <c r="Z99" s="1">
        <v>4</v>
      </c>
      <c r="AA99" s="1">
        <v>0.114</v>
      </c>
      <c r="AB99" s="1">
        <v>0.1</v>
      </c>
      <c r="AC99" s="1">
        <v>4.4781010500566598</v>
      </c>
      <c r="AD99" s="1">
        <v>0.74031944102532299</v>
      </c>
      <c r="AE99" s="1">
        <v>11.386907935028701</v>
      </c>
      <c r="AF99" s="1">
        <v>5.4349577171249503</v>
      </c>
      <c r="AG99" s="1">
        <v>8.0069281900898606</v>
      </c>
      <c r="AH99" s="1">
        <v>8.0722540312732303</v>
      </c>
      <c r="AI99" s="1">
        <v>0.81788006225963605</v>
      </c>
      <c r="AJ99" s="1">
        <v>4.4781010500566598</v>
      </c>
      <c r="AK99" s="1">
        <v>0.74031944102532299</v>
      </c>
      <c r="AL99" s="1">
        <v>215.36096828979299</v>
      </c>
      <c r="AM99" s="1">
        <v>3.7377815997477799</v>
      </c>
      <c r="AN99" s="1">
        <v>41889.562721271301</v>
      </c>
      <c r="AO99" s="1">
        <v>387377889.54268301</v>
      </c>
      <c r="AP99" s="1">
        <v>6787534135.8925695</v>
      </c>
      <c r="AQ99" s="1">
        <v>5050541993.70504</v>
      </c>
      <c r="AR99" s="1">
        <v>339619741.68642998</v>
      </c>
      <c r="AS99" s="30">
        <f t="shared" si="1"/>
        <v>0.16531994985150145</v>
      </c>
    </row>
    <row r="100" spans="8:45" ht="13" x14ac:dyDescent="0.6">
      <c r="H100" s="22">
        <f t="shared" si="10"/>
        <v>7</v>
      </c>
      <c r="I100" s="1">
        <v>1.5</v>
      </c>
      <c r="J100" s="1">
        <v>7</v>
      </c>
      <c r="K100" s="1">
        <v>0.48244140000000002</v>
      </c>
      <c r="L100" s="1">
        <v>1.946567E-3</v>
      </c>
      <c r="M100" s="1">
        <v>9.7328349999999998E-4</v>
      </c>
      <c r="N100" s="1">
        <v>7</v>
      </c>
      <c r="O100" s="1">
        <v>2.8260000000000001</v>
      </c>
      <c r="P100" s="1">
        <v>1.946567E-3</v>
      </c>
      <c r="Q100" s="1">
        <v>9.7328349999999998E-4</v>
      </c>
      <c r="R100" s="1">
        <v>7</v>
      </c>
      <c r="S100" s="1">
        <v>2.8260000000000001</v>
      </c>
      <c r="T100" s="23">
        <v>3.4720000000000001E-12</v>
      </c>
      <c r="U100" s="23">
        <v>6.3629999999999995E-8</v>
      </c>
      <c r="V100" s="1">
        <v>1.20774</v>
      </c>
      <c r="W100" s="1">
        <v>0.5</v>
      </c>
      <c r="X100" s="1">
        <v>119238591575.88699</v>
      </c>
      <c r="Y100" s="1">
        <v>-50</v>
      </c>
      <c r="Z100" s="1">
        <v>4</v>
      </c>
      <c r="AA100" s="1">
        <v>0.114</v>
      </c>
      <c r="AB100" s="1">
        <v>0.1</v>
      </c>
      <c r="AC100" s="1">
        <v>3.7869994691992499</v>
      </c>
      <c r="AD100" s="1">
        <v>0.75913761749816699</v>
      </c>
      <c r="AE100" s="1">
        <v>11.386907935028701</v>
      </c>
      <c r="AF100" s="1">
        <v>5.3180751884064001</v>
      </c>
      <c r="AG100" s="1">
        <v>7.9828444316853098</v>
      </c>
      <c r="AH100" s="1">
        <v>8.0306063557161895</v>
      </c>
      <c r="AI100" s="1">
        <v>0.86686218031939599</v>
      </c>
      <c r="AJ100" s="1">
        <v>3.7869994691992499</v>
      </c>
      <c r="AK100" s="1">
        <v>0.75913761749816699</v>
      </c>
      <c r="AL100" s="1">
        <v>210.65661511749099</v>
      </c>
      <c r="AM100" s="1">
        <v>3.0278618365261698</v>
      </c>
      <c r="AN100" s="1">
        <v>43722.270113521103</v>
      </c>
      <c r="AO100" s="1">
        <v>337125319.06827801</v>
      </c>
      <c r="AP100" s="1">
        <v>6174957483.0709</v>
      </c>
      <c r="AQ100" s="1">
        <v>4631063998.6944103</v>
      </c>
      <c r="AR100" s="1">
        <v>298138713.96983302</v>
      </c>
      <c r="AS100" s="30">
        <f t="shared" si="1"/>
        <v>0.2004588655669087</v>
      </c>
    </row>
    <row r="101" spans="8:45" ht="13" x14ac:dyDescent="0.6">
      <c r="H101" s="22">
        <f t="shared" si="10"/>
        <v>8</v>
      </c>
      <c r="I101" s="1">
        <v>1.5</v>
      </c>
      <c r="J101" s="1">
        <v>7</v>
      </c>
      <c r="K101" s="1">
        <v>0.48244140000000002</v>
      </c>
      <c r="L101" s="1">
        <v>1.946567E-3</v>
      </c>
      <c r="M101" s="1">
        <v>9.7328349999999998E-4</v>
      </c>
      <c r="N101" s="1">
        <v>7</v>
      </c>
      <c r="O101" s="1">
        <v>2.8260000000000001</v>
      </c>
      <c r="P101" s="1">
        <v>1.946567E-3</v>
      </c>
      <c r="Q101" s="1">
        <v>9.7328349999999998E-4</v>
      </c>
      <c r="R101" s="1">
        <v>7</v>
      </c>
      <c r="S101" s="1">
        <v>2.8260000000000001</v>
      </c>
      <c r="T101" s="23">
        <v>3.4720000000000001E-12</v>
      </c>
      <c r="U101" s="23">
        <v>6.3629999999999995E-8</v>
      </c>
      <c r="V101" s="1">
        <v>1.20774</v>
      </c>
      <c r="W101" s="1">
        <v>0.6</v>
      </c>
      <c r="X101" s="1">
        <v>143086309891.064</v>
      </c>
      <c r="Y101" s="1">
        <v>-50</v>
      </c>
      <c r="Z101" s="1">
        <v>4</v>
      </c>
      <c r="AA101" s="1">
        <v>0.114</v>
      </c>
      <c r="AB101" s="1">
        <v>0.1</v>
      </c>
      <c r="AC101" s="1">
        <v>3.3742372608133699</v>
      </c>
      <c r="AD101" s="1">
        <v>0.79359303809231596</v>
      </c>
      <c r="AE101" s="1">
        <v>11.517791934281901</v>
      </c>
      <c r="AF101" s="1">
        <v>5.5797280061611696</v>
      </c>
      <c r="AG101" s="1">
        <v>8.0951372705379807</v>
      </c>
      <c r="AH101" s="1">
        <v>7.9946960291760396</v>
      </c>
      <c r="AI101" s="1">
        <v>0.90377652250159202</v>
      </c>
      <c r="AJ101" s="1">
        <v>3.3742372608133699</v>
      </c>
      <c r="AK101" s="1">
        <v>0.79359303809231596</v>
      </c>
      <c r="AL101" s="1">
        <v>201.803172326712</v>
      </c>
      <c r="AM101" s="1">
        <v>2.58064420902795</v>
      </c>
      <c r="AN101" s="1">
        <v>45701.026356399001</v>
      </c>
      <c r="AO101" s="1">
        <v>371806572.655011</v>
      </c>
      <c r="AP101" s="1">
        <v>6291057999.6240301</v>
      </c>
      <c r="AQ101" s="1">
        <v>4685649879.1221304</v>
      </c>
      <c r="AR101" s="1">
        <v>329762264.17305398</v>
      </c>
      <c r="AS101" s="30">
        <f t="shared" si="1"/>
        <v>0.23519183055343831</v>
      </c>
    </row>
    <row r="102" spans="8:45" ht="13" x14ac:dyDescent="0.6">
      <c r="H102" s="22">
        <f t="shared" si="10"/>
        <v>9</v>
      </c>
      <c r="I102" s="1">
        <v>1.5</v>
      </c>
      <c r="J102" s="1">
        <v>7</v>
      </c>
      <c r="K102" s="1">
        <v>0.48244140000000002</v>
      </c>
      <c r="L102" s="1">
        <v>1.946567E-3</v>
      </c>
      <c r="M102" s="1">
        <v>9.7328349999999998E-4</v>
      </c>
      <c r="N102" s="1">
        <v>7</v>
      </c>
      <c r="O102" s="1">
        <v>2.8260000000000001</v>
      </c>
      <c r="P102" s="1">
        <v>1.946567E-3</v>
      </c>
      <c r="Q102" s="1">
        <v>9.7328349999999998E-4</v>
      </c>
      <c r="R102" s="1">
        <v>7</v>
      </c>
      <c r="S102" s="1">
        <v>2.8260000000000001</v>
      </c>
      <c r="T102" s="23">
        <v>3.4720000000000001E-12</v>
      </c>
      <c r="U102" s="23">
        <v>6.3629999999999995E-8</v>
      </c>
      <c r="V102" s="1">
        <v>1.20774</v>
      </c>
      <c r="W102" s="1">
        <v>0.7</v>
      </c>
      <c r="X102" s="1">
        <v>166934028206.242</v>
      </c>
      <c r="Y102" s="1">
        <v>-50</v>
      </c>
      <c r="Z102" s="1">
        <v>4</v>
      </c>
      <c r="AA102" s="1">
        <v>0.114</v>
      </c>
      <c r="AB102" s="1">
        <v>0.1</v>
      </c>
      <c r="AC102" s="1">
        <v>3.0421689144569002</v>
      </c>
      <c r="AD102" s="1">
        <v>0.80866156290231195</v>
      </c>
      <c r="AE102" s="1">
        <v>11.517791934281901</v>
      </c>
      <c r="AF102" s="1">
        <v>5.5503849174631696</v>
      </c>
      <c r="AG102" s="1">
        <v>8.09414334881202</v>
      </c>
      <c r="AH102" s="1">
        <v>8.09687797451239</v>
      </c>
      <c r="AI102" s="1">
        <v>0.93243016023505398</v>
      </c>
      <c r="AJ102" s="1">
        <v>3.0421689144569002</v>
      </c>
      <c r="AK102" s="1">
        <v>0.80866156290231195</v>
      </c>
      <c r="AL102" s="1">
        <v>198.160864664043</v>
      </c>
      <c r="AM102" s="1">
        <v>2.2335073311665399</v>
      </c>
      <c r="AN102" s="1">
        <v>47600.290889867902</v>
      </c>
      <c r="AO102" s="1">
        <v>410784286.69732702</v>
      </c>
      <c r="AP102" s="1">
        <v>6888629728.1027899</v>
      </c>
      <c r="AQ102" s="1">
        <v>5164836123.3174295</v>
      </c>
      <c r="AR102" s="1">
        <v>365861204.395055</v>
      </c>
      <c r="AS102" s="30">
        <f t="shared" si="1"/>
        <v>0.26581744329166462</v>
      </c>
    </row>
    <row r="103" spans="8:45" ht="13" x14ac:dyDescent="0.6">
      <c r="H103" s="22">
        <f t="shared" si="10"/>
        <v>10</v>
      </c>
      <c r="I103" s="1">
        <v>1.5</v>
      </c>
      <c r="J103" s="1">
        <v>7</v>
      </c>
      <c r="K103" s="1">
        <v>0.48244140000000002</v>
      </c>
      <c r="L103" s="1">
        <v>1.946567E-3</v>
      </c>
      <c r="M103" s="1">
        <v>9.7328349999999998E-4</v>
      </c>
      <c r="N103" s="1">
        <v>7</v>
      </c>
      <c r="O103" s="1">
        <v>2.8260000000000001</v>
      </c>
      <c r="P103" s="1">
        <v>1.946567E-3</v>
      </c>
      <c r="Q103" s="1">
        <v>9.7328349999999998E-4</v>
      </c>
      <c r="R103" s="1">
        <v>7</v>
      </c>
      <c r="S103" s="1">
        <v>2.8260000000000001</v>
      </c>
      <c r="T103" s="23">
        <v>3.4720000000000001E-12</v>
      </c>
      <c r="U103" s="23">
        <v>6.3629999999999995E-8</v>
      </c>
      <c r="V103" s="1">
        <v>1.20774</v>
      </c>
      <c r="W103" s="1">
        <v>0.8</v>
      </c>
      <c r="X103" s="1">
        <v>190781746521.41901</v>
      </c>
      <c r="Y103" s="1">
        <v>-50</v>
      </c>
      <c r="Z103" s="1">
        <v>4</v>
      </c>
      <c r="AA103" s="1">
        <v>0.114</v>
      </c>
      <c r="AB103" s="1">
        <v>0.1</v>
      </c>
      <c r="AC103" s="1">
        <v>2.76517751018757</v>
      </c>
      <c r="AD103" s="1">
        <v>0.80963801214550202</v>
      </c>
      <c r="AE103" s="1">
        <v>11.386907935028701</v>
      </c>
      <c r="AF103" s="1">
        <v>5.3774001528080504</v>
      </c>
      <c r="AG103" s="1">
        <v>8.0410334237615206</v>
      </c>
      <c r="AH103" s="1">
        <v>8.1526194009139594</v>
      </c>
      <c r="AI103" s="1">
        <v>0.95533911149742201</v>
      </c>
      <c r="AJ103" s="1">
        <v>2.76517751018757</v>
      </c>
      <c r="AK103" s="1">
        <v>0.80963801214550202</v>
      </c>
      <c r="AL103" s="1">
        <v>197.97557433405899</v>
      </c>
      <c r="AM103" s="1">
        <v>1.9555394829336801</v>
      </c>
      <c r="AN103" s="1">
        <v>49408.7957949798</v>
      </c>
      <c r="AO103" s="1">
        <v>371369684.57110101</v>
      </c>
      <c r="AP103" s="1">
        <v>7237267257.4581404</v>
      </c>
      <c r="AQ103" s="1">
        <v>5385404160.0464602</v>
      </c>
      <c r="AR103" s="1">
        <v>329070918.93714499</v>
      </c>
      <c r="AS103" s="30">
        <f t="shared" si="1"/>
        <v>0.29279784359687705</v>
      </c>
    </row>
    <row r="104" spans="8:45" ht="13" x14ac:dyDescent="0.6">
      <c r="H104" s="24">
        <f t="shared" si="10"/>
        <v>11</v>
      </c>
      <c r="I104" s="25">
        <v>1.5</v>
      </c>
      <c r="J104" s="25">
        <v>7</v>
      </c>
      <c r="K104" s="25">
        <v>0.48244140000000002</v>
      </c>
      <c r="L104" s="25">
        <v>1.946567E-3</v>
      </c>
      <c r="M104" s="25">
        <v>9.7328349999999998E-4</v>
      </c>
      <c r="N104" s="25">
        <v>7</v>
      </c>
      <c r="O104" s="25">
        <v>2.8260000000000001</v>
      </c>
      <c r="P104" s="25">
        <v>1.946567E-3</v>
      </c>
      <c r="Q104" s="25">
        <v>9.7328349999999998E-4</v>
      </c>
      <c r="R104" s="25">
        <v>7</v>
      </c>
      <c r="S104" s="25">
        <v>2.8260000000000001</v>
      </c>
      <c r="T104" s="26">
        <v>3.4720000000000001E-12</v>
      </c>
      <c r="U104" s="26">
        <v>6.3629999999999995E-8</v>
      </c>
      <c r="V104" s="25">
        <v>1.20774</v>
      </c>
      <c r="W104" s="25">
        <v>0.9</v>
      </c>
      <c r="X104" s="25">
        <v>214629464836.59698</v>
      </c>
      <c r="Y104" s="25">
        <v>-50</v>
      </c>
      <c r="Z104" s="25">
        <v>4</v>
      </c>
      <c r="AA104" s="25">
        <v>0.114</v>
      </c>
      <c r="AB104" s="25">
        <v>0.1</v>
      </c>
      <c r="AC104" s="25">
        <v>2.6211386678353201</v>
      </c>
      <c r="AD104" s="25">
        <v>0.84433211937494701</v>
      </c>
      <c r="AE104" s="25">
        <v>11.386907935028701</v>
      </c>
      <c r="AF104" s="25">
        <v>5.9260132279700599</v>
      </c>
      <c r="AG104" s="25">
        <v>8.0943139698361701</v>
      </c>
      <c r="AH104" s="25">
        <v>8.1364930711053596</v>
      </c>
      <c r="AI104" s="25">
        <v>0.97400114276742</v>
      </c>
      <c r="AJ104" s="25">
        <v>2.6211386678353201</v>
      </c>
      <c r="AK104" s="25">
        <v>0.84433211937494701</v>
      </c>
      <c r="AL104" s="25">
        <v>189.93842185170999</v>
      </c>
      <c r="AM104" s="25">
        <v>1.7768065349225</v>
      </c>
      <c r="AN104" s="25">
        <v>51541.582370841898</v>
      </c>
      <c r="AO104" s="25">
        <v>427544543.05466902</v>
      </c>
      <c r="AP104" s="25">
        <v>7518977706.20611</v>
      </c>
      <c r="AQ104" s="25">
        <v>5594963968.3193703</v>
      </c>
      <c r="AR104" s="25">
        <v>379390632.73671198</v>
      </c>
      <c r="AS104" s="33">
        <f t="shared" si="1"/>
        <v>0.32212417058890008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0625" defaultRowHeight="15.75" customHeight="1" x14ac:dyDescent="0.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F1E18-7A53-48F2-80D3-529ADD5442C9}">
  <dimension ref="D2:BM33"/>
  <sheetViews>
    <sheetView workbookViewId="0">
      <selection activeCell="AT14" sqref="AT14"/>
    </sheetView>
  </sheetViews>
  <sheetFormatPr defaultRowHeight="13" x14ac:dyDescent="0.6"/>
  <cols>
    <col min="4" max="4" width="11.58984375" customWidth="1"/>
    <col min="5" max="5" width="10.76953125" customWidth="1"/>
    <col min="6" max="16" width="8.6796875" customWidth="1"/>
    <col min="17" max="25" width="9.1796875" bestFit="1" customWidth="1"/>
    <col min="36" max="36" width="11.1796875" bestFit="1" customWidth="1"/>
  </cols>
  <sheetData>
    <row r="2" spans="4:65" x14ac:dyDescent="0.6">
      <c r="Q2" t="s">
        <v>71</v>
      </c>
    </row>
    <row r="3" spans="4:65" x14ac:dyDescent="0.6">
      <c r="D3" t="s">
        <v>76</v>
      </c>
      <c r="J3" s="101" t="s">
        <v>77</v>
      </c>
      <c r="Q3">
        <v>238477183151.77399</v>
      </c>
      <c r="R3" t="s">
        <v>72</v>
      </c>
    </row>
    <row r="4" spans="4:65" x14ac:dyDescent="0.6">
      <c r="D4" t="s">
        <v>58</v>
      </c>
      <c r="E4">
        <v>0.6</v>
      </c>
      <c r="F4" t="s">
        <v>64</v>
      </c>
    </row>
    <row r="5" spans="4:65" x14ac:dyDescent="0.6">
      <c r="D5" t="s">
        <v>59</v>
      </c>
      <c r="E5">
        <f>1/E4</f>
        <v>1.6666666666666667</v>
      </c>
      <c r="F5" t="s">
        <v>65</v>
      </c>
    </row>
    <row r="7" spans="4:65" x14ac:dyDescent="0.6">
      <c r="D7" t="s">
        <v>61</v>
      </c>
      <c r="E7">
        <v>0</v>
      </c>
      <c r="F7">
        <v>10</v>
      </c>
      <c r="G7">
        <v>20</v>
      </c>
      <c r="H7">
        <v>30</v>
      </c>
      <c r="I7">
        <f>H7+10</f>
        <v>40</v>
      </c>
      <c r="J7">
        <f t="shared" ref="J7:O7" si="0">I7+10</f>
        <v>50</v>
      </c>
      <c r="K7">
        <f t="shared" si="0"/>
        <v>60</v>
      </c>
      <c r="L7">
        <f t="shared" si="0"/>
        <v>70</v>
      </c>
      <c r="M7">
        <f t="shared" si="0"/>
        <v>80</v>
      </c>
      <c r="N7">
        <f t="shared" si="0"/>
        <v>90</v>
      </c>
      <c r="O7">
        <f t="shared" si="0"/>
        <v>100</v>
      </c>
    </row>
    <row r="8" spans="4:65" x14ac:dyDescent="0.6">
      <c r="D8" t="s">
        <v>60</v>
      </c>
      <c r="E8">
        <v>0</v>
      </c>
      <c r="F8">
        <v>0.35</v>
      </c>
      <c r="G8">
        <v>0.65</v>
      </c>
      <c r="H8">
        <v>0.9</v>
      </c>
      <c r="I8">
        <v>0.93</v>
      </c>
      <c r="J8">
        <v>0.96</v>
      </c>
      <c r="K8">
        <v>0.98</v>
      </c>
      <c r="L8">
        <v>0.99</v>
      </c>
      <c r="M8">
        <v>1</v>
      </c>
      <c r="N8">
        <v>1</v>
      </c>
      <c r="O8">
        <v>1</v>
      </c>
    </row>
    <row r="9" spans="4:65" x14ac:dyDescent="0.6">
      <c r="D9" t="s">
        <v>62</v>
      </c>
      <c r="E9">
        <f>$E$4*E8</f>
        <v>0</v>
      </c>
      <c r="F9">
        <f t="shared" ref="F9:O9" si="1">$E$4*F8</f>
        <v>0.21</v>
      </c>
      <c r="G9">
        <f t="shared" si="1"/>
        <v>0.39</v>
      </c>
      <c r="H9">
        <f t="shared" si="1"/>
        <v>0.54</v>
      </c>
      <c r="I9">
        <f t="shared" si="1"/>
        <v>0.55800000000000005</v>
      </c>
      <c r="J9">
        <f t="shared" si="1"/>
        <v>0.57599999999999996</v>
      </c>
      <c r="K9">
        <f t="shared" si="1"/>
        <v>0.58799999999999997</v>
      </c>
      <c r="L9">
        <f t="shared" si="1"/>
        <v>0.59399999999999997</v>
      </c>
      <c r="M9">
        <f t="shared" si="1"/>
        <v>0.6</v>
      </c>
      <c r="N9">
        <f t="shared" si="1"/>
        <v>0.6</v>
      </c>
      <c r="O9">
        <f t="shared" si="1"/>
        <v>0.6</v>
      </c>
      <c r="P9" t="s">
        <v>64</v>
      </c>
    </row>
    <row r="10" spans="4:65" x14ac:dyDescent="0.6">
      <c r="D10" t="s">
        <v>63</v>
      </c>
      <c r="E10" t="e">
        <f>1/E9</f>
        <v>#DIV/0!</v>
      </c>
      <c r="F10">
        <f t="shared" ref="F10:O10" si="2">1/F9</f>
        <v>4.7619047619047619</v>
      </c>
      <c r="G10">
        <f t="shared" si="2"/>
        <v>2.5641025641025639</v>
      </c>
      <c r="H10">
        <f t="shared" si="2"/>
        <v>1.8518518518518516</v>
      </c>
      <c r="I10">
        <f t="shared" si="2"/>
        <v>1.7921146953405016</v>
      </c>
      <c r="J10">
        <f t="shared" si="2"/>
        <v>1.7361111111111112</v>
      </c>
      <c r="K10">
        <f t="shared" si="2"/>
        <v>1.7006802721088436</v>
      </c>
      <c r="L10">
        <f t="shared" si="2"/>
        <v>1.6835016835016836</v>
      </c>
      <c r="M10">
        <f t="shared" si="2"/>
        <v>1.6666666666666667</v>
      </c>
      <c r="N10">
        <f t="shared" si="2"/>
        <v>1.6666666666666667</v>
      </c>
      <c r="O10">
        <f t="shared" si="2"/>
        <v>1.6666666666666667</v>
      </c>
      <c r="P10" t="s">
        <v>65</v>
      </c>
    </row>
    <row r="11" spans="4:65" ht="13.75" thickBot="1" x14ac:dyDescent="0.75"/>
    <row r="12" spans="4:65" ht="39" x14ac:dyDescent="0.6">
      <c r="D12" s="44"/>
      <c r="E12" s="38"/>
      <c r="F12" s="36" t="s">
        <v>68</v>
      </c>
      <c r="G12" s="37"/>
      <c r="H12" s="37"/>
      <c r="I12" s="37"/>
      <c r="J12" s="37"/>
      <c r="K12" s="37"/>
      <c r="L12" s="37"/>
      <c r="M12" s="37"/>
      <c r="N12" s="37"/>
      <c r="O12" s="38"/>
      <c r="P12" s="36" t="s">
        <v>69</v>
      </c>
      <c r="Q12" s="37"/>
      <c r="R12" s="37"/>
      <c r="S12" s="37"/>
      <c r="T12" s="37"/>
      <c r="U12" s="37"/>
      <c r="V12" s="37"/>
      <c r="W12" s="37"/>
      <c r="X12" s="37"/>
      <c r="Y12" s="38"/>
      <c r="Z12" s="36" t="s">
        <v>73</v>
      </c>
      <c r="AA12" s="37"/>
      <c r="AB12" s="37"/>
      <c r="AC12" s="37"/>
      <c r="AD12" s="37"/>
      <c r="AE12" s="37"/>
      <c r="AF12" s="37"/>
      <c r="AG12" s="37"/>
      <c r="AH12" s="37"/>
      <c r="AI12" s="38"/>
      <c r="AJ12" s="36" t="s">
        <v>74</v>
      </c>
      <c r="AK12" s="37"/>
      <c r="AL12" s="37"/>
      <c r="AM12" s="37"/>
      <c r="AN12" s="37"/>
      <c r="AO12" s="37"/>
      <c r="AP12" s="37"/>
      <c r="AQ12" s="37"/>
      <c r="AR12" s="37"/>
      <c r="AS12" s="38"/>
      <c r="AT12" s="44" t="s">
        <v>75</v>
      </c>
      <c r="AU12" s="37"/>
      <c r="AV12" s="37"/>
      <c r="AW12" s="37"/>
      <c r="AX12" s="37"/>
      <c r="AY12" s="37"/>
      <c r="AZ12" s="37"/>
      <c r="BA12" s="37"/>
      <c r="BB12" s="37"/>
      <c r="BC12" s="38"/>
      <c r="BD12" s="44" t="s">
        <v>75</v>
      </c>
      <c r="BE12" s="37"/>
      <c r="BF12" s="37"/>
      <c r="BG12" s="37"/>
      <c r="BH12" s="37"/>
      <c r="BI12" s="37"/>
      <c r="BJ12" s="37"/>
      <c r="BK12" s="37"/>
      <c r="BL12" s="37"/>
      <c r="BM12" s="38"/>
    </row>
    <row r="13" spans="4:65" s="27" customFormat="1" ht="13.75" thickBot="1" x14ac:dyDescent="0.75">
      <c r="D13" s="45" t="s">
        <v>67</v>
      </c>
      <c r="E13" s="49" t="s">
        <v>66</v>
      </c>
      <c r="F13" s="39">
        <v>0.1</v>
      </c>
      <c r="G13" s="40">
        <f>F13+0.1</f>
        <v>0.2</v>
      </c>
      <c r="H13" s="40">
        <f t="shared" ref="H13:N13" si="3">G13+0.1</f>
        <v>0.30000000000000004</v>
      </c>
      <c r="I13" s="40">
        <f t="shared" si="3"/>
        <v>0.4</v>
      </c>
      <c r="J13" s="40">
        <f t="shared" si="3"/>
        <v>0.5</v>
      </c>
      <c r="K13" s="40">
        <f t="shared" si="3"/>
        <v>0.6</v>
      </c>
      <c r="L13" s="40">
        <f t="shared" si="3"/>
        <v>0.7</v>
      </c>
      <c r="M13" s="40">
        <f t="shared" si="3"/>
        <v>0.79999999999999993</v>
      </c>
      <c r="N13" s="40">
        <f t="shared" si="3"/>
        <v>0.89999999999999991</v>
      </c>
      <c r="O13" s="41">
        <f>N13+0.1</f>
        <v>0.99999999999999989</v>
      </c>
      <c r="P13" s="39">
        <v>0.1</v>
      </c>
      <c r="Q13" s="40">
        <f>P13+0.1</f>
        <v>0.2</v>
      </c>
      <c r="R13" s="40">
        <f t="shared" ref="R13:X13" si="4">Q13+0.1</f>
        <v>0.30000000000000004</v>
      </c>
      <c r="S13" s="40">
        <f t="shared" si="4"/>
        <v>0.4</v>
      </c>
      <c r="T13" s="40">
        <f t="shared" si="4"/>
        <v>0.5</v>
      </c>
      <c r="U13" s="40">
        <f t="shared" si="4"/>
        <v>0.6</v>
      </c>
      <c r="V13" s="40">
        <f t="shared" si="4"/>
        <v>0.7</v>
      </c>
      <c r="W13" s="40">
        <f t="shared" si="4"/>
        <v>0.79999999999999993</v>
      </c>
      <c r="X13" s="40">
        <f t="shared" si="4"/>
        <v>0.89999999999999991</v>
      </c>
      <c r="Y13" s="41">
        <f>X13+0.1</f>
        <v>0.99999999999999989</v>
      </c>
      <c r="Z13" s="39">
        <v>0.1</v>
      </c>
      <c r="AA13" s="40">
        <f>Z13+0.1</f>
        <v>0.2</v>
      </c>
      <c r="AB13" s="40">
        <f t="shared" ref="AB13:AH13" si="5">AA13+0.1</f>
        <v>0.30000000000000004</v>
      </c>
      <c r="AC13" s="40">
        <f t="shared" si="5"/>
        <v>0.4</v>
      </c>
      <c r="AD13" s="40">
        <f t="shared" si="5"/>
        <v>0.5</v>
      </c>
      <c r="AE13" s="40">
        <f t="shared" si="5"/>
        <v>0.6</v>
      </c>
      <c r="AF13" s="40">
        <f t="shared" si="5"/>
        <v>0.7</v>
      </c>
      <c r="AG13" s="40">
        <f t="shared" si="5"/>
        <v>0.79999999999999993</v>
      </c>
      <c r="AH13" s="40">
        <f t="shared" si="5"/>
        <v>0.89999999999999991</v>
      </c>
      <c r="AI13" s="41">
        <f>AH13+0.1</f>
        <v>0.99999999999999989</v>
      </c>
      <c r="AJ13" s="46">
        <v>0.1</v>
      </c>
      <c r="AK13" s="47">
        <f>AJ13+0.1</f>
        <v>0.2</v>
      </c>
      <c r="AL13" s="47">
        <f t="shared" ref="AL13:AR13" si="6">AK13+0.1</f>
        <v>0.30000000000000004</v>
      </c>
      <c r="AM13" s="47">
        <f t="shared" si="6"/>
        <v>0.4</v>
      </c>
      <c r="AN13" s="47">
        <f t="shared" si="6"/>
        <v>0.5</v>
      </c>
      <c r="AO13" s="47">
        <f t="shared" si="6"/>
        <v>0.6</v>
      </c>
      <c r="AP13" s="47">
        <f t="shared" si="6"/>
        <v>0.7</v>
      </c>
      <c r="AQ13" s="47">
        <f t="shared" si="6"/>
        <v>0.79999999999999993</v>
      </c>
      <c r="AR13" s="47">
        <f t="shared" si="6"/>
        <v>0.89999999999999991</v>
      </c>
      <c r="AS13" s="48">
        <f>AR13+0.1</f>
        <v>0.99999999999999989</v>
      </c>
      <c r="AT13" s="39">
        <v>0.1</v>
      </c>
      <c r="AU13" s="40">
        <f>AT13+0.1</f>
        <v>0.2</v>
      </c>
      <c r="AV13" s="40">
        <f t="shared" ref="AV13:BB13" si="7">AU13+0.1</f>
        <v>0.30000000000000004</v>
      </c>
      <c r="AW13" s="40">
        <f t="shared" si="7"/>
        <v>0.4</v>
      </c>
      <c r="AX13" s="40">
        <f t="shared" si="7"/>
        <v>0.5</v>
      </c>
      <c r="AY13" s="40">
        <f t="shared" si="7"/>
        <v>0.6</v>
      </c>
      <c r="AZ13" s="40">
        <f t="shared" si="7"/>
        <v>0.7</v>
      </c>
      <c r="BA13" s="40">
        <f t="shared" si="7"/>
        <v>0.79999999999999993</v>
      </c>
      <c r="BB13" s="40">
        <f t="shared" si="7"/>
        <v>0.89999999999999991</v>
      </c>
      <c r="BC13" s="41">
        <f>BB13+0.1</f>
        <v>0.99999999999999989</v>
      </c>
      <c r="BD13" s="39">
        <v>0.1</v>
      </c>
      <c r="BE13" s="40">
        <f>BD13+0.1</f>
        <v>0.2</v>
      </c>
      <c r="BF13" s="40">
        <f t="shared" ref="BF13:BL13" si="8">BE13+0.1</f>
        <v>0.30000000000000004</v>
      </c>
      <c r="BG13" s="40">
        <f t="shared" si="8"/>
        <v>0.4</v>
      </c>
      <c r="BH13" s="40">
        <f t="shared" si="8"/>
        <v>0.5</v>
      </c>
      <c r="BI13" s="40">
        <f t="shared" si="8"/>
        <v>0.6</v>
      </c>
      <c r="BJ13" s="40">
        <f t="shared" si="8"/>
        <v>0.7</v>
      </c>
      <c r="BK13" s="40">
        <f t="shared" si="8"/>
        <v>0.79999999999999993</v>
      </c>
      <c r="BL13" s="40">
        <f t="shared" si="8"/>
        <v>0.89999999999999991</v>
      </c>
      <c r="BM13" s="41">
        <f>BL13+0.1</f>
        <v>0.99999999999999989</v>
      </c>
    </row>
    <row r="14" spans="4:65" x14ac:dyDescent="0.6">
      <c r="D14" s="77">
        <v>5</v>
      </c>
      <c r="E14" s="78">
        <f>D14/3.78541</f>
        <v>1.3208608842899447</v>
      </c>
      <c r="F14" s="79">
        <f>$E14*F$10</f>
        <v>6.2898137347140226</v>
      </c>
      <c r="G14" s="80">
        <f t="shared" ref="G14:O29" si="9">$E14*G$10</f>
        <v>3.3868227802306272</v>
      </c>
      <c r="H14" s="80">
        <f t="shared" si="9"/>
        <v>2.4460386746110085</v>
      </c>
      <c r="I14" s="80">
        <f t="shared" si="9"/>
        <v>2.36713420123646</v>
      </c>
      <c r="J14" s="80">
        <f t="shared" si="9"/>
        <v>2.2931612574478208</v>
      </c>
      <c r="K14" s="80">
        <f t="shared" si="9"/>
        <v>2.2463620481121511</v>
      </c>
      <c r="L14" s="80">
        <f t="shared" si="9"/>
        <v>2.2236715223736443</v>
      </c>
      <c r="M14" s="80">
        <f t="shared" si="9"/>
        <v>2.2014348071499081</v>
      </c>
      <c r="N14" s="80">
        <f t="shared" si="9"/>
        <v>2.2014348071499081</v>
      </c>
      <c r="O14" s="81">
        <f t="shared" si="9"/>
        <v>2.2014348071499081</v>
      </c>
      <c r="P14" s="82">
        <f>F14^2</f>
        <v>39.561756817397161</v>
      </c>
      <c r="Q14" s="82">
        <f t="shared" ref="Q14:Y14" si="10">G14^2</f>
        <v>11.470568544689115</v>
      </c>
      <c r="R14" s="82">
        <f t="shared" si="10"/>
        <v>5.9831051976927796</v>
      </c>
      <c r="S14" s="82">
        <f t="shared" si="10"/>
        <v>5.6033243266633734</v>
      </c>
      <c r="T14" s="82">
        <f t="shared" si="10"/>
        <v>5.2585885526596705</v>
      </c>
      <c r="U14" s="82">
        <f t="shared" si="10"/>
        <v>5.0461424511986186</v>
      </c>
      <c r="V14" s="82">
        <f t="shared" si="10"/>
        <v>4.944715039415521</v>
      </c>
      <c r="W14" s="82">
        <f t="shared" si="10"/>
        <v>4.8463152101311531</v>
      </c>
      <c r="X14" s="82">
        <f t="shared" si="10"/>
        <v>4.8463152101311531</v>
      </c>
      <c r="Y14" s="82">
        <f t="shared" si="10"/>
        <v>4.8463152101311531</v>
      </c>
      <c r="Z14" s="83">
        <f>P14/$E14</f>
        <v>29.951493974828679</v>
      </c>
      <c r="AA14" s="82">
        <f t="shared" ref="AA14:AI14" si="11">Q14/$E14</f>
        <v>8.6841609749503252</v>
      </c>
      <c r="AB14" s="82">
        <f t="shared" si="11"/>
        <v>4.5297012492796451</v>
      </c>
      <c r="AC14" s="82">
        <f t="shared" si="11"/>
        <v>4.2421759878789604</v>
      </c>
      <c r="AD14" s="82">
        <f t="shared" si="11"/>
        <v>3.981182738624689</v>
      </c>
      <c r="AE14" s="82">
        <f t="shared" si="11"/>
        <v>3.8203436192383529</v>
      </c>
      <c r="AF14" s="82">
        <f t="shared" si="11"/>
        <v>3.7435547514707816</v>
      </c>
      <c r="AG14" s="82">
        <f t="shared" si="11"/>
        <v>3.6690580119165137</v>
      </c>
      <c r="AH14" s="82">
        <f t="shared" si="11"/>
        <v>3.6690580119165137</v>
      </c>
      <c r="AI14" s="84">
        <f t="shared" si="11"/>
        <v>3.6690580119165137</v>
      </c>
      <c r="AJ14" s="85">
        <f>Z14*264.17*60*6894.8</f>
        <v>3273217838.335865</v>
      </c>
      <c r="AK14" s="86">
        <f t="shared" ref="AK14:AS14" si="12">AA14*264.17*60*6894.8</f>
        <v>949039491.58850515</v>
      </c>
      <c r="AL14" s="86">
        <f t="shared" si="12"/>
        <v>495023685.42733747</v>
      </c>
      <c r="AM14" s="86">
        <f t="shared" si="12"/>
        <v>463601786.56046182</v>
      </c>
      <c r="AN14" s="86">
        <f t="shared" si="12"/>
        <v>435079411.02012092</v>
      </c>
      <c r="AO14" s="86">
        <f t="shared" si="12"/>
        <v>417502275.29794204</v>
      </c>
      <c r="AP14" s="86">
        <f t="shared" si="12"/>
        <v>409110483.82424593</v>
      </c>
      <c r="AQ14" s="86">
        <f t="shared" si="12"/>
        <v>400969185.19614351</v>
      </c>
      <c r="AR14" s="86">
        <f t="shared" si="12"/>
        <v>400969185.19614351</v>
      </c>
      <c r="AS14" s="86">
        <f t="shared" si="12"/>
        <v>400969185.19614351</v>
      </c>
      <c r="AT14" s="87">
        <f>AJ14/$Q$3</f>
        <v>1.3725496901113143E-2</v>
      </c>
      <c r="AU14" s="88">
        <f t="shared" ref="AU14:BC14" si="13">AK14/$Q$3</f>
        <v>3.9795819417428636E-3</v>
      </c>
      <c r="AV14" s="88">
        <f t="shared" si="13"/>
        <v>2.0757695930695794E-3</v>
      </c>
      <c r="AW14" s="88">
        <f t="shared" si="13"/>
        <v>1.9440089841442475E-3</v>
      </c>
      <c r="AX14" s="88">
        <f t="shared" si="13"/>
        <v>1.8244068689088106E-3</v>
      </c>
      <c r="AY14" s="88">
        <f t="shared" si="13"/>
        <v>1.7507011353460643E-3</v>
      </c>
      <c r="AZ14" s="88">
        <f t="shared" si="13"/>
        <v>1.7155120603880825E-3</v>
      </c>
      <c r="BA14" s="88">
        <f t="shared" si="13"/>
        <v>1.6813733703863601E-3</v>
      </c>
      <c r="BB14" s="88">
        <f t="shared" si="13"/>
        <v>1.6813733703863601E-3</v>
      </c>
      <c r="BC14" s="89">
        <f t="shared" si="13"/>
        <v>1.6813733703863601E-3</v>
      </c>
      <c r="BD14" s="99">
        <f>AT15/AT14</f>
        <v>2</v>
      </c>
      <c r="BE14" s="99">
        <f t="shared" ref="BE14:BG29" si="14">AU15/AU14</f>
        <v>2</v>
      </c>
      <c r="BF14" s="99">
        <f t="shared" si="14"/>
        <v>2</v>
      </c>
      <c r="BG14" s="99">
        <f t="shared" si="14"/>
        <v>2</v>
      </c>
      <c r="BH14" s="99">
        <f t="shared" ref="BH14:BH33" si="15">AX15/AX14</f>
        <v>2</v>
      </c>
      <c r="BI14" s="99">
        <f t="shared" ref="BI14:BI33" si="16">AY15/AY14</f>
        <v>2</v>
      </c>
      <c r="BJ14" s="99">
        <f t="shared" ref="BJ14:BJ33" si="17">AZ15/AZ14</f>
        <v>2</v>
      </c>
      <c r="BK14" s="99">
        <f t="shared" ref="BK14:BK33" si="18">BA15/BA14</f>
        <v>2</v>
      </c>
      <c r="BL14" s="99">
        <f t="shared" ref="BL14:BL33" si="19">BB15/BB14</f>
        <v>2</v>
      </c>
      <c r="BM14" s="99">
        <f t="shared" ref="BM14:BM33" si="20">BC15/BC14</f>
        <v>2</v>
      </c>
    </row>
    <row r="15" spans="4:65" x14ac:dyDescent="0.6">
      <c r="D15" s="77">
        <f>D14+5</f>
        <v>10</v>
      </c>
      <c r="E15" s="78">
        <f t="shared" ref="E15:E33" si="21">D15/3.78541</f>
        <v>2.6417217685798895</v>
      </c>
      <c r="F15" s="90">
        <f t="shared" ref="F15:O33" si="22">$E15*F$10</f>
        <v>12.579627469428045</v>
      </c>
      <c r="G15" s="91">
        <f t="shared" si="9"/>
        <v>6.7736455604612544</v>
      </c>
      <c r="H15" s="91">
        <f t="shared" si="9"/>
        <v>4.8920773492220171</v>
      </c>
      <c r="I15" s="91">
        <f t="shared" si="9"/>
        <v>4.73426840247292</v>
      </c>
      <c r="J15" s="91">
        <f t="shared" si="9"/>
        <v>4.5863225148956417</v>
      </c>
      <c r="K15" s="91">
        <f t="shared" si="9"/>
        <v>4.4927240962243022</v>
      </c>
      <c r="L15" s="91">
        <f t="shared" si="9"/>
        <v>4.4473430447472886</v>
      </c>
      <c r="M15" s="91">
        <f t="shared" si="9"/>
        <v>4.4028696142998163</v>
      </c>
      <c r="N15" s="91">
        <f t="shared" si="9"/>
        <v>4.4028696142998163</v>
      </c>
      <c r="O15" s="92">
        <f t="shared" si="9"/>
        <v>4.4028696142998163</v>
      </c>
      <c r="P15" s="93">
        <f t="shared" ref="P15:P33" si="23">F15^2</f>
        <v>158.24702726958864</v>
      </c>
      <c r="Q15" s="93">
        <f t="shared" ref="Q15:Q33" si="24">G15^2</f>
        <v>45.882274178756461</v>
      </c>
      <c r="R15" s="93">
        <f t="shared" ref="R15:R33" si="25">H15^2</f>
        <v>23.932420790771118</v>
      </c>
      <c r="S15" s="93">
        <f t="shared" ref="S15:S33" si="26">I15^2</f>
        <v>22.413297306653494</v>
      </c>
      <c r="T15" s="93">
        <f t="shared" ref="T15:T33" si="27">J15^2</f>
        <v>21.034354210638682</v>
      </c>
      <c r="U15" s="93">
        <f t="shared" ref="U15:U33" si="28">K15^2</f>
        <v>20.184569804794474</v>
      </c>
      <c r="V15" s="93">
        <f t="shared" ref="V15:V33" si="29">L15^2</f>
        <v>19.778860157662084</v>
      </c>
      <c r="W15" s="93">
        <f t="shared" ref="W15:W33" si="30">M15^2</f>
        <v>19.385260840524612</v>
      </c>
      <c r="X15" s="93">
        <f t="shared" ref="X15:X33" si="31">N15^2</f>
        <v>19.385260840524612</v>
      </c>
      <c r="Y15" s="93">
        <f t="shared" ref="Y15:Y33" si="32">O15^2</f>
        <v>19.385260840524612</v>
      </c>
      <c r="Z15" s="94">
        <f t="shared" ref="Z15:Z33" si="33">P15/$E15</f>
        <v>59.902987949657359</v>
      </c>
      <c r="AA15" s="93">
        <f t="shared" ref="AA15:AA33" si="34">Q15/$E15</f>
        <v>17.36832194990065</v>
      </c>
      <c r="AB15" s="93">
        <f t="shared" ref="AB15:AB33" si="35">R15/$E15</f>
        <v>9.0594024985592903</v>
      </c>
      <c r="AC15" s="93">
        <f t="shared" ref="AC15:AC33" si="36">S15/$E15</f>
        <v>8.4843519757579209</v>
      </c>
      <c r="AD15" s="93">
        <f t="shared" ref="AD15:AD33" si="37">T15/$E15</f>
        <v>7.9623654772493779</v>
      </c>
      <c r="AE15" s="93">
        <f t="shared" ref="AE15:AE33" si="38">U15/$E15</f>
        <v>7.6406872384767057</v>
      </c>
      <c r="AF15" s="93">
        <f t="shared" ref="AF15:AF33" si="39">V15/$E15</f>
        <v>7.4871095029415633</v>
      </c>
      <c r="AG15" s="93">
        <f t="shared" ref="AG15:AG33" si="40">W15/$E15</f>
        <v>7.3381160238330274</v>
      </c>
      <c r="AH15" s="93">
        <f t="shared" ref="AH15:AH33" si="41">X15/$E15</f>
        <v>7.3381160238330274</v>
      </c>
      <c r="AI15" s="95">
        <f t="shared" ref="AI15:AI33" si="42">Y15/$E15</f>
        <v>7.3381160238330274</v>
      </c>
      <c r="AJ15" s="96">
        <f t="shared" ref="AJ15:AJ33" si="43">Z15*264.17*60*6894.8</f>
        <v>6546435676.67173</v>
      </c>
      <c r="AK15" s="97">
        <f t="shared" ref="AK15:AK33" si="44">AA15*264.17*60*6894.8</f>
        <v>1898078983.1770103</v>
      </c>
      <c r="AL15" s="97">
        <f t="shared" ref="AL15:AL33" si="45">AB15*264.17*60*6894.8</f>
        <v>990047370.85467494</v>
      </c>
      <c r="AM15" s="97">
        <f t="shared" ref="AM15:AM33" si="46">AC15*264.17*60*6894.8</f>
        <v>927203573.12092364</v>
      </c>
      <c r="AN15" s="97">
        <f t="shared" ref="AN15:AN33" si="47">AD15*264.17*60*6894.8</f>
        <v>870158822.04024184</v>
      </c>
      <c r="AO15" s="97">
        <f t="shared" ref="AO15:AO33" si="48">AE15*264.17*60*6894.8</f>
        <v>835004550.59588408</v>
      </c>
      <c r="AP15" s="97">
        <f t="shared" ref="AP15:AP33" si="49">AF15*264.17*60*6894.8</f>
        <v>818220967.64849186</v>
      </c>
      <c r="AQ15" s="97">
        <f t="shared" ref="AQ15:AQ33" si="50">AG15*264.17*60*6894.8</f>
        <v>801938370.39228702</v>
      </c>
      <c r="AR15" s="97">
        <f t="shared" ref="AR15:AR33" si="51">AH15*264.17*60*6894.8</f>
        <v>801938370.39228702</v>
      </c>
      <c r="AS15" s="97">
        <f t="shared" ref="AS15:AS33" si="52">AI15*264.17*60*6894.8</f>
        <v>801938370.39228702</v>
      </c>
      <c r="AT15" s="98">
        <f t="shared" ref="AT15:AT33" si="53">AJ15/$Q$3</f>
        <v>2.7450993802226285E-2</v>
      </c>
      <c r="AU15" s="99">
        <f t="shared" ref="AU15:AU33" si="54">AK15/$Q$3</f>
        <v>7.9591638834857273E-3</v>
      </c>
      <c r="AV15" s="99">
        <f t="shared" ref="AV15:AV33" si="55">AL15/$Q$3</f>
        <v>4.1515391861391589E-3</v>
      </c>
      <c r="AW15" s="99">
        <f t="shared" ref="AW15:AW33" si="56">AM15/$Q$3</f>
        <v>3.8880179682884951E-3</v>
      </c>
      <c r="AX15" s="99">
        <f t="shared" ref="AX15:AX33" si="57">AN15/$Q$3</f>
        <v>3.6488137378176211E-3</v>
      </c>
      <c r="AY15" s="99">
        <f t="shared" ref="AY15:AY33" si="58">AO15/$Q$3</f>
        <v>3.5014022706921287E-3</v>
      </c>
      <c r="AZ15" s="99">
        <f t="shared" ref="AZ15:AZ33" si="59">AP15/$Q$3</f>
        <v>3.4310241207761651E-3</v>
      </c>
      <c r="BA15" s="99">
        <f t="shared" ref="BA15:BA33" si="60">AQ15/$Q$3</f>
        <v>3.3627467407727203E-3</v>
      </c>
      <c r="BB15" s="99">
        <f t="shared" ref="BB15:BB33" si="61">AR15/$Q$3</f>
        <v>3.3627467407727203E-3</v>
      </c>
      <c r="BC15" s="100">
        <f t="shared" ref="BC15:BC33" si="62">AS15/$Q$3</f>
        <v>3.3627467407727203E-3</v>
      </c>
      <c r="BD15" s="99">
        <f t="shared" ref="BD15:BD33" si="63">AT16/AT15</f>
        <v>1.5000000000000002</v>
      </c>
      <c r="BE15" s="99">
        <f t="shared" si="14"/>
        <v>1.4999999999999996</v>
      </c>
      <c r="BF15" s="99">
        <f t="shared" si="14"/>
        <v>1.5000000000000004</v>
      </c>
      <c r="BG15" s="99">
        <f t="shared" si="14"/>
        <v>1.4999999999999998</v>
      </c>
      <c r="BH15" s="99">
        <f t="shared" si="15"/>
        <v>1.5000000000000002</v>
      </c>
      <c r="BI15" s="99">
        <f t="shared" si="16"/>
        <v>1.5</v>
      </c>
      <c r="BJ15" s="99">
        <f t="shared" si="17"/>
        <v>1.5000000000000007</v>
      </c>
      <c r="BK15" s="99">
        <f t="shared" si="18"/>
        <v>1.4999999999999993</v>
      </c>
      <c r="BL15" s="99">
        <f t="shared" si="19"/>
        <v>1.4999999999999993</v>
      </c>
      <c r="BM15" s="99">
        <f t="shared" si="20"/>
        <v>1.4999999999999993</v>
      </c>
    </row>
    <row r="16" spans="4:65" x14ac:dyDescent="0.6">
      <c r="D16" s="77">
        <f t="shared" ref="D16:D33" si="64">D15+5</f>
        <v>15</v>
      </c>
      <c r="E16" s="78">
        <f t="shared" si="21"/>
        <v>3.9625826528698345</v>
      </c>
      <c r="F16" s="90">
        <f t="shared" si="22"/>
        <v>18.86944120414207</v>
      </c>
      <c r="G16" s="91">
        <f t="shared" si="9"/>
        <v>10.160468340691882</v>
      </c>
      <c r="H16" s="91">
        <f t="shared" si="9"/>
        <v>7.3381160238330256</v>
      </c>
      <c r="I16" s="91">
        <f t="shared" si="9"/>
        <v>7.1014026037093796</v>
      </c>
      <c r="J16" s="91">
        <f t="shared" si="9"/>
        <v>6.8794837723434625</v>
      </c>
      <c r="K16" s="91">
        <f t="shared" si="9"/>
        <v>6.7390861443364534</v>
      </c>
      <c r="L16" s="91">
        <f t="shared" si="9"/>
        <v>6.6710145671209338</v>
      </c>
      <c r="M16" s="91">
        <f t="shared" si="9"/>
        <v>6.604304421449724</v>
      </c>
      <c r="N16" s="91">
        <f t="shared" si="9"/>
        <v>6.604304421449724</v>
      </c>
      <c r="O16" s="92">
        <f t="shared" si="9"/>
        <v>6.604304421449724</v>
      </c>
      <c r="P16" s="93">
        <f t="shared" si="23"/>
        <v>356.05581135657457</v>
      </c>
      <c r="Q16" s="93">
        <f t="shared" si="24"/>
        <v>103.23511690220204</v>
      </c>
      <c r="R16" s="93">
        <f t="shared" si="25"/>
        <v>53.847946779235016</v>
      </c>
      <c r="S16" s="93">
        <f t="shared" si="26"/>
        <v>50.429918939970356</v>
      </c>
      <c r="T16" s="93">
        <f t="shared" si="27"/>
        <v>47.327296973937038</v>
      </c>
      <c r="U16" s="93">
        <f t="shared" si="28"/>
        <v>45.415282060787568</v>
      </c>
      <c r="V16" s="93">
        <f t="shared" si="29"/>
        <v>44.502435354739703</v>
      </c>
      <c r="W16" s="93">
        <f t="shared" si="30"/>
        <v>43.61683689118037</v>
      </c>
      <c r="X16" s="93">
        <f t="shared" si="31"/>
        <v>43.61683689118037</v>
      </c>
      <c r="Y16" s="93">
        <f t="shared" si="32"/>
        <v>43.61683689118037</v>
      </c>
      <c r="Z16" s="94">
        <f t="shared" si="33"/>
        <v>89.854481924486066</v>
      </c>
      <c r="AA16" s="93">
        <f t="shared" si="34"/>
        <v>26.052482924850974</v>
      </c>
      <c r="AB16" s="93">
        <f t="shared" si="35"/>
        <v>13.589103747838935</v>
      </c>
      <c r="AC16" s="93">
        <f t="shared" si="36"/>
        <v>12.72652796363688</v>
      </c>
      <c r="AD16" s="93">
        <f t="shared" si="37"/>
        <v>11.943548215874067</v>
      </c>
      <c r="AE16" s="93">
        <f t="shared" si="38"/>
        <v>11.461030857715057</v>
      </c>
      <c r="AF16" s="93">
        <f t="shared" si="39"/>
        <v>11.230664254412348</v>
      </c>
      <c r="AG16" s="93">
        <f t="shared" si="40"/>
        <v>11.007174035749539</v>
      </c>
      <c r="AH16" s="93">
        <f t="shared" si="41"/>
        <v>11.007174035749539</v>
      </c>
      <c r="AI16" s="95">
        <f t="shared" si="42"/>
        <v>11.007174035749539</v>
      </c>
      <c r="AJ16" s="96">
        <f t="shared" si="43"/>
        <v>9819653515.007597</v>
      </c>
      <c r="AK16" s="97">
        <f t="shared" si="44"/>
        <v>2847118474.7655149</v>
      </c>
      <c r="AL16" s="97">
        <f t="shared" si="45"/>
        <v>1485071056.2820127</v>
      </c>
      <c r="AM16" s="97">
        <f t="shared" si="46"/>
        <v>1390805359.6813853</v>
      </c>
      <c r="AN16" s="97">
        <f t="shared" si="47"/>
        <v>1305238233.0603628</v>
      </c>
      <c r="AO16" s="97">
        <f t="shared" si="48"/>
        <v>1252506825.893826</v>
      </c>
      <c r="AP16" s="97">
        <f t="shared" si="49"/>
        <v>1227331451.4727383</v>
      </c>
      <c r="AQ16" s="97">
        <f t="shared" si="50"/>
        <v>1202907555.5884302</v>
      </c>
      <c r="AR16" s="97">
        <f t="shared" si="51"/>
        <v>1202907555.5884302</v>
      </c>
      <c r="AS16" s="97">
        <f t="shared" si="52"/>
        <v>1202907555.5884302</v>
      </c>
      <c r="AT16" s="98">
        <f t="shared" si="53"/>
        <v>4.1176490703339431E-2</v>
      </c>
      <c r="AU16" s="99">
        <f t="shared" si="54"/>
        <v>1.1938745825228587E-2</v>
      </c>
      <c r="AV16" s="99">
        <f t="shared" si="55"/>
        <v>6.22730877920874E-3</v>
      </c>
      <c r="AW16" s="99">
        <f t="shared" si="56"/>
        <v>5.8320269524327418E-3</v>
      </c>
      <c r="AX16" s="99">
        <f t="shared" si="57"/>
        <v>5.4732206067264321E-3</v>
      </c>
      <c r="AY16" s="99">
        <f t="shared" si="58"/>
        <v>5.2521034060381928E-3</v>
      </c>
      <c r="AZ16" s="99">
        <f t="shared" si="59"/>
        <v>5.1465361811642496E-3</v>
      </c>
      <c r="BA16" s="99">
        <f t="shared" si="60"/>
        <v>5.0441201111590785E-3</v>
      </c>
      <c r="BB16" s="99">
        <f t="shared" si="61"/>
        <v>5.0441201111590785E-3</v>
      </c>
      <c r="BC16" s="100">
        <f t="shared" si="62"/>
        <v>5.0441201111590785E-3</v>
      </c>
      <c r="BD16" s="99">
        <f t="shared" si="63"/>
        <v>1.3333333333333333</v>
      </c>
      <c r="BE16" s="99">
        <f t="shared" si="14"/>
        <v>1.3333333333333337</v>
      </c>
      <c r="BF16" s="99">
        <f t="shared" si="14"/>
        <v>1.333333333333333</v>
      </c>
      <c r="BG16" s="99">
        <f t="shared" si="14"/>
        <v>1.3333333333333335</v>
      </c>
      <c r="BH16" s="99">
        <f t="shared" si="15"/>
        <v>1.3333333333333333</v>
      </c>
      <c r="BI16" s="99">
        <f t="shared" si="16"/>
        <v>1.3333333333333335</v>
      </c>
      <c r="BJ16" s="99">
        <f t="shared" si="17"/>
        <v>1.3333333333333328</v>
      </c>
      <c r="BK16" s="99">
        <f t="shared" si="18"/>
        <v>1.3333333333333339</v>
      </c>
      <c r="BL16" s="99">
        <f t="shared" si="19"/>
        <v>1.3333333333333339</v>
      </c>
      <c r="BM16" s="99">
        <f t="shared" si="20"/>
        <v>1.3333333333333339</v>
      </c>
    </row>
    <row r="17" spans="4:65" x14ac:dyDescent="0.6">
      <c r="D17" s="77">
        <f t="shared" si="64"/>
        <v>20</v>
      </c>
      <c r="E17" s="78">
        <f t="shared" si="21"/>
        <v>5.283443537159779</v>
      </c>
      <c r="F17" s="90">
        <f t="shared" si="22"/>
        <v>25.15925493885609</v>
      </c>
      <c r="G17" s="91">
        <f t="shared" si="9"/>
        <v>13.547291120922509</v>
      </c>
      <c r="H17" s="91">
        <f t="shared" si="9"/>
        <v>9.7841546984440342</v>
      </c>
      <c r="I17" s="91">
        <f t="shared" si="9"/>
        <v>9.46853680494584</v>
      </c>
      <c r="J17" s="91">
        <f t="shared" si="9"/>
        <v>9.1726450297912834</v>
      </c>
      <c r="K17" s="91">
        <f t="shared" si="9"/>
        <v>8.9854481924486045</v>
      </c>
      <c r="L17" s="91">
        <f t="shared" si="9"/>
        <v>8.8946860894945772</v>
      </c>
      <c r="M17" s="91">
        <f t="shared" si="9"/>
        <v>8.8057392285996325</v>
      </c>
      <c r="N17" s="91">
        <f t="shared" si="9"/>
        <v>8.8057392285996325</v>
      </c>
      <c r="O17" s="92">
        <f t="shared" si="9"/>
        <v>8.8057392285996325</v>
      </c>
      <c r="P17" s="93">
        <f t="shared" si="23"/>
        <v>632.98810907835457</v>
      </c>
      <c r="Q17" s="93">
        <f t="shared" si="24"/>
        <v>183.52909671502584</v>
      </c>
      <c r="R17" s="93">
        <f t="shared" si="25"/>
        <v>95.729683163084474</v>
      </c>
      <c r="S17" s="93">
        <f t="shared" si="26"/>
        <v>89.653189226613975</v>
      </c>
      <c r="T17" s="93">
        <f t="shared" si="27"/>
        <v>84.137416842554728</v>
      </c>
      <c r="U17" s="93">
        <f t="shared" si="28"/>
        <v>80.738279219177898</v>
      </c>
      <c r="V17" s="93">
        <f t="shared" si="29"/>
        <v>79.115440630648337</v>
      </c>
      <c r="W17" s="93">
        <f t="shared" si="30"/>
        <v>77.541043362098449</v>
      </c>
      <c r="X17" s="93">
        <f t="shared" si="31"/>
        <v>77.541043362098449</v>
      </c>
      <c r="Y17" s="93">
        <f t="shared" si="32"/>
        <v>77.541043362098449</v>
      </c>
      <c r="Z17" s="94">
        <f t="shared" si="33"/>
        <v>119.80597589931472</v>
      </c>
      <c r="AA17" s="93">
        <f t="shared" si="34"/>
        <v>34.736643899801301</v>
      </c>
      <c r="AB17" s="93">
        <f t="shared" si="35"/>
        <v>18.118804997118581</v>
      </c>
      <c r="AC17" s="93">
        <f t="shared" si="36"/>
        <v>16.968703951515842</v>
      </c>
      <c r="AD17" s="93">
        <f t="shared" si="37"/>
        <v>15.924730954498756</v>
      </c>
      <c r="AE17" s="93">
        <f t="shared" si="38"/>
        <v>15.281374476953411</v>
      </c>
      <c r="AF17" s="93">
        <f t="shared" si="39"/>
        <v>14.974219005883127</v>
      </c>
      <c r="AG17" s="93">
        <f t="shared" si="40"/>
        <v>14.676232047666055</v>
      </c>
      <c r="AH17" s="93">
        <f t="shared" si="41"/>
        <v>14.676232047666055</v>
      </c>
      <c r="AI17" s="95">
        <f t="shared" si="42"/>
        <v>14.676232047666055</v>
      </c>
      <c r="AJ17" s="96">
        <f t="shared" si="43"/>
        <v>13092871353.34346</v>
      </c>
      <c r="AK17" s="97">
        <f t="shared" si="44"/>
        <v>3796157966.3540206</v>
      </c>
      <c r="AL17" s="97">
        <f t="shared" si="45"/>
        <v>1980094741.7093499</v>
      </c>
      <c r="AM17" s="97">
        <f t="shared" si="46"/>
        <v>1854407146.2418473</v>
      </c>
      <c r="AN17" s="97">
        <f t="shared" si="47"/>
        <v>1740317644.0804837</v>
      </c>
      <c r="AO17" s="97">
        <f t="shared" si="48"/>
        <v>1670009101.1917682</v>
      </c>
      <c r="AP17" s="97">
        <f t="shared" si="49"/>
        <v>1636441935.2969837</v>
      </c>
      <c r="AQ17" s="97">
        <f t="shared" si="50"/>
        <v>1603876740.784574</v>
      </c>
      <c r="AR17" s="97">
        <f t="shared" si="51"/>
        <v>1603876740.784574</v>
      </c>
      <c r="AS17" s="97">
        <f t="shared" si="52"/>
        <v>1603876740.784574</v>
      </c>
      <c r="AT17" s="98">
        <f t="shared" si="53"/>
        <v>5.4901987604452571E-2</v>
      </c>
      <c r="AU17" s="99">
        <f t="shared" si="54"/>
        <v>1.5918327766971455E-2</v>
      </c>
      <c r="AV17" s="99">
        <f t="shared" si="55"/>
        <v>8.3030783722783177E-3</v>
      </c>
      <c r="AW17" s="99">
        <f t="shared" si="56"/>
        <v>7.7760359365769902E-3</v>
      </c>
      <c r="AX17" s="99">
        <f t="shared" si="57"/>
        <v>7.2976274756352422E-3</v>
      </c>
      <c r="AY17" s="99">
        <f t="shared" si="58"/>
        <v>7.0028045413842574E-3</v>
      </c>
      <c r="AZ17" s="99">
        <f t="shared" si="59"/>
        <v>6.8620482415523302E-3</v>
      </c>
      <c r="BA17" s="99">
        <f t="shared" si="60"/>
        <v>6.7254934815454406E-3</v>
      </c>
      <c r="BB17" s="99">
        <f t="shared" si="61"/>
        <v>6.7254934815454406E-3</v>
      </c>
      <c r="BC17" s="100">
        <f t="shared" si="62"/>
        <v>6.7254934815454406E-3</v>
      </c>
      <c r="BD17" s="99">
        <f t="shared" si="63"/>
        <v>1.2499999999999998</v>
      </c>
      <c r="BE17" s="99">
        <f t="shared" si="14"/>
        <v>1.2499999999999996</v>
      </c>
      <c r="BF17" s="99">
        <f t="shared" si="14"/>
        <v>1.25</v>
      </c>
      <c r="BG17" s="99">
        <f t="shared" si="14"/>
        <v>1.25</v>
      </c>
      <c r="BH17" s="99">
        <f t="shared" si="15"/>
        <v>1.2500000000000002</v>
      </c>
      <c r="BI17" s="99">
        <f t="shared" si="16"/>
        <v>1.2500000000000002</v>
      </c>
      <c r="BJ17" s="99">
        <f t="shared" si="17"/>
        <v>1.25</v>
      </c>
      <c r="BK17" s="99">
        <f t="shared" si="18"/>
        <v>1.2500000000000002</v>
      </c>
      <c r="BL17" s="99">
        <f t="shared" si="19"/>
        <v>1.2500000000000002</v>
      </c>
      <c r="BM17" s="99">
        <f t="shared" si="20"/>
        <v>1.2500000000000002</v>
      </c>
    </row>
    <row r="18" spans="4:65" x14ac:dyDescent="0.6">
      <c r="D18" s="77">
        <f t="shared" si="64"/>
        <v>25</v>
      </c>
      <c r="E18" s="78">
        <f t="shared" si="21"/>
        <v>6.604304421449724</v>
      </c>
      <c r="F18" s="90">
        <f t="shared" si="22"/>
        <v>31.449068673570114</v>
      </c>
      <c r="G18" s="91">
        <f t="shared" si="9"/>
        <v>16.934113901153136</v>
      </c>
      <c r="H18" s="91">
        <f t="shared" si="9"/>
        <v>12.230193373055043</v>
      </c>
      <c r="I18" s="91">
        <f t="shared" si="9"/>
        <v>11.835671006182301</v>
      </c>
      <c r="J18" s="91">
        <f t="shared" si="9"/>
        <v>11.465806287239104</v>
      </c>
      <c r="K18" s="91">
        <f t="shared" si="9"/>
        <v>11.231810240560756</v>
      </c>
      <c r="L18" s="91">
        <f t="shared" si="9"/>
        <v>11.118357611868223</v>
      </c>
      <c r="M18" s="91">
        <f t="shared" si="9"/>
        <v>11.007174035749541</v>
      </c>
      <c r="N18" s="91">
        <f t="shared" si="9"/>
        <v>11.007174035749541</v>
      </c>
      <c r="O18" s="92">
        <f t="shared" si="9"/>
        <v>11.007174035749541</v>
      </c>
      <c r="P18" s="93">
        <f t="shared" si="23"/>
        <v>989.04392043492908</v>
      </c>
      <c r="Q18" s="93">
        <f t="shared" si="24"/>
        <v>286.76421361722788</v>
      </c>
      <c r="R18" s="93">
        <f t="shared" si="25"/>
        <v>149.57762994231948</v>
      </c>
      <c r="S18" s="93">
        <f t="shared" si="26"/>
        <v>140.08310816658434</v>
      </c>
      <c r="T18" s="93">
        <f t="shared" si="27"/>
        <v>131.46471381649178</v>
      </c>
      <c r="U18" s="93">
        <f t="shared" si="28"/>
        <v>126.15356127996547</v>
      </c>
      <c r="V18" s="93">
        <f t="shared" si="29"/>
        <v>123.61787598538805</v>
      </c>
      <c r="W18" s="93">
        <f t="shared" si="30"/>
        <v>121.15788025327885</v>
      </c>
      <c r="X18" s="93">
        <f t="shared" si="31"/>
        <v>121.15788025327885</v>
      </c>
      <c r="Y18" s="93">
        <f t="shared" si="32"/>
        <v>121.15788025327885</v>
      </c>
      <c r="Z18" s="94">
        <f t="shared" si="33"/>
        <v>149.7574698741434</v>
      </c>
      <c r="AA18" s="93">
        <f t="shared" si="34"/>
        <v>43.420804874751624</v>
      </c>
      <c r="AB18" s="93">
        <f t="shared" si="35"/>
        <v>22.648506246398224</v>
      </c>
      <c r="AC18" s="93">
        <f t="shared" si="36"/>
        <v>21.2108799393948</v>
      </c>
      <c r="AD18" s="93">
        <f t="shared" si="37"/>
        <v>19.905913693123445</v>
      </c>
      <c r="AE18" s="93">
        <f t="shared" si="38"/>
        <v>19.101718096191764</v>
      </c>
      <c r="AF18" s="93">
        <f t="shared" si="39"/>
        <v>18.71777375735391</v>
      </c>
      <c r="AG18" s="93">
        <f t="shared" si="40"/>
        <v>18.34529005958257</v>
      </c>
      <c r="AH18" s="93">
        <f t="shared" si="41"/>
        <v>18.34529005958257</v>
      </c>
      <c r="AI18" s="95">
        <f t="shared" si="42"/>
        <v>18.34529005958257</v>
      </c>
      <c r="AJ18" s="96">
        <f t="shared" si="43"/>
        <v>16366089191.679325</v>
      </c>
      <c r="AK18" s="97">
        <f t="shared" si="44"/>
        <v>4745197457.9425249</v>
      </c>
      <c r="AL18" s="97">
        <f t="shared" si="45"/>
        <v>2475118427.1366873</v>
      </c>
      <c r="AM18" s="97">
        <f t="shared" si="46"/>
        <v>2318008932.802309</v>
      </c>
      <c r="AN18" s="97">
        <f t="shared" si="47"/>
        <v>2175397055.100605</v>
      </c>
      <c r="AO18" s="97">
        <f t="shared" si="48"/>
        <v>2087511376.4897106</v>
      </c>
      <c r="AP18" s="97">
        <f t="shared" si="49"/>
        <v>2045552419.1212299</v>
      </c>
      <c r="AQ18" s="97">
        <f t="shared" si="50"/>
        <v>2004845925.9807179</v>
      </c>
      <c r="AR18" s="97">
        <f t="shared" si="51"/>
        <v>2004845925.9807179</v>
      </c>
      <c r="AS18" s="97">
        <f t="shared" si="52"/>
        <v>2004845925.9807179</v>
      </c>
      <c r="AT18" s="98">
        <f t="shared" si="53"/>
        <v>6.8627484505565703E-2</v>
      </c>
      <c r="AU18" s="99">
        <f t="shared" si="54"/>
        <v>1.9897909708714311E-2</v>
      </c>
      <c r="AV18" s="99">
        <f t="shared" si="55"/>
        <v>1.0378847965347897E-2</v>
      </c>
      <c r="AW18" s="99">
        <f t="shared" si="56"/>
        <v>9.7200449207212377E-3</v>
      </c>
      <c r="AX18" s="99">
        <f t="shared" si="57"/>
        <v>9.1220343445440541E-3</v>
      </c>
      <c r="AY18" s="99">
        <f t="shared" si="58"/>
        <v>8.7535056767303228E-3</v>
      </c>
      <c r="AZ18" s="99">
        <f t="shared" si="59"/>
        <v>8.5775603019404133E-3</v>
      </c>
      <c r="BA18" s="99">
        <f t="shared" si="60"/>
        <v>8.4068668519318018E-3</v>
      </c>
      <c r="BB18" s="99">
        <f t="shared" si="61"/>
        <v>8.4068668519318018E-3</v>
      </c>
      <c r="BC18" s="100">
        <f t="shared" si="62"/>
        <v>8.4068668519318018E-3</v>
      </c>
      <c r="BD18" s="99">
        <f t="shared" si="63"/>
        <v>1.2000000000000002</v>
      </c>
      <c r="BE18" s="99">
        <f t="shared" si="14"/>
        <v>1.2000000000000002</v>
      </c>
      <c r="BF18" s="99">
        <f t="shared" si="14"/>
        <v>1.2000000000000004</v>
      </c>
      <c r="BG18" s="99">
        <f t="shared" si="14"/>
        <v>1.1999999999999997</v>
      </c>
      <c r="BH18" s="99">
        <f t="shared" si="15"/>
        <v>1.2</v>
      </c>
      <c r="BI18" s="99">
        <f t="shared" si="16"/>
        <v>1.1999999999999997</v>
      </c>
      <c r="BJ18" s="99">
        <f t="shared" si="17"/>
        <v>1.2000000000000004</v>
      </c>
      <c r="BK18" s="99">
        <f t="shared" si="18"/>
        <v>1.1999999999999993</v>
      </c>
      <c r="BL18" s="99">
        <f t="shared" si="19"/>
        <v>1.1999999999999993</v>
      </c>
      <c r="BM18" s="99">
        <f t="shared" si="20"/>
        <v>1.1999999999999993</v>
      </c>
    </row>
    <row r="19" spans="4:65" x14ac:dyDescent="0.6">
      <c r="D19" s="77">
        <f t="shared" si="64"/>
        <v>30</v>
      </c>
      <c r="E19" s="78">
        <f t="shared" si="21"/>
        <v>7.9251653057396689</v>
      </c>
      <c r="F19" s="90">
        <f t="shared" si="22"/>
        <v>37.738882408284141</v>
      </c>
      <c r="G19" s="91">
        <f t="shared" si="9"/>
        <v>20.320936681383763</v>
      </c>
      <c r="H19" s="91">
        <f t="shared" si="9"/>
        <v>14.676232047666051</v>
      </c>
      <c r="I19" s="91">
        <f t="shared" si="9"/>
        <v>14.202805207418759</v>
      </c>
      <c r="J19" s="91">
        <f t="shared" si="9"/>
        <v>13.758967544686925</v>
      </c>
      <c r="K19" s="91">
        <f t="shared" si="9"/>
        <v>13.478172288672907</v>
      </c>
      <c r="L19" s="91">
        <f t="shared" si="9"/>
        <v>13.342029134241868</v>
      </c>
      <c r="M19" s="91">
        <f t="shared" si="9"/>
        <v>13.208608842899448</v>
      </c>
      <c r="N19" s="91">
        <f t="shared" si="9"/>
        <v>13.208608842899448</v>
      </c>
      <c r="O19" s="92">
        <f t="shared" si="9"/>
        <v>13.208608842899448</v>
      </c>
      <c r="P19" s="93">
        <f t="shared" si="23"/>
        <v>1424.2232454262983</v>
      </c>
      <c r="Q19" s="93">
        <f t="shared" si="24"/>
        <v>412.94046760880815</v>
      </c>
      <c r="R19" s="93">
        <f t="shared" si="25"/>
        <v>215.39178711694007</v>
      </c>
      <c r="S19" s="93">
        <f t="shared" si="26"/>
        <v>201.71967575988143</v>
      </c>
      <c r="T19" s="93">
        <f t="shared" si="27"/>
        <v>189.30918789574815</v>
      </c>
      <c r="U19" s="93">
        <f t="shared" si="28"/>
        <v>181.66112824315027</v>
      </c>
      <c r="V19" s="93">
        <f t="shared" si="29"/>
        <v>178.00974141895881</v>
      </c>
      <c r="W19" s="93">
        <f t="shared" si="30"/>
        <v>174.46734756472148</v>
      </c>
      <c r="X19" s="93">
        <f t="shared" si="31"/>
        <v>174.46734756472148</v>
      </c>
      <c r="Y19" s="93">
        <f t="shared" si="32"/>
        <v>174.46734756472148</v>
      </c>
      <c r="Z19" s="94">
        <f t="shared" si="33"/>
        <v>179.70896384897213</v>
      </c>
      <c r="AA19" s="93">
        <f t="shared" si="34"/>
        <v>52.104965849701948</v>
      </c>
      <c r="AB19" s="93">
        <f t="shared" si="35"/>
        <v>27.178207495677871</v>
      </c>
      <c r="AC19" s="93">
        <f t="shared" si="36"/>
        <v>25.453055927273759</v>
      </c>
      <c r="AD19" s="93">
        <f t="shared" si="37"/>
        <v>23.887096431748134</v>
      </c>
      <c r="AE19" s="93">
        <f t="shared" si="38"/>
        <v>22.922061715430115</v>
      </c>
      <c r="AF19" s="93">
        <f t="shared" si="39"/>
        <v>22.461328508824696</v>
      </c>
      <c r="AG19" s="93">
        <f t="shared" si="40"/>
        <v>22.014348071499079</v>
      </c>
      <c r="AH19" s="93">
        <f t="shared" si="41"/>
        <v>22.014348071499079</v>
      </c>
      <c r="AI19" s="95">
        <f t="shared" si="42"/>
        <v>22.014348071499079</v>
      </c>
      <c r="AJ19" s="96">
        <f t="shared" si="43"/>
        <v>19639307030.015194</v>
      </c>
      <c r="AK19" s="97">
        <f t="shared" si="44"/>
        <v>5694236949.5310297</v>
      </c>
      <c r="AL19" s="97">
        <f t="shared" si="45"/>
        <v>2970142112.5640254</v>
      </c>
      <c r="AM19" s="97">
        <f t="shared" si="46"/>
        <v>2781610719.3627706</v>
      </c>
      <c r="AN19" s="97">
        <f t="shared" si="47"/>
        <v>2610476466.1207256</v>
      </c>
      <c r="AO19" s="97">
        <f t="shared" si="48"/>
        <v>2505013651.787652</v>
      </c>
      <c r="AP19" s="97">
        <f t="shared" si="49"/>
        <v>2454662902.9454765</v>
      </c>
      <c r="AQ19" s="97">
        <f t="shared" si="50"/>
        <v>2405815111.1768603</v>
      </c>
      <c r="AR19" s="97">
        <f t="shared" si="51"/>
        <v>2405815111.1768603</v>
      </c>
      <c r="AS19" s="97">
        <f t="shared" si="52"/>
        <v>2405815111.1768603</v>
      </c>
      <c r="AT19" s="98">
        <f t="shared" si="53"/>
        <v>8.2352981406678863E-2</v>
      </c>
      <c r="AU19" s="99">
        <f t="shared" si="54"/>
        <v>2.3877491650457175E-2</v>
      </c>
      <c r="AV19" s="99">
        <f t="shared" si="55"/>
        <v>1.245461755841748E-2</v>
      </c>
      <c r="AW19" s="99">
        <f t="shared" si="56"/>
        <v>1.1664053904865484E-2</v>
      </c>
      <c r="AX19" s="99">
        <f t="shared" si="57"/>
        <v>1.0946441213452864E-2</v>
      </c>
      <c r="AY19" s="99">
        <f t="shared" si="58"/>
        <v>1.0504206812076386E-2</v>
      </c>
      <c r="AZ19" s="99">
        <f t="shared" si="59"/>
        <v>1.0293072362328499E-2</v>
      </c>
      <c r="BA19" s="99">
        <f t="shared" si="60"/>
        <v>1.0088240222318157E-2</v>
      </c>
      <c r="BB19" s="99">
        <f t="shared" si="61"/>
        <v>1.0088240222318157E-2</v>
      </c>
      <c r="BC19" s="100">
        <f t="shared" si="62"/>
        <v>1.0088240222318157E-2</v>
      </c>
      <c r="BD19" s="99">
        <f t="shared" si="63"/>
        <v>1.166666666666667</v>
      </c>
      <c r="BE19" s="99">
        <f t="shared" si="14"/>
        <v>1.1666666666666672</v>
      </c>
      <c r="BF19" s="99">
        <f t="shared" si="14"/>
        <v>1.1666666666666667</v>
      </c>
      <c r="BG19" s="99">
        <f t="shared" si="14"/>
        <v>1.1666666666666667</v>
      </c>
      <c r="BH19" s="99">
        <f t="shared" si="15"/>
        <v>1.1666666666666665</v>
      </c>
      <c r="BI19" s="99">
        <f t="shared" si="16"/>
        <v>1.1666666666666667</v>
      </c>
      <c r="BJ19" s="99">
        <f t="shared" si="17"/>
        <v>1.1666666666666665</v>
      </c>
      <c r="BK19" s="99">
        <f t="shared" si="18"/>
        <v>1.1666666666666667</v>
      </c>
      <c r="BL19" s="99">
        <f t="shared" si="19"/>
        <v>1.1666666666666667</v>
      </c>
      <c r="BM19" s="99">
        <f t="shared" si="20"/>
        <v>1.1666666666666667</v>
      </c>
    </row>
    <row r="20" spans="4:65" x14ac:dyDescent="0.6">
      <c r="D20" s="42">
        <f t="shared" si="64"/>
        <v>35</v>
      </c>
      <c r="E20" s="50">
        <f t="shared" si="21"/>
        <v>9.2460261900296139</v>
      </c>
      <c r="F20" s="58">
        <f t="shared" si="22"/>
        <v>44.028696142998164</v>
      </c>
      <c r="G20" s="59">
        <f t="shared" si="9"/>
        <v>23.707759461614394</v>
      </c>
      <c r="H20" s="59">
        <f t="shared" si="9"/>
        <v>17.122270722277062</v>
      </c>
      <c r="I20" s="59">
        <f t="shared" si="9"/>
        <v>16.56993940865522</v>
      </c>
      <c r="J20" s="59">
        <f t="shared" si="9"/>
        <v>16.052128802134746</v>
      </c>
      <c r="K20" s="59">
        <f t="shared" si="9"/>
        <v>15.724534336785059</v>
      </c>
      <c r="L20" s="59">
        <f t="shared" si="9"/>
        <v>15.565700656615512</v>
      </c>
      <c r="M20" s="59">
        <f t="shared" si="9"/>
        <v>15.410043650049357</v>
      </c>
      <c r="N20" s="59">
        <f t="shared" si="9"/>
        <v>15.410043650049357</v>
      </c>
      <c r="O20" s="60">
        <f t="shared" si="9"/>
        <v>15.410043650049357</v>
      </c>
      <c r="P20" s="64">
        <f t="shared" si="23"/>
        <v>1938.5260840524616</v>
      </c>
      <c r="Q20" s="64">
        <f t="shared" si="24"/>
        <v>562.05785868976682</v>
      </c>
      <c r="R20" s="64">
        <f t="shared" si="25"/>
        <v>293.17215468694627</v>
      </c>
      <c r="S20" s="64">
        <f t="shared" si="26"/>
        <v>274.56289200650531</v>
      </c>
      <c r="T20" s="64">
        <f t="shared" si="27"/>
        <v>257.67083908032384</v>
      </c>
      <c r="U20" s="64">
        <f t="shared" si="28"/>
        <v>247.26098010873233</v>
      </c>
      <c r="V20" s="64">
        <f t="shared" si="29"/>
        <v>242.29103693136057</v>
      </c>
      <c r="W20" s="64">
        <f t="shared" si="30"/>
        <v>237.4694452964265</v>
      </c>
      <c r="X20" s="64">
        <f t="shared" si="31"/>
        <v>237.4694452964265</v>
      </c>
      <c r="Y20" s="64">
        <f t="shared" si="32"/>
        <v>237.4694452964265</v>
      </c>
      <c r="Z20" s="67">
        <f t="shared" si="33"/>
        <v>209.66045782380081</v>
      </c>
      <c r="AA20" s="66">
        <f t="shared" si="34"/>
        <v>60.789126824652293</v>
      </c>
      <c r="AB20" s="66">
        <f t="shared" si="35"/>
        <v>31.707908744957521</v>
      </c>
      <c r="AC20" s="66">
        <f t="shared" si="36"/>
        <v>29.695231915152721</v>
      </c>
      <c r="AD20" s="66">
        <f t="shared" si="37"/>
        <v>27.868279170372819</v>
      </c>
      <c r="AE20" s="66">
        <f t="shared" si="38"/>
        <v>26.742405334668469</v>
      </c>
      <c r="AF20" s="66">
        <f t="shared" si="39"/>
        <v>26.204883260295475</v>
      </c>
      <c r="AG20" s="66">
        <f t="shared" si="40"/>
        <v>25.683406083415594</v>
      </c>
      <c r="AH20" s="66">
        <f t="shared" si="41"/>
        <v>25.683406083415594</v>
      </c>
      <c r="AI20" s="68">
        <f t="shared" si="42"/>
        <v>25.683406083415594</v>
      </c>
      <c r="AJ20" s="73">
        <f t="shared" si="43"/>
        <v>22912524868.351063</v>
      </c>
      <c r="AK20" s="72">
        <f t="shared" si="44"/>
        <v>6643276441.1195374</v>
      </c>
      <c r="AL20" s="72">
        <f t="shared" si="45"/>
        <v>3465165797.9913635</v>
      </c>
      <c r="AM20" s="72">
        <f t="shared" si="46"/>
        <v>3245212505.9232321</v>
      </c>
      <c r="AN20" s="72">
        <f t="shared" si="47"/>
        <v>3045555877.1408463</v>
      </c>
      <c r="AO20" s="72">
        <f t="shared" si="48"/>
        <v>2922515927.0855942</v>
      </c>
      <c r="AP20" s="72">
        <f t="shared" si="49"/>
        <v>2863773386.769722</v>
      </c>
      <c r="AQ20" s="72">
        <f t="shared" si="50"/>
        <v>2806784296.373004</v>
      </c>
      <c r="AR20" s="72">
        <f t="shared" si="51"/>
        <v>2806784296.373004</v>
      </c>
      <c r="AS20" s="72">
        <f t="shared" si="52"/>
        <v>2806784296.373004</v>
      </c>
      <c r="AT20" s="52">
        <f t="shared" si="53"/>
        <v>9.6078478307792023E-2</v>
      </c>
      <c r="AU20" s="53">
        <f t="shared" si="54"/>
        <v>2.7857073592200049E-2</v>
      </c>
      <c r="AV20" s="53">
        <f t="shared" si="55"/>
        <v>1.4530387151487061E-2</v>
      </c>
      <c r="AW20" s="53">
        <f t="shared" si="56"/>
        <v>1.3608062889009731E-2</v>
      </c>
      <c r="AX20" s="53">
        <f t="shared" si="57"/>
        <v>1.2770848082361673E-2</v>
      </c>
      <c r="AY20" s="53">
        <f t="shared" si="58"/>
        <v>1.225490794742245E-2</v>
      </c>
      <c r="AZ20" s="53">
        <f t="shared" si="59"/>
        <v>1.200858442271658E-2</v>
      </c>
      <c r="BA20" s="53">
        <f t="shared" si="60"/>
        <v>1.1769613592704517E-2</v>
      </c>
      <c r="BB20" s="53">
        <f t="shared" si="61"/>
        <v>1.1769613592704517E-2</v>
      </c>
      <c r="BC20" s="54">
        <f t="shared" si="62"/>
        <v>1.1769613592704517E-2</v>
      </c>
      <c r="BD20" s="99">
        <f t="shared" si="63"/>
        <v>1.1428571428571426</v>
      </c>
      <c r="BE20" s="99">
        <f t="shared" si="14"/>
        <v>1.1428571428571428</v>
      </c>
      <c r="BF20" s="99">
        <f t="shared" si="14"/>
        <v>1.1428571428571423</v>
      </c>
      <c r="BG20" s="99">
        <f t="shared" si="14"/>
        <v>1.142857142857143</v>
      </c>
      <c r="BH20" s="99">
        <f t="shared" si="15"/>
        <v>1.142857142857143</v>
      </c>
      <c r="BI20" s="99">
        <f t="shared" si="16"/>
        <v>1.1428571428571428</v>
      </c>
      <c r="BJ20" s="99">
        <f t="shared" si="17"/>
        <v>1.1428571428571426</v>
      </c>
      <c r="BK20" s="99">
        <f t="shared" si="18"/>
        <v>1.1428571428571432</v>
      </c>
      <c r="BL20" s="99">
        <f t="shared" si="19"/>
        <v>1.1428571428571432</v>
      </c>
      <c r="BM20" s="99">
        <f t="shared" si="20"/>
        <v>1.1428571428571432</v>
      </c>
    </row>
    <row r="21" spans="4:65" x14ac:dyDescent="0.6">
      <c r="D21" s="42">
        <f t="shared" si="64"/>
        <v>40</v>
      </c>
      <c r="E21" s="50">
        <f t="shared" si="21"/>
        <v>10.566887074319558</v>
      </c>
      <c r="F21" s="58">
        <f t="shared" si="22"/>
        <v>50.318509877712181</v>
      </c>
      <c r="G21" s="59">
        <f t="shared" si="9"/>
        <v>27.094582241845018</v>
      </c>
      <c r="H21" s="59">
        <f t="shared" si="9"/>
        <v>19.568309396888068</v>
      </c>
      <c r="I21" s="59">
        <f t="shared" si="9"/>
        <v>18.93707360989168</v>
      </c>
      <c r="J21" s="59">
        <f t="shared" si="9"/>
        <v>18.345290059582567</v>
      </c>
      <c r="K21" s="59">
        <f t="shared" si="9"/>
        <v>17.970896384897209</v>
      </c>
      <c r="L21" s="59">
        <f t="shared" si="9"/>
        <v>17.789372178989154</v>
      </c>
      <c r="M21" s="59">
        <f t="shared" si="9"/>
        <v>17.611478457199265</v>
      </c>
      <c r="N21" s="59">
        <f t="shared" si="9"/>
        <v>17.611478457199265</v>
      </c>
      <c r="O21" s="60">
        <f t="shared" si="9"/>
        <v>17.611478457199265</v>
      </c>
      <c r="P21" s="64">
        <f t="shared" si="23"/>
        <v>2531.9524363134183</v>
      </c>
      <c r="Q21" s="64">
        <f t="shared" si="24"/>
        <v>734.11638686010338</v>
      </c>
      <c r="R21" s="64">
        <f t="shared" si="25"/>
        <v>382.91873265233789</v>
      </c>
      <c r="S21" s="64">
        <f t="shared" si="26"/>
        <v>358.6127569064559</v>
      </c>
      <c r="T21" s="64">
        <f t="shared" si="27"/>
        <v>336.54966737021891</v>
      </c>
      <c r="U21" s="64">
        <f t="shared" si="28"/>
        <v>322.95311687671159</v>
      </c>
      <c r="V21" s="64">
        <f t="shared" si="29"/>
        <v>316.46176252259335</v>
      </c>
      <c r="W21" s="64">
        <f t="shared" si="30"/>
        <v>310.1641734483938</v>
      </c>
      <c r="X21" s="64">
        <f t="shared" si="31"/>
        <v>310.1641734483938</v>
      </c>
      <c r="Y21" s="64">
        <f t="shared" si="32"/>
        <v>310.1641734483938</v>
      </c>
      <c r="Z21" s="67">
        <f t="shared" si="33"/>
        <v>239.61195179862943</v>
      </c>
      <c r="AA21" s="66">
        <f t="shared" si="34"/>
        <v>69.473287799602602</v>
      </c>
      <c r="AB21" s="66">
        <f t="shared" si="35"/>
        <v>36.237609994237161</v>
      </c>
      <c r="AC21" s="66">
        <f t="shared" si="36"/>
        <v>33.937407903031684</v>
      </c>
      <c r="AD21" s="66">
        <f t="shared" si="37"/>
        <v>31.849461908997512</v>
      </c>
      <c r="AE21" s="66">
        <f t="shared" si="38"/>
        <v>30.562748953906823</v>
      </c>
      <c r="AF21" s="66">
        <f t="shared" si="39"/>
        <v>29.948438011766253</v>
      </c>
      <c r="AG21" s="66">
        <f t="shared" si="40"/>
        <v>29.35246409533211</v>
      </c>
      <c r="AH21" s="66">
        <f t="shared" si="41"/>
        <v>29.35246409533211</v>
      </c>
      <c r="AI21" s="68">
        <f t="shared" si="42"/>
        <v>29.35246409533211</v>
      </c>
      <c r="AJ21" s="73">
        <f t="shared" si="43"/>
        <v>26185742706.68692</v>
      </c>
      <c r="AK21" s="72">
        <f t="shared" si="44"/>
        <v>7592315932.7080412</v>
      </c>
      <c r="AL21" s="72">
        <f t="shared" si="45"/>
        <v>3960189483.4186997</v>
      </c>
      <c r="AM21" s="72">
        <f t="shared" si="46"/>
        <v>3708814292.4836946</v>
      </c>
      <c r="AN21" s="72">
        <f t="shared" si="47"/>
        <v>3480635288.1609674</v>
      </c>
      <c r="AO21" s="72">
        <f t="shared" si="48"/>
        <v>3340018202.3835363</v>
      </c>
      <c r="AP21" s="72">
        <f t="shared" si="49"/>
        <v>3272883870.5939674</v>
      </c>
      <c r="AQ21" s="72">
        <f t="shared" si="50"/>
        <v>3207753481.5691481</v>
      </c>
      <c r="AR21" s="72">
        <f t="shared" si="51"/>
        <v>3207753481.5691481</v>
      </c>
      <c r="AS21" s="72">
        <f t="shared" si="52"/>
        <v>3207753481.5691481</v>
      </c>
      <c r="AT21" s="52">
        <f t="shared" si="53"/>
        <v>0.10980397520890514</v>
      </c>
      <c r="AU21" s="53">
        <f t="shared" si="54"/>
        <v>3.1836655533942909E-2</v>
      </c>
      <c r="AV21" s="53">
        <f t="shared" si="55"/>
        <v>1.6606156744556635E-2</v>
      </c>
      <c r="AW21" s="53">
        <f t="shared" si="56"/>
        <v>1.555207187315398E-2</v>
      </c>
      <c r="AX21" s="53">
        <f t="shared" si="57"/>
        <v>1.4595254951270484E-2</v>
      </c>
      <c r="AY21" s="53">
        <f t="shared" si="58"/>
        <v>1.4005609082768515E-2</v>
      </c>
      <c r="AZ21" s="53">
        <f t="shared" si="59"/>
        <v>1.372409648310466E-2</v>
      </c>
      <c r="BA21" s="53">
        <f t="shared" si="60"/>
        <v>1.3450986963090881E-2</v>
      </c>
      <c r="BB21" s="53">
        <f t="shared" si="61"/>
        <v>1.3450986963090881E-2</v>
      </c>
      <c r="BC21" s="54">
        <f t="shared" si="62"/>
        <v>1.3450986963090881E-2</v>
      </c>
      <c r="BD21" s="99">
        <f t="shared" si="63"/>
        <v>1.1249999999999998</v>
      </c>
      <c r="BE21" s="99">
        <f t="shared" si="14"/>
        <v>1.1249999999999998</v>
      </c>
      <c r="BF21" s="99">
        <f t="shared" si="14"/>
        <v>1.125</v>
      </c>
      <c r="BG21" s="99">
        <f t="shared" si="14"/>
        <v>1.1249999999999996</v>
      </c>
      <c r="BH21" s="99">
        <f t="shared" si="15"/>
        <v>1.1250000000000002</v>
      </c>
      <c r="BI21" s="99">
        <f t="shared" si="16"/>
        <v>1.1249999999999996</v>
      </c>
      <c r="BJ21" s="99">
        <f t="shared" si="17"/>
        <v>1.1250000000000002</v>
      </c>
      <c r="BK21" s="99">
        <f t="shared" si="18"/>
        <v>1.1249999999999998</v>
      </c>
      <c r="BL21" s="99">
        <f t="shared" si="19"/>
        <v>1.1249999999999998</v>
      </c>
      <c r="BM21" s="99">
        <f t="shared" si="20"/>
        <v>1.1249999999999998</v>
      </c>
    </row>
    <row r="22" spans="4:65" x14ac:dyDescent="0.6">
      <c r="D22" s="42">
        <f t="shared" si="64"/>
        <v>45</v>
      </c>
      <c r="E22" s="50">
        <f t="shared" si="21"/>
        <v>11.887747958609502</v>
      </c>
      <c r="F22" s="58">
        <f t="shared" si="22"/>
        <v>56.608323612426197</v>
      </c>
      <c r="G22" s="59">
        <f t="shared" si="9"/>
        <v>30.481405022075645</v>
      </c>
      <c r="H22" s="59">
        <f t="shared" si="9"/>
        <v>22.014348071499075</v>
      </c>
      <c r="I22" s="59">
        <f t="shared" si="9"/>
        <v>21.304207811128137</v>
      </c>
      <c r="J22" s="59">
        <f t="shared" si="9"/>
        <v>20.638451317030388</v>
      </c>
      <c r="K22" s="59">
        <f t="shared" si="9"/>
        <v>20.217258433009359</v>
      </c>
      <c r="L22" s="59">
        <f t="shared" si="9"/>
        <v>20.0130437013628</v>
      </c>
      <c r="M22" s="59">
        <f t="shared" si="9"/>
        <v>19.81291326434917</v>
      </c>
      <c r="N22" s="59">
        <f t="shared" si="9"/>
        <v>19.81291326434917</v>
      </c>
      <c r="O22" s="60">
        <f t="shared" si="9"/>
        <v>19.81291326434917</v>
      </c>
      <c r="P22" s="64">
        <f t="shared" si="23"/>
        <v>3204.5023022091696</v>
      </c>
      <c r="Q22" s="64">
        <f t="shared" si="24"/>
        <v>929.11605211981839</v>
      </c>
      <c r="R22" s="64">
        <f t="shared" si="25"/>
        <v>484.63152101311505</v>
      </c>
      <c r="S22" s="64">
        <f t="shared" si="26"/>
        <v>453.86927045973312</v>
      </c>
      <c r="T22" s="64">
        <f t="shared" si="27"/>
        <v>425.94567276543336</v>
      </c>
      <c r="U22" s="64">
        <f t="shared" si="28"/>
        <v>408.73753854708804</v>
      </c>
      <c r="V22" s="64">
        <f t="shared" si="29"/>
        <v>400.52191819265727</v>
      </c>
      <c r="W22" s="64">
        <f t="shared" si="30"/>
        <v>392.55153202062331</v>
      </c>
      <c r="X22" s="64">
        <f t="shared" si="31"/>
        <v>392.55153202062331</v>
      </c>
      <c r="Y22" s="64">
        <f t="shared" si="32"/>
        <v>392.55153202062331</v>
      </c>
      <c r="Z22" s="67">
        <f t="shared" si="33"/>
        <v>269.56344577345811</v>
      </c>
      <c r="AA22" s="66">
        <f t="shared" si="34"/>
        <v>78.157448774552932</v>
      </c>
      <c r="AB22" s="66">
        <f t="shared" si="35"/>
        <v>40.767311243516801</v>
      </c>
      <c r="AC22" s="66">
        <f t="shared" si="36"/>
        <v>38.179583890910635</v>
      </c>
      <c r="AD22" s="66">
        <f t="shared" si="37"/>
        <v>35.830644647622208</v>
      </c>
      <c r="AE22" s="66">
        <f t="shared" si="38"/>
        <v>34.38309257314517</v>
      </c>
      <c r="AF22" s="66">
        <f t="shared" si="39"/>
        <v>33.691992763237039</v>
      </c>
      <c r="AG22" s="66">
        <f t="shared" si="40"/>
        <v>33.021522107248622</v>
      </c>
      <c r="AH22" s="66">
        <f t="shared" si="41"/>
        <v>33.021522107248622</v>
      </c>
      <c r="AI22" s="68">
        <f t="shared" si="42"/>
        <v>33.021522107248622</v>
      </c>
      <c r="AJ22" s="73">
        <f t="shared" si="43"/>
        <v>29458960545.022781</v>
      </c>
      <c r="AK22" s="72">
        <f t="shared" si="44"/>
        <v>8541355424.296545</v>
      </c>
      <c r="AL22" s="72">
        <f t="shared" si="45"/>
        <v>4455213168.8460369</v>
      </c>
      <c r="AM22" s="72">
        <f t="shared" si="46"/>
        <v>4172416079.0441551</v>
      </c>
      <c r="AN22" s="72">
        <f t="shared" si="47"/>
        <v>3915714699.1810894</v>
      </c>
      <c r="AO22" s="72">
        <f t="shared" si="48"/>
        <v>3757520477.6814775</v>
      </c>
      <c r="AP22" s="72">
        <f t="shared" si="49"/>
        <v>3681994354.4182138</v>
      </c>
      <c r="AQ22" s="72">
        <f t="shared" si="50"/>
        <v>3608722666.7652912</v>
      </c>
      <c r="AR22" s="72">
        <f t="shared" si="51"/>
        <v>3608722666.7652912</v>
      </c>
      <c r="AS22" s="72">
        <f t="shared" si="52"/>
        <v>3608722666.7652912</v>
      </c>
      <c r="AT22" s="52">
        <f t="shared" si="53"/>
        <v>0.12352947211001826</v>
      </c>
      <c r="AU22" s="53">
        <f t="shared" si="54"/>
        <v>3.5816237475685762E-2</v>
      </c>
      <c r="AV22" s="53">
        <f t="shared" si="55"/>
        <v>1.8681926337626213E-2</v>
      </c>
      <c r="AW22" s="53">
        <f t="shared" si="56"/>
        <v>1.7496080857298223E-2</v>
      </c>
      <c r="AX22" s="53">
        <f t="shared" si="57"/>
        <v>1.6419661820179298E-2</v>
      </c>
      <c r="AY22" s="53">
        <f t="shared" si="58"/>
        <v>1.5756310218114574E-2</v>
      </c>
      <c r="AZ22" s="53">
        <f t="shared" si="59"/>
        <v>1.5439608543492746E-2</v>
      </c>
      <c r="BA22" s="53">
        <f t="shared" si="60"/>
        <v>1.513236033347724E-2</v>
      </c>
      <c r="BB22" s="53">
        <f t="shared" si="61"/>
        <v>1.513236033347724E-2</v>
      </c>
      <c r="BC22" s="54">
        <f t="shared" si="62"/>
        <v>1.513236033347724E-2</v>
      </c>
      <c r="BD22" s="99">
        <f t="shared" si="63"/>
        <v>1.1111111111111112</v>
      </c>
      <c r="BE22" s="99">
        <f t="shared" si="14"/>
        <v>1.1111111111111109</v>
      </c>
      <c r="BF22" s="99">
        <f t="shared" si="14"/>
        <v>1.1111111111111112</v>
      </c>
      <c r="BG22" s="99">
        <f t="shared" si="14"/>
        <v>1.1111111111111114</v>
      </c>
      <c r="BH22" s="99">
        <f t="shared" si="15"/>
        <v>1.1111111111111112</v>
      </c>
      <c r="BI22" s="99">
        <f t="shared" si="16"/>
        <v>1.1111111111111116</v>
      </c>
      <c r="BJ22" s="99">
        <f t="shared" si="17"/>
        <v>1.1111111111111109</v>
      </c>
      <c r="BK22" s="99">
        <f t="shared" si="18"/>
        <v>1.1111111111111114</v>
      </c>
      <c r="BL22" s="99">
        <f t="shared" si="19"/>
        <v>1.1111111111111114</v>
      </c>
      <c r="BM22" s="99">
        <f t="shared" si="20"/>
        <v>1.1111111111111114</v>
      </c>
    </row>
    <row r="23" spans="4:65" x14ac:dyDescent="0.6">
      <c r="D23" s="42">
        <f t="shared" si="64"/>
        <v>50</v>
      </c>
      <c r="E23" s="50">
        <f t="shared" si="21"/>
        <v>13.208608842899448</v>
      </c>
      <c r="F23" s="58">
        <f t="shared" si="22"/>
        <v>62.898137347140228</v>
      </c>
      <c r="G23" s="59">
        <f t="shared" si="9"/>
        <v>33.868227802306272</v>
      </c>
      <c r="H23" s="59">
        <f t="shared" si="9"/>
        <v>24.460386746110085</v>
      </c>
      <c r="I23" s="59">
        <f t="shared" si="9"/>
        <v>23.671342012364601</v>
      </c>
      <c r="J23" s="59">
        <f t="shared" si="9"/>
        <v>22.931612574478208</v>
      </c>
      <c r="K23" s="59">
        <f t="shared" si="9"/>
        <v>22.463620481121513</v>
      </c>
      <c r="L23" s="59">
        <f t="shared" si="9"/>
        <v>22.236715223736446</v>
      </c>
      <c r="M23" s="59">
        <f t="shared" si="9"/>
        <v>22.014348071499082</v>
      </c>
      <c r="N23" s="59">
        <f t="shared" si="9"/>
        <v>22.014348071499082</v>
      </c>
      <c r="O23" s="60">
        <f t="shared" si="9"/>
        <v>22.014348071499082</v>
      </c>
      <c r="P23" s="64">
        <f t="shared" si="23"/>
        <v>3956.1756817397163</v>
      </c>
      <c r="Q23" s="64">
        <f t="shared" si="24"/>
        <v>1147.0568544689115</v>
      </c>
      <c r="R23" s="64">
        <f t="shared" si="25"/>
        <v>598.3105197692779</v>
      </c>
      <c r="S23" s="64">
        <f t="shared" si="26"/>
        <v>560.33243266633735</v>
      </c>
      <c r="T23" s="64">
        <f t="shared" si="27"/>
        <v>525.85885526596712</v>
      </c>
      <c r="U23" s="64">
        <f t="shared" si="28"/>
        <v>504.61424511986189</v>
      </c>
      <c r="V23" s="64">
        <f t="shared" si="29"/>
        <v>494.47150394155221</v>
      </c>
      <c r="W23" s="64">
        <f t="shared" si="30"/>
        <v>484.63152101311539</v>
      </c>
      <c r="X23" s="64">
        <f t="shared" si="31"/>
        <v>484.63152101311539</v>
      </c>
      <c r="Y23" s="64">
        <f t="shared" si="32"/>
        <v>484.63152101311539</v>
      </c>
      <c r="Z23" s="67">
        <f t="shared" si="33"/>
        <v>299.51493974828679</v>
      </c>
      <c r="AA23" s="66">
        <f t="shared" si="34"/>
        <v>86.841609749503249</v>
      </c>
      <c r="AB23" s="66">
        <f t="shared" si="35"/>
        <v>45.297012492796448</v>
      </c>
      <c r="AC23" s="66">
        <f t="shared" si="36"/>
        <v>42.421759878789601</v>
      </c>
      <c r="AD23" s="66">
        <f t="shared" si="37"/>
        <v>39.81182738624689</v>
      </c>
      <c r="AE23" s="66">
        <f t="shared" si="38"/>
        <v>38.203436192383528</v>
      </c>
      <c r="AF23" s="66">
        <f t="shared" si="39"/>
        <v>37.435547514707821</v>
      </c>
      <c r="AG23" s="66">
        <f t="shared" si="40"/>
        <v>36.690580119165141</v>
      </c>
      <c r="AH23" s="66">
        <f t="shared" si="41"/>
        <v>36.690580119165141</v>
      </c>
      <c r="AI23" s="68">
        <f t="shared" si="42"/>
        <v>36.690580119165141</v>
      </c>
      <c r="AJ23" s="73">
        <f t="shared" si="43"/>
        <v>32732178383.35865</v>
      </c>
      <c r="AK23" s="72">
        <f t="shared" si="44"/>
        <v>9490394915.8850498</v>
      </c>
      <c r="AL23" s="72">
        <f t="shared" si="45"/>
        <v>4950236854.2733746</v>
      </c>
      <c r="AM23" s="72">
        <f t="shared" si="46"/>
        <v>4636017865.6046181</v>
      </c>
      <c r="AN23" s="72">
        <f t="shared" si="47"/>
        <v>4350794110.20121</v>
      </c>
      <c r="AO23" s="72">
        <f t="shared" si="48"/>
        <v>4175022752.9794211</v>
      </c>
      <c r="AP23" s="72">
        <f t="shared" si="49"/>
        <v>4091104838.2424598</v>
      </c>
      <c r="AQ23" s="72">
        <f t="shared" si="50"/>
        <v>4009691851.9614358</v>
      </c>
      <c r="AR23" s="72">
        <f t="shared" si="51"/>
        <v>4009691851.9614358</v>
      </c>
      <c r="AS23" s="72">
        <f t="shared" si="52"/>
        <v>4009691851.9614358</v>
      </c>
      <c r="AT23" s="52">
        <f t="shared" si="53"/>
        <v>0.13725496901113141</v>
      </c>
      <c r="AU23" s="53">
        <f t="shared" si="54"/>
        <v>3.9795819417428623E-2</v>
      </c>
      <c r="AV23" s="53">
        <f t="shared" si="55"/>
        <v>2.0757695930695794E-2</v>
      </c>
      <c r="AW23" s="53">
        <f t="shared" si="56"/>
        <v>1.9440089841442475E-2</v>
      </c>
      <c r="AX23" s="53">
        <f t="shared" si="57"/>
        <v>1.8244068689088108E-2</v>
      </c>
      <c r="AY23" s="53">
        <f t="shared" si="58"/>
        <v>1.7507011353460646E-2</v>
      </c>
      <c r="AZ23" s="53">
        <f t="shared" si="59"/>
        <v>1.7155120603880827E-2</v>
      </c>
      <c r="BA23" s="53">
        <f t="shared" si="60"/>
        <v>1.6813733703863604E-2</v>
      </c>
      <c r="BB23" s="53">
        <f t="shared" si="61"/>
        <v>1.6813733703863604E-2</v>
      </c>
      <c r="BC23" s="54">
        <f t="shared" si="62"/>
        <v>1.6813733703863604E-2</v>
      </c>
      <c r="BD23" s="99">
        <f t="shared" si="63"/>
        <v>1.0999999999999999</v>
      </c>
      <c r="BE23" s="99">
        <f t="shared" si="14"/>
        <v>1.1000000000000001</v>
      </c>
      <c r="BF23" s="99">
        <f t="shared" si="14"/>
        <v>1.1000000000000001</v>
      </c>
      <c r="BG23" s="99">
        <f t="shared" si="14"/>
        <v>1.1000000000000001</v>
      </c>
      <c r="BH23" s="99">
        <f t="shared" si="15"/>
        <v>1.0999999999999999</v>
      </c>
      <c r="BI23" s="99">
        <f t="shared" si="16"/>
        <v>1.1000000000000001</v>
      </c>
      <c r="BJ23" s="99">
        <f t="shared" si="17"/>
        <v>1.0999999999999999</v>
      </c>
      <c r="BK23" s="99">
        <f t="shared" si="18"/>
        <v>1.0999999999999996</v>
      </c>
      <c r="BL23" s="99">
        <f t="shared" si="19"/>
        <v>1.0999999999999996</v>
      </c>
      <c r="BM23" s="99">
        <f t="shared" si="20"/>
        <v>1.0999999999999996</v>
      </c>
    </row>
    <row r="24" spans="4:65" x14ac:dyDescent="0.6">
      <c r="D24" s="42">
        <f t="shared" si="64"/>
        <v>55</v>
      </c>
      <c r="E24" s="50">
        <f t="shared" si="21"/>
        <v>14.529469727189392</v>
      </c>
      <c r="F24" s="58">
        <f t="shared" si="22"/>
        <v>69.187951081854251</v>
      </c>
      <c r="G24" s="59">
        <f t="shared" si="9"/>
        <v>37.255050582536896</v>
      </c>
      <c r="H24" s="59">
        <f t="shared" si="9"/>
        <v>26.906425420721092</v>
      </c>
      <c r="I24" s="59">
        <f t="shared" si="9"/>
        <v>26.038476213601058</v>
      </c>
      <c r="J24" s="59">
        <f t="shared" si="9"/>
        <v>25.224773831926029</v>
      </c>
      <c r="K24" s="59">
        <f t="shared" si="9"/>
        <v>24.709982529233663</v>
      </c>
      <c r="L24" s="59">
        <f t="shared" si="9"/>
        <v>24.460386746110089</v>
      </c>
      <c r="M24" s="59">
        <f t="shared" si="9"/>
        <v>24.215782878648987</v>
      </c>
      <c r="N24" s="59">
        <f t="shared" si="9"/>
        <v>24.215782878648987</v>
      </c>
      <c r="O24" s="60">
        <f t="shared" si="9"/>
        <v>24.215782878648987</v>
      </c>
      <c r="P24" s="64">
        <f t="shared" si="23"/>
        <v>4786.9725749050567</v>
      </c>
      <c r="Q24" s="64">
        <f t="shared" si="24"/>
        <v>1387.9387939073827</v>
      </c>
      <c r="R24" s="64">
        <f t="shared" si="25"/>
        <v>723.95572892082623</v>
      </c>
      <c r="S24" s="64">
        <f t="shared" si="26"/>
        <v>678.0022435262681</v>
      </c>
      <c r="T24" s="64">
        <f t="shared" si="27"/>
        <v>636.28921487182015</v>
      </c>
      <c r="U24" s="64">
        <f t="shared" si="28"/>
        <v>610.58323659503287</v>
      </c>
      <c r="V24" s="64">
        <f t="shared" si="29"/>
        <v>598.31051976927813</v>
      </c>
      <c r="W24" s="64">
        <f t="shared" si="30"/>
        <v>586.4041404258694</v>
      </c>
      <c r="X24" s="64">
        <f t="shared" si="31"/>
        <v>586.4041404258694</v>
      </c>
      <c r="Y24" s="64">
        <f t="shared" si="32"/>
        <v>586.4041404258694</v>
      </c>
      <c r="Z24" s="67">
        <f t="shared" si="33"/>
        <v>329.46643372311547</v>
      </c>
      <c r="AA24" s="66">
        <f t="shared" si="34"/>
        <v>95.525770724453565</v>
      </c>
      <c r="AB24" s="66">
        <f t="shared" si="35"/>
        <v>49.826713742076087</v>
      </c>
      <c r="AC24" s="66">
        <f t="shared" si="36"/>
        <v>46.66393586666856</v>
      </c>
      <c r="AD24" s="66">
        <f t="shared" si="37"/>
        <v>43.793010124871579</v>
      </c>
      <c r="AE24" s="66">
        <f t="shared" si="38"/>
        <v>42.023779811621885</v>
      </c>
      <c r="AF24" s="66">
        <f t="shared" si="39"/>
        <v>41.179102266178603</v>
      </c>
      <c r="AG24" s="66">
        <f t="shared" si="40"/>
        <v>40.359638131081645</v>
      </c>
      <c r="AH24" s="66">
        <f t="shared" si="41"/>
        <v>40.359638131081645</v>
      </c>
      <c r="AI24" s="68">
        <f t="shared" si="42"/>
        <v>40.359638131081645</v>
      </c>
      <c r="AJ24" s="73">
        <f t="shared" si="43"/>
        <v>36005396221.694511</v>
      </c>
      <c r="AK24" s="72">
        <f t="shared" si="44"/>
        <v>10439434407.473555</v>
      </c>
      <c r="AL24" s="72">
        <f t="shared" si="45"/>
        <v>5445260539.7007122</v>
      </c>
      <c r="AM24" s="72">
        <f t="shared" si="46"/>
        <v>5099619652.1650801</v>
      </c>
      <c r="AN24" s="72">
        <f t="shared" si="47"/>
        <v>4785873521.2213306</v>
      </c>
      <c r="AO24" s="72">
        <f t="shared" si="48"/>
        <v>4592525028.2773638</v>
      </c>
      <c r="AP24" s="72">
        <f t="shared" si="49"/>
        <v>4500215322.0667048</v>
      </c>
      <c r="AQ24" s="72">
        <f t="shared" si="50"/>
        <v>4410661037.1575775</v>
      </c>
      <c r="AR24" s="72">
        <f t="shared" si="51"/>
        <v>4410661037.1575775</v>
      </c>
      <c r="AS24" s="72">
        <f t="shared" si="52"/>
        <v>4410661037.1575775</v>
      </c>
      <c r="AT24" s="52">
        <f t="shared" si="53"/>
        <v>0.15098046591224454</v>
      </c>
      <c r="AU24" s="53">
        <f t="shared" si="54"/>
        <v>4.377540135917149E-2</v>
      </c>
      <c r="AV24" s="53">
        <f t="shared" si="55"/>
        <v>2.2833465523765376E-2</v>
      </c>
      <c r="AW24" s="53">
        <f t="shared" si="56"/>
        <v>2.1384098825586725E-2</v>
      </c>
      <c r="AX24" s="53">
        <f t="shared" si="57"/>
        <v>2.0068475557996918E-2</v>
      </c>
      <c r="AY24" s="53">
        <f t="shared" si="58"/>
        <v>1.9257712488806714E-2</v>
      </c>
      <c r="AZ24" s="53">
        <f t="shared" si="59"/>
        <v>1.8870632664268906E-2</v>
      </c>
      <c r="BA24" s="53">
        <f t="shared" si="60"/>
        <v>1.8495107074249957E-2</v>
      </c>
      <c r="BB24" s="53">
        <f t="shared" si="61"/>
        <v>1.8495107074249957E-2</v>
      </c>
      <c r="BC24" s="54">
        <f t="shared" si="62"/>
        <v>1.8495107074249957E-2</v>
      </c>
      <c r="BD24" s="99">
        <f t="shared" si="63"/>
        <v>1.0909090909090913</v>
      </c>
      <c r="BE24" s="99">
        <f t="shared" si="14"/>
        <v>1.0909090909090908</v>
      </c>
      <c r="BF24" s="99">
        <f t="shared" si="14"/>
        <v>1.0909090909090911</v>
      </c>
      <c r="BG24" s="99">
        <f t="shared" si="14"/>
        <v>1.0909090909090906</v>
      </c>
      <c r="BH24" s="99">
        <f t="shared" si="15"/>
        <v>1.0909090909090908</v>
      </c>
      <c r="BI24" s="99">
        <f t="shared" si="16"/>
        <v>1.0909090909090906</v>
      </c>
      <c r="BJ24" s="99">
        <f t="shared" si="17"/>
        <v>1.0909090909090915</v>
      </c>
      <c r="BK24" s="99">
        <f t="shared" si="18"/>
        <v>1.0909090909090908</v>
      </c>
      <c r="BL24" s="99">
        <f t="shared" si="19"/>
        <v>1.0909090909090908</v>
      </c>
      <c r="BM24" s="99">
        <f t="shared" si="20"/>
        <v>1.0909090909090908</v>
      </c>
    </row>
    <row r="25" spans="4:65" x14ac:dyDescent="0.6">
      <c r="D25" s="42">
        <f t="shared" si="64"/>
        <v>60</v>
      </c>
      <c r="E25" s="50">
        <f t="shared" si="21"/>
        <v>15.850330611479338</v>
      </c>
      <c r="F25" s="58">
        <f t="shared" si="22"/>
        <v>75.477764816568282</v>
      </c>
      <c r="G25" s="59">
        <f t="shared" si="9"/>
        <v>40.641873362767527</v>
      </c>
      <c r="H25" s="59">
        <f t="shared" si="9"/>
        <v>29.352464095332103</v>
      </c>
      <c r="I25" s="59">
        <f t="shared" si="9"/>
        <v>28.405610414837518</v>
      </c>
      <c r="J25" s="59">
        <f t="shared" si="9"/>
        <v>27.51793508937385</v>
      </c>
      <c r="K25" s="59">
        <f t="shared" si="9"/>
        <v>26.956344577345813</v>
      </c>
      <c r="L25" s="59">
        <f t="shared" si="9"/>
        <v>26.684058268483735</v>
      </c>
      <c r="M25" s="59">
        <f t="shared" si="9"/>
        <v>26.417217685798896</v>
      </c>
      <c r="N25" s="59">
        <f t="shared" si="9"/>
        <v>26.417217685798896</v>
      </c>
      <c r="O25" s="60">
        <f t="shared" si="9"/>
        <v>26.417217685798896</v>
      </c>
      <c r="P25" s="64">
        <f t="shared" si="23"/>
        <v>5696.8929817051931</v>
      </c>
      <c r="Q25" s="64">
        <f t="shared" si="24"/>
        <v>1651.7618704352326</v>
      </c>
      <c r="R25" s="64">
        <f t="shared" si="25"/>
        <v>861.56714846776026</v>
      </c>
      <c r="S25" s="64">
        <f t="shared" si="26"/>
        <v>806.8787030395257</v>
      </c>
      <c r="T25" s="64">
        <f t="shared" si="27"/>
        <v>757.23675158299261</v>
      </c>
      <c r="U25" s="64">
        <f t="shared" si="28"/>
        <v>726.64451297260109</v>
      </c>
      <c r="V25" s="64">
        <f t="shared" si="29"/>
        <v>712.03896567583524</v>
      </c>
      <c r="W25" s="64">
        <f t="shared" si="30"/>
        <v>697.86939025888591</v>
      </c>
      <c r="X25" s="64">
        <f t="shared" si="31"/>
        <v>697.86939025888591</v>
      </c>
      <c r="Y25" s="64">
        <f t="shared" si="32"/>
        <v>697.86939025888591</v>
      </c>
      <c r="Z25" s="67">
        <f t="shared" si="33"/>
        <v>359.41792769794426</v>
      </c>
      <c r="AA25" s="66">
        <f t="shared" si="34"/>
        <v>104.2099316994039</v>
      </c>
      <c r="AB25" s="66">
        <f t="shared" si="35"/>
        <v>54.356414991355742</v>
      </c>
      <c r="AC25" s="66">
        <f t="shared" si="36"/>
        <v>50.906111854547518</v>
      </c>
      <c r="AD25" s="66">
        <f t="shared" si="37"/>
        <v>47.774192863496268</v>
      </c>
      <c r="AE25" s="66">
        <f t="shared" si="38"/>
        <v>45.844123430860229</v>
      </c>
      <c r="AF25" s="66">
        <f t="shared" si="39"/>
        <v>44.922657017649392</v>
      </c>
      <c r="AG25" s="66">
        <f t="shared" si="40"/>
        <v>44.028696142998157</v>
      </c>
      <c r="AH25" s="66">
        <f t="shared" si="41"/>
        <v>44.028696142998157</v>
      </c>
      <c r="AI25" s="68">
        <f t="shared" si="42"/>
        <v>44.028696142998157</v>
      </c>
      <c r="AJ25" s="73">
        <f t="shared" si="43"/>
        <v>39278614060.030388</v>
      </c>
      <c r="AK25" s="72">
        <f t="shared" si="44"/>
        <v>11388473899.062059</v>
      </c>
      <c r="AL25" s="72">
        <f t="shared" si="45"/>
        <v>5940284225.1280508</v>
      </c>
      <c r="AM25" s="72">
        <f t="shared" si="46"/>
        <v>5563221438.7255411</v>
      </c>
      <c r="AN25" s="72">
        <f t="shared" si="47"/>
        <v>5220952932.2414513</v>
      </c>
      <c r="AO25" s="72">
        <f t="shared" si="48"/>
        <v>5010027303.575304</v>
      </c>
      <c r="AP25" s="72">
        <f t="shared" si="49"/>
        <v>4909325805.8909531</v>
      </c>
      <c r="AQ25" s="72">
        <f t="shared" si="50"/>
        <v>4811630222.3537207</v>
      </c>
      <c r="AR25" s="72">
        <f t="shared" si="51"/>
        <v>4811630222.3537207</v>
      </c>
      <c r="AS25" s="72">
        <f t="shared" si="52"/>
        <v>4811630222.3537207</v>
      </c>
      <c r="AT25" s="52">
        <f t="shared" si="53"/>
        <v>0.16470596281335773</v>
      </c>
      <c r="AU25" s="53">
        <f t="shared" si="54"/>
        <v>4.775498330091435E-2</v>
      </c>
      <c r="AV25" s="53">
        <f t="shared" si="55"/>
        <v>2.490923511683496E-2</v>
      </c>
      <c r="AW25" s="53">
        <f t="shared" si="56"/>
        <v>2.3328107809730967E-2</v>
      </c>
      <c r="AX25" s="53">
        <f t="shared" si="57"/>
        <v>2.1892882426905728E-2</v>
      </c>
      <c r="AY25" s="53">
        <f t="shared" si="58"/>
        <v>2.1008413624152771E-2</v>
      </c>
      <c r="AZ25" s="53">
        <f t="shared" si="59"/>
        <v>2.0586144724656998E-2</v>
      </c>
      <c r="BA25" s="53">
        <f t="shared" si="60"/>
        <v>2.0176480444636314E-2</v>
      </c>
      <c r="BB25" s="53">
        <f t="shared" si="61"/>
        <v>2.0176480444636314E-2</v>
      </c>
      <c r="BC25" s="54">
        <f t="shared" si="62"/>
        <v>2.0176480444636314E-2</v>
      </c>
      <c r="BD25" s="99">
        <f t="shared" si="63"/>
        <v>1.083333333333333</v>
      </c>
      <c r="BE25" s="99">
        <f t="shared" si="14"/>
        <v>1.0833333333333335</v>
      </c>
      <c r="BF25" s="99">
        <f t="shared" si="14"/>
        <v>1.083333333333333</v>
      </c>
      <c r="BG25" s="99">
        <f t="shared" si="14"/>
        <v>1.0833333333333335</v>
      </c>
      <c r="BH25" s="99">
        <f t="shared" si="15"/>
        <v>1.0833333333333335</v>
      </c>
      <c r="BI25" s="99">
        <f t="shared" si="16"/>
        <v>1.0833333333333333</v>
      </c>
      <c r="BJ25" s="99">
        <f t="shared" si="17"/>
        <v>1.083333333333333</v>
      </c>
      <c r="BK25" s="99">
        <f t="shared" si="18"/>
        <v>1.0833333333333335</v>
      </c>
      <c r="BL25" s="99">
        <f t="shared" si="19"/>
        <v>1.0833333333333335</v>
      </c>
      <c r="BM25" s="99">
        <f t="shared" si="20"/>
        <v>1.0833333333333335</v>
      </c>
    </row>
    <row r="26" spans="4:65" x14ac:dyDescent="0.6">
      <c r="D26" s="42">
        <f t="shared" si="64"/>
        <v>65</v>
      </c>
      <c r="E26" s="50">
        <f t="shared" si="21"/>
        <v>17.171191495769282</v>
      </c>
      <c r="F26" s="58">
        <f t="shared" si="22"/>
        <v>81.767578551282298</v>
      </c>
      <c r="G26" s="59">
        <f t="shared" si="9"/>
        <v>44.028696142998157</v>
      </c>
      <c r="H26" s="59">
        <f t="shared" si="9"/>
        <v>31.798502769943109</v>
      </c>
      <c r="I26" s="59">
        <f t="shared" si="9"/>
        <v>30.772744616073979</v>
      </c>
      <c r="J26" s="59">
        <f t="shared" si="9"/>
        <v>29.811096346821671</v>
      </c>
      <c r="K26" s="59">
        <f t="shared" si="9"/>
        <v>29.202706625457964</v>
      </c>
      <c r="L26" s="59">
        <f t="shared" si="9"/>
        <v>28.907729790857378</v>
      </c>
      <c r="M26" s="59">
        <f t="shared" si="9"/>
        <v>28.618652492948804</v>
      </c>
      <c r="N26" s="59">
        <f t="shared" si="9"/>
        <v>28.618652492948804</v>
      </c>
      <c r="O26" s="60">
        <f t="shared" si="9"/>
        <v>28.618652492948804</v>
      </c>
      <c r="P26" s="64">
        <f t="shared" si="23"/>
        <v>6685.9369021401208</v>
      </c>
      <c r="Q26" s="64">
        <f t="shared" si="24"/>
        <v>1938.5260840524609</v>
      </c>
      <c r="R26" s="64">
        <f t="shared" si="25"/>
        <v>1011.1447784100795</v>
      </c>
      <c r="S26" s="64">
        <f t="shared" si="26"/>
        <v>946.96181120611004</v>
      </c>
      <c r="T26" s="64">
        <f t="shared" si="27"/>
        <v>888.70146539948439</v>
      </c>
      <c r="U26" s="64">
        <f t="shared" si="28"/>
        <v>852.79807425256649</v>
      </c>
      <c r="V26" s="64">
        <f t="shared" si="29"/>
        <v>835.6568416612231</v>
      </c>
      <c r="W26" s="64">
        <f t="shared" si="30"/>
        <v>819.02727051216482</v>
      </c>
      <c r="X26" s="64">
        <f t="shared" si="31"/>
        <v>819.02727051216482</v>
      </c>
      <c r="Y26" s="64">
        <f t="shared" si="32"/>
        <v>819.02727051216482</v>
      </c>
      <c r="Z26" s="67">
        <f t="shared" si="33"/>
        <v>389.36942167277283</v>
      </c>
      <c r="AA26" s="66">
        <f t="shared" si="34"/>
        <v>112.89409267435425</v>
      </c>
      <c r="AB26" s="66">
        <f t="shared" si="35"/>
        <v>58.886116240635374</v>
      </c>
      <c r="AC26" s="66">
        <f t="shared" si="36"/>
        <v>55.148287842426477</v>
      </c>
      <c r="AD26" s="66">
        <f t="shared" si="37"/>
        <v>51.755375602120957</v>
      </c>
      <c r="AE26" s="66">
        <f t="shared" si="38"/>
        <v>49.66446705009858</v>
      </c>
      <c r="AF26" s="66">
        <f t="shared" si="39"/>
        <v>48.666211769120167</v>
      </c>
      <c r="AG26" s="66">
        <f t="shared" si="40"/>
        <v>47.697754154914676</v>
      </c>
      <c r="AH26" s="66">
        <f t="shared" si="41"/>
        <v>47.697754154914676</v>
      </c>
      <c r="AI26" s="68">
        <f t="shared" si="42"/>
        <v>47.697754154914676</v>
      </c>
      <c r="AJ26" s="73">
        <f t="shared" si="43"/>
        <v>42551831898.366241</v>
      </c>
      <c r="AK26" s="72">
        <f t="shared" si="44"/>
        <v>12337513390.650568</v>
      </c>
      <c r="AL26" s="72">
        <f t="shared" si="45"/>
        <v>6435307910.5553865</v>
      </c>
      <c r="AM26" s="72">
        <f t="shared" si="46"/>
        <v>6026823225.2860031</v>
      </c>
      <c r="AN26" s="72">
        <f t="shared" si="47"/>
        <v>5656032343.2615728</v>
      </c>
      <c r="AO26" s="72">
        <f t="shared" si="48"/>
        <v>5427529578.8732462</v>
      </c>
      <c r="AP26" s="72">
        <f t="shared" si="49"/>
        <v>5318436289.7151976</v>
      </c>
      <c r="AQ26" s="72">
        <f t="shared" si="50"/>
        <v>5212599407.5498648</v>
      </c>
      <c r="AR26" s="72">
        <f t="shared" si="51"/>
        <v>5212599407.5498648</v>
      </c>
      <c r="AS26" s="72">
        <f t="shared" si="52"/>
        <v>5212599407.5498648</v>
      </c>
      <c r="AT26" s="52">
        <f t="shared" si="53"/>
        <v>0.17843145971447083</v>
      </c>
      <c r="AU26" s="53">
        <f t="shared" si="54"/>
        <v>5.1734565242657224E-2</v>
      </c>
      <c r="AV26" s="53">
        <f t="shared" si="55"/>
        <v>2.6985004709904531E-2</v>
      </c>
      <c r="AW26" s="53">
        <f t="shared" si="56"/>
        <v>2.5272116793875216E-2</v>
      </c>
      <c r="AX26" s="53">
        <f t="shared" si="57"/>
        <v>2.3717289295814542E-2</v>
      </c>
      <c r="AY26" s="53">
        <f t="shared" si="58"/>
        <v>2.2759114759498836E-2</v>
      </c>
      <c r="AZ26" s="53">
        <f t="shared" si="59"/>
        <v>2.2301656785045077E-2</v>
      </c>
      <c r="BA26" s="53">
        <f t="shared" si="60"/>
        <v>2.1857853815022678E-2</v>
      </c>
      <c r="BB26" s="53">
        <f t="shared" si="61"/>
        <v>2.1857853815022678E-2</v>
      </c>
      <c r="BC26" s="54">
        <f t="shared" si="62"/>
        <v>2.1857853815022678E-2</v>
      </c>
      <c r="BD26" s="99">
        <f t="shared" si="63"/>
        <v>1.0769230769230773</v>
      </c>
      <c r="BE26" s="99">
        <f t="shared" si="14"/>
        <v>1.0769230769230771</v>
      </c>
      <c r="BF26" s="99">
        <f t="shared" si="14"/>
        <v>1.0769230769230773</v>
      </c>
      <c r="BG26" s="99">
        <f t="shared" si="14"/>
        <v>1.0769230769230769</v>
      </c>
      <c r="BH26" s="99">
        <f t="shared" si="15"/>
        <v>1.0769230769230766</v>
      </c>
      <c r="BI26" s="99">
        <f t="shared" si="16"/>
        <v>1.0769230769230769</v>
      </c>
      <c r="BJ26" s="99">
        <f t="shared" si="17"/>
        <v>1.0769230769230769</v>
      </c>
      <c r="BK26" s="99">
        <f t="shared" si="18"/>
        <v>1.0769230769230769</v>
      </c>
      <c r="BL26" s="99">
        <f t="shared" si="19"/>
        <v>1.0769230769230769</v>
      </c>
      <c r="BM26" s="99">
        <f t="shared" si="20"/>
        <v>1.0769230769230769</v>
      </c>
    </row>
    <row r="27" spans="4:65" x14ac:dyDescent="0.6">
      <c r="D27" s="42">
        <f t="shared" si="64"/>
        <v>70</v>
      </c>
      <c r="E27" s="50">
        <f t="shared" si="21"/>
        <v>18.492052380059228</v>
      </c>
      <c r="F27" s="58">
        <f t="shared" si="22"/>
        <v>88.057392285996329</v>
      </c>
      <c r="G27" s="59">
        <f t="shared" si="9"/>
        <v>47.415518923228788</v>
      </c>
      <c r="H27" s="59">
        <f t="shared" si="9"/>
        <v>34.244541444554123</v>
      </c>
      <c r="I27" s="59">
        <f t="shared" si="9"/>
        <v>33.139878817310439</v>
      </c>
      <c r="J27" s="59">
        <f t="shared" si="9"/>
        <v>32.104257604269492</v>
      </c>
      <c r="K27" s="59">
        <f t="shared" si="9"/>
        <v>31.449068673570117</v>
      </c>
      <c r="L27" s="59">
        <f t="shared" si="9"/>
        <v>31.131401313231024</v>
      </c>
      <c r="M27" s="59">
        <f t="shared" si="9"/>
        <v>30.820087300098713</v>
      </c>
      <c r="N27" s="59">
        <f t="shared" si="9"/>
        <v>30.820087300098713</v>
      </c>
      <c r="O27" s="60">
        <f t="shared" si="9"/>
        <v>30.820087300098713</v>
      </c>
      <c r="P27" s="64">
        <f t="shared" si="23"/>
        <v>7754.1043362098462</v>
      </c>
      <c r="Q27" s="64">
        <f t="shared" si="24"/>
        <v>2248.2314347590673</v>
      </c>
      <c r="R27" s="64">
        <f t="shared" si="25"/>
        <v>1172.6886187477851</v>
      </c>
      <c r="S27" s="64">
        <f t="shared" si="26"/>
        <v>1098.2515680260212</v>
      </c>
      <c r="T27" s="64">
        <f t="shared" si="27"/>
        <v>1030.6833563212954</v>
      </c>
      <c r="U27" s="64">
        <f t="shared" si="28"/>
        <v>989.0439204349293</v>
      </c>
      <c r="V27" s="64">
        <f t="shared" si="29"/>
        <v>969.16414772544226</v>
      </c>
      <c r="W27" s="64">
        <f t="shared" si="30"/>
        <v>949.877781185706</v>
      </c>
      <c r="X27" s="64">
        <f t="shared" si="31"/>
        <v>949.877781185706</v>
      </c>
      <c r="Y27" s="64">
        <f t="shared" si="32"/>
        <v>949.877781185706</v>
      </c>
      <c r="Z27" s="67">
        <f t="shared" si="33"/>
        <v>419.32091564760162</v>
      </c>
      <c r="AA27" s="66">
        <f t="shared" si="34"/>
        <v>121.57825364930459</v>
      </c>
      <c r="AB27" s="66">
        <f t="shared" si="35"/>
        <v>63.415817489915042</v>
      </c>
      <c r="AC27" s="66">
        <f t="shared" si="36"/>
        <v>59.390463830305443</v>
      </c>
      <c r="AD27" s="66">
        <f t="shared" si="37"/>
        <v>55.736558340745638</v>
      </c>
      <c r="AE27" s="66">
        <f t="shared" si="38"/>
        <v>53.484810669336937</v>
      </c>
      <c r="AF27" s="66">
        <f t="shared" si="39"/>
        <v>52.409766520590949</v>
      </c>
      <c r="AG27" s="66">
        <f t="shared" si="40"/>
        <v>51.366812166831188</v>
      </c>
      <c r="AH27" s="66">
        <f t="shared" si="41"/>
        <v>51.366812166831188</v>
      </c>
      <c r="AI27" s="68">
        <f t="shared" si="42"/>
        <v>51.366812166831188</v>
      </c>
      <c r="AJ27" s="73">
        <f t="shared" si="43"/>
        <v>45825049736.702126</v>
      </c>
      <c r="AK27" s="72">
        <f t="shared" si="44"/>
        <v>13286552882.239075</v>
      </c>
      <c r="AL27" s="72">
        <f t="shared" si="45"/>
        <v>6930331595.9827271</v>
      </c>
      <c r="AM27" s="72">
        <f t="shared" si="46"/>
        <v>6490425011.8464642</v>
      </c>
      <c r="AN27" s="72">
        <f t="shared" si="47"/>
        <v>6091111754.2816925</v>
      </c>
      <c r="AO27" s="72">
        <f t="shared" si="48"/>
        <v>5845031854.1711884</v>
      </c>
      <c r="AP27" s="72">
        <f t="shared" si="49"/>
        <v>5727546773.539444</v>
      </c>
      <c r="AQ27" s="72">
        <f t="shared" si="50"/>
        <v>5613568592.7460079</v>
      </c>
      <c r="AR27" s="72">
        <f t="shared" si="51"/>
        <v>5613568592.7460079</v>
      </c>
      <c r="AS27" s="72">
        <f t="shared" si="52"/>
        <v>5613568592.7460079</v>
      </c>
      <c r="AT27" s="52">
        <f t="shared" si="53"/>
        <v>0.19215695661558405</v>
      </c>
      <c r="AU27" s="53">
        <f t="shared" si="54"/>
        <v>5.5714147184400098E-2</v>
      </c>
      <c r="AV27" s="53">
        <f t="shared" si="55"/>
        <v>2.9060774302974123E-2</v>
      </c>
      <c r="AW27" s="53">
        <f t="shared" si="56"/>
        <v>2.7216125778019462E-2</v>
      </c>
      <c r="AX27" s="53">
        <f t="shared" si="57"/>
        <v>2.5541696164723345E-2</v>
      </c>
      <c r="AY27" s="53">
        <f t="shared" si="58"/>
        <v>2.45098158948449E-2</v>
      </c>
      <c r="AZ27" s="53">
        <f t="shared" si="59"/>
        <v>2.4017168845433159E-2</v>
      </c>
      <c r="BA27" s="53">
        <f t="shared" si="60"/>
        <v>2.3539227185409035E-2</v>
      </c>
      <c r="BB27" s="53">
        <f t="shared" si="61"/>
        <v>2.3539227185409035E-2</v>
      </c>
      <c r="BC27" s="54">
        <f t="shared" si="62"/>
        <v>2.3539227185409035E-2</v>
      </c>
      <c r="BD27" s="99">
        <f t="shared" si="63"/>
        <v>1.0714285714285712</v>
      </c>
      <c r="BE27" s="99">
        <f t="shared" si="14"/>
        <v>1.071428571428571</v>
      </c>
      <c r="BF27" s="99">
        <f t="shared" si="14"/>
        <v>1.0714285714285712</v>
      </c>
      <c r="BG27" s="99">
        <f t="shared" si="14"/>
        <v>1.0714285714285712</v>
      </c>
      <c r="BH27" s="99">
        <f t="shared" si="15"/>
        <v>1.0714285714285716</v>
      </c>
      <c r="BI27" s="99">
        <f t="shared" si="16"/>
        <v>1.0714285714285714</v>
      </c>
      <c r="BJ27" s="99">
        <f t="shared" si="17"/>
        <v>1.0714285714285714</v>
      </c>
      <c r="BK27" s="99">
        <f t="shared" si="18"/>
        <v>1.0714285714285718</v>
      </c>
      <c r="BL27" s="99">
        <f t="shared" si="19"/>
        <v>1.0714285714285718</v>
      </c>
      <c r="BM27" s="99">
        <f t="shared" si="20"/>
        <v>1.0714285714285718</v>
      </c>
    </row>
    <row r="28" spans="4:65" x14ac:dyDescent="0.6">
      <c r="D28" s="42">
        <f>D27+5</f>
        <v>75</v>
      </c>
      <c r="E28" s="50">
        <f t="shared" si="21"/>
        <v>19.81291326434917</v>
      </c>
      <c r="F28" s="58">
        <f t="shared" si="22"/>
        <v>94.347206020710331</v>
      </c>
      <c r="G28" s="59">
        <f t="shared" si="9"/>
        <v>50.802341703459405</v>
      </c>
      <c r="H28" s="59">
        <f t="shared" si="9"/>
        <v>36.690580119165126</v>
      </c>
      <c r="I28" s="59">
        <f t="shared" si="9"/>
        <v>35.507013018546893</v>
      </c>
      <c r="J28" s="59">
        <f t="shared" si="9"/>
        <v>34.397418861717313</v>
      </c>
      <c r="K28" s="59">
        <f t="shared" si="9"/>
        <v>33.695430721682264</v>
      </c>
      <c r="L28" s="59">
        <f t="shared" si="9"/>
        <v>33.355072835604666</v>
      </c>
      <c r="M28" s="59">
        <f t="shared" si="9"/>
        <v>33.021522107248622</v>
      </c>
      <c r="N28" s="59">
        <f t="shared" si="9"/>
        <v>33.021522107248622</v>
      </c>
      <c r="O28" s="60">
        <f t="shared" si="9"/>
        <v>33.021522107248622</v>
      </c>
      <c r="P28" s="64">
        <f t="shared" si="23"/>
        <v>8901.3952839143603</v>
      </c>
      <c r="Q28" s="64">
        <f t="shared" si="24"/>
        <v>2580.8779225550506</v>
      </c>
      <c r="R28" s="64">
        <f t="shared" si="25"/>
        <v>1346.1986694808752</v>
      </c>
      <c r="S28" s="64">
        <f t="shared" si="26"/>
        <v>1260.7479734992585</v>
      </c>
      <c r="T28" s="64">
        <f t="shared" si="27"/>
        <v>1183.1824243484259</v>
      </c>
      <c r="U28" s="64">
        <f t="shared" si="28"/>
        <v>1135.382051519689</v>
      </c>
      <c r="V28" s="64">
        <f t="shared" si="29"/>
        <v>1112.5608838684923</v>
      </c>
      <c r="W28" s="64">
        <f t="shared" si="30"/>
        <v>1090.4209222795093</v>
      </c>
      <c r="X28" s="64">
        <f t="shared" si="31"/>
        <v>1090.4209222795093</v>
      </c>
      <c r="Y28" s="64">
        <f t="shared" si="32"/>
        <v>1090.4209222795093</v>
      </c>
      <c r="Z28" s="67">
        <f t="shared" si="33"/>
        <v>449.27240962243019</v>
      </c>
      <c r="AA28" s="66">
        <f t="shared" si="34"/>
        <v>130.26241462425486</v>
      </c>
      <c r="AB28" s="66">
        <f t="shared" si="35"/>
        <v>67.945518739194668</v>
      </c>
      <c r="AC28" s="66">
        <f t="shared" si="36"/>
        <v>63.63263981818438</v>
      </c>
      <c r="AD28" s="66">
        <f t="shared" si="37"/>
        <v>59.717741079370342</v>
      </c>
      <c r="AE28" s="66">
        <f t="shared" si="38"/>
        <v>57.305154288575281</v>
      </c>
      <c r="AF28" s="66">
        <f t="shared" si="39"/>
        <v>56.153321272061731</v>
      </c>
      <c r="AG28" s="66">
        <f t="shared" si="40"/>
        <v>55.035870178747707</v>
      </c>
      <c r="AH28" s="66">
        <f t="shared" si="41"/>
        <v>55.035870178747707</v>
      </c>
      <c r="AI28" s="68">
        <f t="shared" si="42"/>
        <v>55.035870178747707</v>
      </c>
      <c r="AJ28" s="73">
        <f t="shared" si="43"/>
        <v>49098267575.037971</v>
      </c>
      <c r="AK28" s="72">
        <f t="shared" si="44"/>
        <v>14235592373.827574</v>
      </c>
      <c r="AL28" s="72">
        <f t="shared" si="45"/>
        <v>7425355281.4100618</v>
      </c>
      <c r="AM28" s="72">
        <f t="shared" si="46"/>
        <v>6954026798.4069242</v>
      </c>
      <c r="AN28" s="72">
        <f t="shared" si="47"/>
        <v>6526191165.301815</v>
      </c>
      <c r="AO28" s="72">
        <f t="shared" si="48"/>
        <v>6262534129.4691296</v>
      </c>
      <c r="AP28" s="72">
        <f t="shared" si="49"/>
        <v>6136657257.3636894</v>
      </c>
      <c r="AQ28" s="72">
        <f t="shared" si="50"/>
        <v>6014537777.942153</v>
      </c>
      <c r="AR28" s="72">
        <f t="shared" si="51"/>
        <v>6014537777.942153</v>
      </c>
      <c r="AS28" s="72">
        <f t="shared" si="52"/>
        <v>6014537777.942153</v>
      </c>
      <c r="AT28" s="52">
        <f t="shared" si="53"/>
        <v>0.20588245351669712</v>
      </c>
      <c r="AU28" s="53">
        <f t="shared" si="54"/>
        <v>5.9693729126142937E-2</v>
      </c>
      <c r="AV28" s="53">
        <f t="shared" si="55"/>
        <v>3.1136543896043693E-2</v>
      </c>
      <c r="AW28" s="53">
        <f t="shared" si="56"/>
        <v>2.9160134762163701E-2</v>
      </c>
      <c r="AX28" s="53">
        <f t="shared" si="57"/>
        <v>2.7366103033632162E-2</v>
      </c>
      <c r="AY28" s="53">
        <f t="shared" si="58"/>
        <v>2.6260517030190961E-2</v>
      </c>
      <c r="AZ28" s="53">
        <f t="shared" si="59"/>
        <v>2.5732680905821242E-2</v>
      </c>
      <c r="BA28" s="53">
        <f t="shared" si="60"/>
        <v>2.5220600555795402E-2</v>
      </c>
      <c r="BB28" s="53">
        <f t="shared" si="61"/>
        <v>2.5220600555795402E-2</v>
      </c>
      <c r="BC28" s="54">
        <f t="shared" si="62"/>
        <v>2.5220600555795402E-2</v>
      </c>
      <c r="BD28" s="99">
        <f t="shared" si="63"/>
        <v>1.0666666666666667</v>
      </c>
      <c r="BE28" s="99">
        <f t="shared" si="14"/>
        <v>1.0666666666666669</v>
      </c>
      <c r="BF28" s="99">
        <f t="shared" si="14"/>
        <v>1.0666666666666667</v>
      </c>
      <c r="BG28" s="99">
        <f t="shared" si="14"/>
        <v>1.0666666666666671</v>
      </c>
      <c r="BH28" s="99">
        <f t="shared" si="15"/>
        <v>1.0666666666666664</v>
      </c>
      <c r="BI28" s="99">
        <f t="shared" si="16"/>
        <v>1.0666666666666669</v>
      </c>
      <c r="BJ28" s="99">
        <f t="shared" si="17"/>
        <v>1.0666666666666664</v>
      </c>
      <c r="BK28" s="99">
        <f t="shared" si="18"/>
        <v>1.0666666666666667</v>
      </c>
      <c r="BL28" s="99">
        <f t="shared" si="19"/>
        <v>1.0666666666666667</v>
      </c>
      <c r="BM28" s="99">
        <f t="shared" si="20"/>
        <v>1.0666666666666667</v>
      </c>
    </row>
    <row r="29" spans="4:65" x14ac:dyDescent="0.6">
      <c r="D29" s="42">
        <f t="shared" si="64"/>
        <v>80</v>
      </c>
      <c r="E29" s="50">
        <f t="shared" si="21"/>
        <v>21.133774148639116</v>
      </c>
      <c r="F29" s="58">
        <f t="shared" si="22"/>
        <v>100.63701975542436</v>
      </c>
      <c r="G29" s="59">
        <f t="shared" si="9"/>
        <v>54.189164483690035</v>
      </c>
      <c r="H29" s="59">
        <f t="shared" si="9"/>
        <v>39.136618793776137</v>
      </c>
      <c r="I29" s="59">
        <f t="shared" si="9"/>
        <v>37.87414721978336</v>
      </c>
      <c r="J29" s="59">
        <f t="shared" si="9"/>
        <v>36.690580119165134</v>
      </c>
      <c r="K29" s="59">
        <f t="shared" si="9"/>
        <v>35.941792769794418</v>
      </c>
      <c r="L29" s="59">
        <f t="shared" si="9"/>
        <v>35.578744357978309</v>
      </c>
      <c r="M29" s="59">
        <f t="shared" si="9"/>
        <v>35.22295691439853</v>
      </c>
      <c r="N29" s="59">
        <f t="shared" si="9"/>
        <v>35.22295691439853</v>
      </c>
      <c r="O29" s="60">
        <f t="shared" si="9"/>
        <v>35.22295691439853</v>
      </c>
      <c r="P29" s="64">
        <f t="shared" si="23"/>
        <v>10127.809745253673</v>
      </c>
      <c r="Q29" s="64">
        <f t="shared" si="24"/>
        <v>2936.4655474404135</v>
      </c>
      <c r="R29" s="64">
        <f t="shared" si="25"/>
        <v>1531.6749306093516</v>
      </c>
      <c r="S29" s="64">
        <f t="shared" si="26"/>
        <v>1434.4510276258236</v>
      </c>
      <c r="T29" s="64">
        <f t="shared" si="27"/>
        <v>1346.1986694808757</v>
      </c>
      <c r="U29" s="64">
        <f t="shared" si="28"/>
        <v>1291.8124675068464</v>
      </c>
      <c r="V29" s="64">
        <f t="shared" si="29"/>
        <v>1265.8470500903734</v>
      </c>
      <c r="W29" s="64">
        <f t="shared" si="30"/>
        <v>1240.6566937935752</v>
      </c>
      <c r="X29" s="64">
        <f t="shared" si="31"/>
        <v>1240.6566937935752</v>
      </c>
      <c r="Y29" s="64">
        <f t="shared" si="32"/>
        <v>1240.6566937935752</v>
      </c>
      <c r="Z29" s="67">
        <f t="shared" si="33"/>
        <v>479.22390359725887</v>
      </c>
      <c r="AA29" s="66">
        <f t="shared" si="34"/>
        <v>138.9465755992052</v>
      </c>
      <c r="AB29" s="66">
        <f t="shared" si="35"/>
        <v>72.475219988474322</v>
      </c>
      <c r="AC29" s="66">
        <f t="shared" si="36"/>
        <v>67.874815806063367</v>
      </c>
      <c r="AD29" s="66">
        <f t="shared" si="37"/>
        <v>63.698923817995023</v>
      </c>
      <c r="AE29" s="66">
        <f t="shared" si="38"/>
        <v>61.125497907813646</v>
      </c>
      <c r="AF29" s="66">
        <f t="shared" si="39"/>
        <v>59.896876023532506</v>
      </c>
      <c r="AG29" s="66">
        <f t="shared" si="40"/>
        <v>58.704928190664219</v>
      </c>
      <c r="AH29" s="66">
        <f t="shared" si="41"/>
        <v>58.704928190664219</v>
      </c>
      <c r="AI29" s="68">
        <f t="shared" si="42"/>
        <v>58.704928190664219</v>
      </c>
      <c r="AJ29" s="73">
        <f t="shared" si="43"/>
        <v>52371485413.37384</v>
      </c>
      <c r="AK29" s="72">
        <f t="shared" si="44"/>
        <v>15184631865.416082</v>
      </c>
      <c r="AL29" s="72">
        <f t="shared" si="45"/>
        <v>7920378966.8373995</v>
      </c>
      <c r="AM29" s="72">
        <f t="shared" si="46"/>
        <v>7417628584.9673891</v>
      </c>
      <c r="AN29" s="72">
        <f t="shared" si="47"/>
        <v>6961270576.3219347</v>
      </c>
      <c r="AO29" s="72">
        <f t="shared" si="48"/>
        <v>6680036404.7670727</v>
      </c>
      <c r="AP29" s="72">
        <f t="shared" si="49"/>
        <v>6545767741.1879349</v>
      </c>
      <c r="AQ29" s="72">
        <f t="shared" si="50"/>
        <v>6415506963.1382961</v>
      </c>
      <c r="AR29" s="72">
        <f t="shared" si="51"/>
        <v>6415506963.1382961</v>
      </c>
      <c r="AS29" s="72">
        <f t="shared" si="52"/>
        <v>6415506963.1382961</v>
      </c>
      <c r="AT29" s="52">
        <f t="shared" si="53"/>
        <v>0.21960795041781028</v>
      </c>
      <c r="AU29" s="53">
        <f t="shared" si="54"/>
        <v>6.3673311067885818E-2</v>
      </c>
      <c r="AV29" s="53">
        <f t="shared" si="55"/>
        <v>3.3212313489113271E-2</v>
      </c>
      <c r="AW29" s="53">
        <f t="shared" si="56"/>
        <v>3.1104143746307961E-2</v>
      </c>
      <c r="AX29" s="53">
        <f t="shared" si="57"/>
        <v>2.9190509902540969E-2</v>
      </c>
      <c r="AY29" s="53">
        <f t="shared" si="58"/>
        <v>2.8011218165537029E-2</v>
      </c>
      <c r="AZ29" s="53">
        <f t="shared" si="59"/>
        <v>2.7448192966209321E-2</v>
      </c>
      <c r="BA29" s="53">
        <f t="shared" si="60"/>
        <v>2.6901973926181762E-2</v>
      </c>
      <c r="BB29" s="53">
        <f t="shared" si="61"/>
        <v>2.6901973926181762E-2</v>
      </c>
      <c r="BC29" s="54">
        <f t="shared" si="62"/>
        <v>2.6901973926181762E-2</v>
      </c>
      <c r="BD29" s="99">
        <f t="shared" si="63"/>
        <v>1.0625000000000002</v>
      </c>
      <c r="BE29" s="99">
        <f t="shared" si="14"/>
        <v>1.0625</v>
      </c>
      <c r="BF29" s="99">
        <f t="shared" si="14"/>
        <v>1.0625000000000002</v>
      </c>
      <c r="BG29" s="99">
        <f t="shared" si="14"/>
        <v>1.0624999999999998</v>
      </c>
      <c r="BH29" s="99">
        <f t="shared" si="15"/>
        <v>1.0625</v>
      </c>
      <c r="BI29" s="99">
        <f t="shared" si="16"/>
        <v>1.0625000000000002</v>
      </c>
      <c r="BJ29" s="99">
        <f t="shared" si="17"/>
        <v>1.0625000000000002</v>
      </c>
      <c r="BK29" s="99">
        <f t="shared" si="18"/>
        <v>1.0625</v>
      </c>
      <c r="BL29" s="99">
        <f t="shared" si="19"/>
        <v>1.0625</v>
      </c>
      <c r="BM29" s="99">
        <f t="shared" si="20"/>
        <v>1.0625</v>
      </c>
    </row>
    <row r="30" spans="4:65" x14ac:dyDescent="0.6">
      <c r="D30" s="42">
        <f t="shared" si="64"/>
        <v>85</v>
      </c>
      <c r="E30" s="50">
        <f t="shared" si="21"/>
        <v>22.454635032929062</v>
      </c>
      <c r="F30" s="58">
        <f t="shared" si="22"/>
        <v>106.92683349013839</v>
      </c>
      <c r="G30" s="59">
        <f t="shared" si="22"/>
        <v>57.575987263920666</v>
      </c>
      <c r="H30" s="59">
        <f t="shared" si="22"/>
        <v>41.582657468387147</v>
      </c>
      <c r="I30" s="59">
        <f t="shared" si="22"/>
        <v>40.241281421019821</v>
      </c>
      <c r="J30" s="59">
        <f t="shared" si="22"/>
        <v>38.983741376612954</v>
      </c>
      <c r="K30" s="59">
        <f t="shared" si="22"/>
        <v>38.188154817906572</v>
      </c>
      <c r="L30" s="59">
        <f t="shared" si="22"/>
        <v>37.802415880351958</v>
      </c>
      <c r="M30" s="59">
        <f t="shared" si="22"/>
        <v>37.424391721548439</v>
      </c>
      <c r="N30" s="59">
        <f t="shared" si="22"/>
        <v>37.424391721548439</v>
      </c>
      <c r="O30" s="60">
        <f t="shared" si="22"/>
        <v>37.424391721548439</v>
      </c>
      <c r="P30" s="64">
        <f t="shared" si="23"/>
        <v>11433.347720227781</v>
      </c>
      <c r="Q30" s="64">
        <f t="shared" si="24"/>
        <v>3314.9943094151549</v>
      </c>
      <c r="R30" s="64">
        <f t="shared" si="25"/>
        <v>1729.1174021332133</v>
      </c>
      <c r="S30" s="64">
        <f t="shared" si="26"/>
        <v>1619.360730405715</v>
      </c>
      <c r="T30" s="64">
        <f t="shared" si="27"/>
        <v>1519.7320917186448</v>
      </c>
      <c r="U30" s="64">
        <f t="shared" si="28"/>
        <v>1458.3351683964008</v>
      </c>
      <c r="V30" s="64">
        <f t="shared" si="29"/>
        <v>1429.022646391086</v>
      </c>
      <c r="W30" s="64">
        <f t="shared" si="30"/>
        <v>1400.5850957279033</v>
      </c>
      <c r="X30" s="64">
        <f t="shared" si="31"/>
        <v>1400.5850957279033</v>
      </c>
      <c r="Y30" s="64">
        <f t="shared" si="32"/>
        <v>1400.5850957279033</v>
      </c>
      <c r="Z30" s="67">
        <f t="shared" si="33"/>
        <v>509.1753975720876</v>
      </c>
      <c r="AA30" s="66">
        <f t="shared" si="34"/>
        <v>147.63073657415555</v>
      </c>
      <c r="AB30" s="66">
        <f t="shared" si="35"/>
        <v>77.004921237753962</v>
      </c>
      <c r="AC30" s="66">
        <f t="shared" si="36"/>
        <v>72.116991793942319</v>
      </c>
      <c r="AD30" s="66">
        <f t="shared" si="37"/>
        <v>67.680106556619705</v>
      </c>
      <c r="AE30" s="66">
        <f t="shared" si="38"/>
        <v>64.945841527051996</v>
      </c>
      <c r="AF30" s="66">
        <f t="shared" si="39"/>
        <v>63.640430775003303</v>
      </c>
      <c r="AG30" s="66">
        <f t="shared" si="40"/>
        <v>62.373986202580738</v>
      </c>
      <c r="AH30" s="66">
        <f t="shared" si="41"/>
        <v>62.373986202580738</v>
      </c>
      <c r="AI30" s="68">
        <f t="shared" si="42"/>
        <v>62.373986202580738</v>
      </c>
      <c r="AJ30" s="73">
        <f t="shared" si="43"/>
        <v>55644703251.709717</v>
      </c>
      <c r="AK30" s="72">
        <f t="shared" si="44"/>
        <v>16133671357.004589</v>
      </c>
      <c r="AL30" s="72">
        <f t="shared" si="45"/>
        <v>8415402652.2647371</v>
      </c>
      <c r="AM30" s="72">
        <f t="shared" si="46"/>
        <v>7881230371.5278492</v>
      </c>
      <c r="AN30" s="72">
        <f t="shared" si="47"/>
        <v>7396349987.3420563</v>
      </c>
      <c r="AO30" s="72">
        <f t="shared" si="48"/>
        <v>7097538680.0650158</v>
      </c>
      <c r="AP30" s="72">
        <f t="shared" si="49"/>
        <v>6954878225.0121822</v>
      </c>
      <c r="AQ30" s="72">
        <f t="shared" si="50"/>
        <v>6816476148.3344402</v>
      </c>
      <c r="AR30" s="72">
        <f t="shared" si="51"/>
        <v>6816476148.3344402</v>
      </c>
      <c r="AS30" s="72">
        <f t="shared" si="52"/>
        <v>6816476148.3344402</v>
      </c>
      <c r="AT30" s="52">
        <f t="shared" si="53"/>
        <v>0.23333344731892347</v>
      </c>
      <c r="AU30" s="53">
        <f t="shared" si="54"/>
        <v>6.7652893009628678E-2</v>
      </c>
      <c r="AV30" s="53">
        <f t="shared" si="55"/>
        <v>3.5288083082182856E-2</v>
      </c>
      <c r="AW30" s="53">
        <f t="shared" si="56"/>
        <v>3.3048152730452203E-2</v>
      </c>
      <c r="AX30" s="53">
        <f t="shared" si="57"/>
        <v>3.1014916771449783E-2</v>
      </c>
      <c r="AY30" s="53">
        <f t="shared" si="58"/>
        <v>2.9761919300883097E-2</v>
      </c>
      <c r="AZ30" s="53">
        <f t="shared" si="59"/>
        <v>2.916370502659741E-2</v>
      </c>
      <c r="BA30" s="53">
        <f t="shared" si="60"/>
        <v>2.8583347296568123E-2</v>
      </c>
      <c r="BB30" s="53">
        <f t="shared" si="61"/>
        <v>2.8583347296568123E-2</v>
      </c>
      <c r="BC30" s="54">
        <f t="shared" si="62"/>
        <v>2.8583347296568123E-2</v>
      </c>
      <c r="BD30" s="99">
        <f t="shared" si="63"/>
        <v>1.0588235294117643</v>
      </c>
      <c r="BE30" s="99">
        <f t="shared" ref="BE30:BE33" si="65">AU31/AU30</f>
        <v>1.0588235294117645</v>
      </c>
      <c r="BF30" s="99">
        <f t="shared" ref="BF30:BF33" si="66">AV31/AV30</f>
        <v>1.0588235294117645</v>
      </c>
      <c r="BG30" s="99">
        <f t="shared" ref="BG30:BG33" si="67">AW31/AW30</f>
        <v>1.0588235294117645</v>
      </c>
      <c r="BH30" s="99">
        <f t="shared" si="15"/>
        <v>1.0588235294117647</v>
      </c>
      <c r="BI30" s="99">
        <f t="shared" si="16"/>
        <v>1.0588235294117643</v>
      </c>
      <c r="BJ30" s="99">
        <f t="shared" si="17"/>
        <v>1.0588235294117647</v>
      </c>
      <c r="BK30" s="99">
        <f t="shared" si="18"/>
        <v>1.0588235294117645</v>
      </c>
      <c r="BL30" s="99">
        <f t="shared" si="19"/>
        <v>1.0588235294117645</v>
      </c>
      <c r="BM30" s="99">
        <f t="shared" si="20"/>
        <v>1.0588235294117645</v>
      </c>
    </row>
    <row r="31" spans="4:65" x14ac:dyDescent="0.6">
      <c r="D31" s="42">
        <f t="shared" si="64"/>
        <v>90</v>
      </c>
      <c r="E31" s="50">
        <f t="shared" si="21"/>
        <v>23.775495917219004</v>
      </c>
      <c r="F31" s="58">
        <f t="shared" si="22"/>
        <v>113.21664722485239</v>
      </c>
      <c r="G31" s="59">
        <f t="shared" si="22"/>
        <v>60.96281004415129</v>
      </c>
      <c r="H31" s="59">
        <f t="shared" si="22"/>
        <v>44.02869614299815</v>
      </c>
      <c r="I31" s="59">
        <f t="shared" si="22"/>
        <v>42.608415622256274</v>
      </c>
      <c r="J31" s="59">
        <f t="shared" si="22"/>
        <v>41.276902634060775</v>
      </c>
      <c r="K31" s="59">
        <f t="shared" si="22"/>
        <v>40.434516866018718</v>
      </c>
      <c r="L31" s="59">
        <f t="shared" si="22"/>
        <v>40.026087402725601</v>
      </c>
      <c r="M31" s="59">
        <f t="shared" si="22"/>
        <v>39.62582652869834</v>
      </c>
      <c r="N31" s="59">
        <f t="shared" si="22"/>
        <v>39.62582652869834</v>
      </c>
      <c r="O31" s="60">
        <f t="shared" si="22"/>
        <v>39.62582652869834</v>
      </c>
      <c r="P31" s="64">
        <f t="shared" si="23"/>
        <v>12818.009208836678</v>
      </c>
      <c r="Q31" s="64">
        <f t="shared" si="24"/>
        <v>3716.4642084792736</v>
      </c>
      <c r="R31" s="64">
        <f t="shared" si="25"/>
        <v>1938.5260840524602</v>
      </c>
      <c r="S31" s="64">
        <f t="shared" si="26"/>
        <v>1815.4770818389325</v>
      </c>
      <c r="T31" s="64">
        <f t="shared" si="27"/>
        <v>1703.7826910617334</v>
      </c>
      <c r="U31" s="64">
        <f t="shared" si="28"/>
        <v>1634.9501541883521</v>
      </c>
      <c r="V31" s="64">
        <f t="shared" si="29"/>
        <v>1602.0876727706291</v>
      </c>
      <c r="W31" s="64">
        <f t="shared" si="30"/>
        <v>1570.2061280824933</v>
      </c>
      <c r="X31" s="64">
        <f t="shared" si="31"/>
        <v>1570.2061280824933</v>
      </c>
      <c r="Y31" s="64">
        <f t="shared" si="32"/>
        <v>1570.2061280824933</v>
      </c>
      <c r="Z31" s="67">
        <f t="shared" si="33"/>
        <v>539.12689154691623</v>
      </c>
      <c r="AA31" s="66">
        <f t="shared" si="34"/>
        <v>156.31489754910586</v>
      </c>
      <c r="AB31" s="66">
        <f t="shared" si="35"/>
        <v>81.534622487033602</v>
      </c>
      <c r="AC31" s="66">
        <f t="shared" si="36"/>
        <v>76.35916778182127</v>
      </c>
      <c r="AD31" s="66">
        <f t="shared" si="37"/>
        <v>71.661289295244416</v>
      </c>
      <c r="AE31" s="66">
        <f t="shared" si="38"/>
        <v>68.76618514629034</v>
      </c>
      <c r="AF31" s="66">
        <f t="shared" si="39"/>
        <v>67.383985526474078</v>
      </c>
      <c r="AG31" s="66">
        <f t="shared" si="40"/>
        <v>66.043044214497243</v>
      </c>
      <c r="AH31" s="66">
        <f t="shared" si="41"/>
        <v>66.043044214497243</v>
      </c>
      <c r="AI31" s="68">
        <f t="shared" si="42"/>
        <v>66.043044214497243</v>
      </c>
      <c r="AJ31" s="73">
        <f t="shared" si="43"/>
        <v>58917921090.045563</v>
      </c>
      <c r="AK31" s="72">
        <f t="shared" si="44"/>
        <v>17082710848.59309</v>
      </c>
      <c r="AL31" s="72">
        <f t="shared" si="45"/>
        <v>8910426337.6920738</v>
      </c>
      <c r="AM31" s="72">
        <f t="shared" si="46"/>
        <v>8344832158.0883102</v>
      </c>
      <c r="AN31" s="72">
        <f t="shared" si="47"/>
        <v>7831429398.3621788</v>
      </c>
      <c r="AO31" s="72">
        <f t="shared" si="48"/>
        <v>7515040955.3629551</v>
      </c>
      <c r="AP31" s="72">
        <f t="shared" si="49"/>
        <v>7363988708.8364277</v>
      </c>
      <c r="AQ31" s="72">
        <f t="shared" si="50"/>
        <v>7217445333.5305824</v>
      </c>
      <c r="AR31" s="72">
        <f t="shared" si="51"/>
        <v>7217445333.5305824</v>
      </c>
      <c r="AS31" s="72">
        <f t="shared" si="52"/>
        <v>7217445333.5305824</v>
      </c>
      <c r="AT31" s="52">
        <f t="shared" si="53"/>
        <v>0.24705894422003652</v>
      </c>
      <c r="AU31" s="53">
        <f t="shared" si="54"/>
        <v>7.1632474951371525E-2</v>
      </c>
      <c r="AV31" s="53">
        <f t="shared" si="55"/>
        <v>3.7363852675252426E-2</v>
      </c>
      <c r="AW31" s="53">
        <f t="shared" si="56"/>
        <v>3.4992161714596445E-2</v>
      </c>
      <c r="AX31" s="53">
        <f t="shared" si="57"/>
        <v>3.2839323640358596E-2</v>
      </c>
      <c r="AY31" s="53">
        <f t="shared" si="58"/>
        <v>3.1512620436229148E-2</v>
      </c>
      <c r="AZ31" s="53">
        <f t="shared" si="59"/>
        <v>3.0879217086985492E-2</v>
      </c>
      <c r="BA31" s="53">
        <f t="shared" si="60"/>
        <v>3.026472066695448E-2</v>
      </c>
      <c r="BB31" s="53">
        <f t="shared" si="61"/>
        <v>3.026472066695448E-2</v>
      </c>
      <c r="BC31" s="54">
        <f t="shared" si="62"/>
        <v>3.026472066695448E-2</v>
      </c>
      <c r="BD31" s="99">
        <f t="shared" si="63"/>
        <v>1.0555555555555554</v>
      </c>
      <c r="BE31" s="99">
        <f t="shared" si="65"/>
        <v>1.0555555555555554</v>
      </c>
      <c r="BF31" s="99">
        <f t="shared" si="66"/>
        <v>1.0555555555555558</v>
      </c>
      <c r="BG31" s="99">
        <f t="shared" si="67"/>
        <v>1.0555555555555554</v>
      </c>
      <c r="BH31" s="99">
        <f t="shared" si="15"/>
        <v>1.0555555555555556</v>
      </c>
      <c r="BI31" s="99">
        <f t="shared" si="16"/>
        <v>1.0555555555555558</v>
      </c>
      <c r="BJ31" s="99">
        <f t="shared" si="17"/>
        <v>1.0555555555555558</v>
      </c>
      <c r="BK31" s="99">
        <f t="shared" si="18"/>
        <v>1.0555555555555556</v>
      </c>
      <c r="BL31" s="99">
        <f t="shared" si="19"/>
        <v>1.0555555555555556</v>
      </c>
      <c r="BM31" s="99">
        <f t="shared" si="20"/>
        <v>1.0555555555555556</v>
      </c>
    </row>
    <row r="32" spans="4:65" x14ac:dyDescent="0.6">
      <c r="D32" s="42">
        <f>D31+5</f>
        <v>95</v>
      </c>
      <c r="E32" s="50">
        <f t="shared" si="21"/>
        <v>25.09635680150895</v>
      </c>
      <c r="F32" s="58">
        <f t="shared" si="22"/>
        <v>119.50646095956643</v>
      </c>
      <c r="G32" s="59">
        <f t="shared" si="22"/>
        <v>64.349632824381914</v>
      </c>
      <c r="H32" s="59">
        <f t="shared" si="22"/>
        <v>46.474734817609161</v>
      </c>
      <c r="I32" s="59">
        <f t="shared" si="22"/>
        <v>44.975549823492734</v>
      </c>
      <c r="J32" s="59">
        <f t="shared" si="22"/>
        <v>43.570063891508596</v>
      </c>
      <c r="K32" s="59">
        <f t="shared" si="22"/>
        <v>42.680878914130872</v>
      </c>
      <c r="L32" s="59">
        <f t="shared" si="22"/>
        <v>42.249758925099243</v>
      </c>
      <c r="M32" s="59">
        <f t="shared" si="22"/>
        <v>41.827261335848249</v>
      </c>
      <c r="N32" s="59">
        <f t="shared" si="22"/>
        <v>41.827261335848249</v>
      </c>
      <c r="O32" s="60">
        <f t="shared" si="22"/>
        <v>41.827261335848249</v>
      </c>
      <c r="P32" s="64">
        <f t="shared" si="23"/>
        <v>14281.794211080374</v>
      </c>
      <c r="Q32" s="64">
        <f t="shared" si="24"/>
        <v>4140.8752446327699</v>
      </c>
      <c r="R32" s="64">
        <f t="shared" si="25"/>
        <v>2159.9009763670933</v>
      </c>
      <c r="S32" s="64">
        <f t="shared" si="26"/>
        <v>2022.8000819254773</v>
      </c>
      <c r="T32" s="64">
        <f t="shared" si="27"/>
        <v>1898.3504675101412</v>
      </c>
      <c r="U32" s="64">
        <f t="shared" si="28"/>
        <v>1821.6574248827012</v>
      </c>
      <c r="V32" s="64">
        <f t="shared" si="29"/>
        <v>1785.0421292290032</v>
      </c>
      <c r="W32" s="64">
        <f t="shared" si="30"/>
        <v>1749.5197908573459</v>
      </c>
      <c r="X32" s="64">
        <f t="shared" si="31"/>
        <v>1749.5197908573459</v>
      </c>
      <c r="Y32" s="64">
        <f t="shared" si="32"/>
        <v>1749.5197908573459</v>
      </c>
      <c r="Z32" s="67">
        <f t="shared" si="33"/>
        <v>569.07838552174485</v>
      </c>
      <c r="AA32" s="66">
        <f t="shared" si="34"/>
        <v>164.99905852405615</v>
      </c>
      <c r="AB32" s="66">
        <f t="shared" si="35"/>
        <v>86.064323736313256</v>
      </c>
      <c r="AC32" s="66">
        <f t="shared" si="36"/>
        <v>80.601343769700222</v>
      </c>
      <c r="AD32" s="66">
        <f t="shared" si="37"/>
        <v>75.642472033869097</v>
      </c>
      <c r="AE32" s="66">
        <f t="shared" si="38"/>
        <v>72.586528765528698</v>
      </c>
      <c r="AF32" s="66">
        <f t="shared" si="39"/>
        <v>71.12754027794486</v>
      </c>
      <c r="AG32" s="66">
        <f t="shared" si="40"/>
        <v>69.712102226413748</v>
      </c>
      <c r="AH32" s="66">
        <f t="shared" si="41"/>
        <v>69.712102226413748</v>
      </c>
      <c r="AI32" s="68">
        <f t="shared" si="42"/>
        <v>69.712102226413748</v>
      </c>
      <c r="AJ32" s="73">
        <f t="shared" si="43"/>
        <v>62191138928.381424</v>
      </c>
      <c r="AK32" s="72">
        <f t="shared" si="44"/>
        <v>18031750340.181591</v>
      </c>
      <c r="AL32" s="72">
        <f t="shared" si="45"/>
        <v>9405450023.1194115</v>
      </c>
      <c r="AM32" s="72">
        <f t="shared" si="46"/>
        <v>8808433944.6487713</v>
      </c>
      <c r="AN32" s="72">
        <f t="shared" si="47"/>
        <v>8266508809.3822994</v>
      </c>
      <c r="AO32" s="72">
        <f t="shared" si="48"/>
        <v>7932543230.6608992</v>
      </c>
      <c r="AP32" s="72">
        <f t="shared" si="49"/>
        <v>7773099192.660675</v>
      </c>
      <c r="AQ32" s="72">
        <f t="shared" si="50"/>
        <v>7618414518.7267256</v>
      </c>
      <c r="AR32" s="72">
        <f t="shared" si="51"/>
        <v>7618414518.7267256</v>
      </c>
      <c r="AS32" s="72">
        <f t="shared" si="52"/>
        <v>7618414518.7267256</v>
      </c>
      <c r="AT32" s="52">
        <f t="shared" si="53"/>
        <v>0.26078444112114962</v>
      </c>
      <c r="AU32" s="53">
        <f t="shared" si="54"/>
        <v>7.5612056893114371E-2</v>
      </c>
      <c r="AV32" s="53">
        <f t="shared" si="55"/>
        <v>3.9439622268322011E-2</v>
      </c>
      <c r="AW32" s="53">
        <f t="shared" si="56"/>
        <v>3.6936170698740688E-2</v>
      </c>
      <c r="AX32" s="53">
        <f t="shared" si="57"/>
        <v>3.466373050926741E-2</v>
      </c>
      <c r="AY32" s="53">
        <f t="shared" si="58"/>
        <v>3.3263321571575223E-2</v>
      </c>
      <c r="AZ32" s="53">
        <f t="shared" si="59"/>
        <v>3.2594729147373581E-2</v>
      </c>
      <c r="BA32" s="53">
        <f t="shared" si="60"/>
        <v>3.194609403734084E-2</v>
      </c>
      <c r="BB32" s="53">
        <f t="shared" si="61"/>
        <v>3.194609403734084E-2</v>
      </c>
      <c r="BC32" s="54">
        <f t="shared" si="62"/>
        <v>3.194609403734084E-2</v>
      </c>
      <c r="BD32" s="99">
        <f t="shared" si="63"/>
        <v>1.0526315789473686</v>
      </c>
      <c r="BE32" s="99">
        <f t="shared" si="65"/>
        <v>1.0526315789473686</v>
      </c>
      <c r="BF32" s="99">
        <f t="shared" si="66"/>
        <v>1.0526315789473684</v>
      </c>
      <c r="BG32" s="99">
        <f t="shared" si="67"/>
        <v>1.0526315789473688</v>
      </c>
      <c r="BH32" s="99">
        <f t="shared" si="15"/>
        <v>1.0526315789473684</v>
      </c>
      <c r="BI32" s="99">
        <f t="shared" si="16"/>
        <v>1.0526315789473686</v>
      </c>
      <c r="BJ32" s="99">
        <f t="shared" si="17"/>
        <v>1.0526315789473681</v>
      </c>
      <c r="BK32" s="99">
        <f t="shared" si="18"/>
        <v>1.0526315789473686</v>
      </c>
      <c r="BL32" s="99">
        <f t="shared" si="19"/>
        <v>1.0526315789473686</v>
      </c>
      <c r="BM32" s="99">
        <f t="shared" si="20"/>
        <v>1.0526315789473686</v>
      </c>
    </row>
    <row r="33" spans="4:65" ht="13.75" thickBot="1" x14ac:dyDescent="0.75">
      <c r="D33" s="43">
        <f t="shared" si="64"/>
        <v>100</v>
      </c>
      <c r="E33" s="51">
        <f t="shared" si="21"/>
        <v>26.417217685798896</v>
      </c>
      <c r="F33" s="61">
        <f t="shared" si="22"/>
        <v>125.79627469428046</v>
      </c>
      <c r="G33" s="62">
        <f t="shared" si="22"/>
        <v>67.736455604612544</v>
      </c>
      <c r="H33" s="62">
        <f t="shared" si="22"/>
        <v>48.920773492220171</v>
      </c>
      <c r="I33" s="62">
        <f t="shared" si="22"/>
        <v>47.342684024729202</v>
      </c>
      <c r="J33" s="62">
        <f t="shared" si="22"/>
        <v>45.863225148956417</v>
      </c>
      <c r="K33" s="62">
        <f t="shared" si="22"/>
        <v>44.927240962243026</v>
      </c>
      <c r="L33" s="62">
        <f t="shared" si="22"/>
        <v>44.473430447472893</v>
      </c>
      <c r="M33" s="62">
        <f t="shared" si="22"/>
        <v>44.028696142998164</v>
      </c>
      <c r="N33" s="62">
        <f t="shared" si="22"/>
        <v>44.028696142998164</v>
      </c>
      <c r="O33" s="63">
        <f t="shared" si="22"/>
        <v>44.028696142998164</v>
      </c>
      <c r="P33" s="65">
        <f t="shared" si="23"/>
        <v>15824.702726958865</v>
      </c>
      <c r="Q33" s="65">
        <f t="shared" si="24"/>
        <v>4588.2274178756461</v>
      </c>
      <c r="R33" s="65">
        <f t="shared" si="25"/>
        <v>2393.2420790771116</v>
      </c>
      <c r="S33" s="65">
        <f t="shared" si="26"/>
        <v>2241.3297306653494</v>
      </c>
      <c r="T33" s="65">
        <f t="shared" si="27"/>
        <v>2103.4354210638685</v>
      </c>
      <c r="U33" s="65">
        <f t="shared" si="28"/>
        <v>2018.4569804794476</v>
      </c>
      <c r="V33" s="65">
        <f t="shared" si="29"/>
        <v>1977.8860157662089</v>
      </c>
      <c r="W33" s="65">
        <f t="shared" si="30"/>
        <v>1938.5260840524616</v>
      </c>
      <c r="X33" s="65">
        <f t="shared" si="31"/>
        <v>1938.5260840524616</v>
      </c>
      <c r="Y33" s="65">
        <f t="shared" si="32"/>
        <v>1938.5260840524616</v>
      </c>
      <c r="Z33" s="69">
        <f t="shared" si="33"/>
        <v>599.02987949657359</v>
      </c>
      <c r="AA33" s="70">
        <f t="shared" si="34"/>
        <v>173.6832194990065</v>
      </c>
      <c r="AB33" s="70">
        <f t="shared" si="35"/>
        <v>90.594024985592895</v>
      </c>
      <c r="AC33" s="70">
        <f t="shared" si="36"/>
        <v>84.843519757579202</v>
      </c>
      <c r="AD33" s="70">
        <f t="shared" si="37"/>
        <v>79.623654772493779</v>
      </c>
      <c r="AE33" s="70">
        <f t="shared" si="38"/>
        <v>76.406872384767055</v>
      </c>
      <c r="AF33" s="70">
        <f t="shared" si="39"/>
        <v>74.871095029415642</v>
      </c>
      <c r="AG33" s="70">
        <f t="shared" si="40"/>
        <v>73.381160238330281</v>
      </c>
      <c r="AH33" s="70">
        <f t="shared" si="41"/>
        <v>73.381160238330281</v>
      </c>
      <c r="AI33" s="71">
        <f t="shared" si="42"/>
        <v>73.381160238330281</v>
      </c>
      <c r="AJ33" s="74">
        <f t="shared" si="43"/>
        <v>65464356766.7173</v>
      </c>
      <c r="AK33" s="75">
        <f t="shared" si="44"/>
        <v>18980789831.7701</v>
      </c>
      <c r="AL33" s="75">
        <f t="shared" si="45"/>
        <v>9900473708.5467491</v>
      </c>
      <c r="AM33" s="75">
        <f t="shared" si="46"/>
        <v>9272035731.2092361</v>
      </c>
      <c r="AN33" s="75">
        <f t="shared" si="47"/>
        <v>8701588220.40242</v>
      </c>
      <c r="AO33" s="75">
        <f t="shared" si="48"/>
        <v>8350045505.9588423</v>
      </c>
      <c r="AP33" s="75">
        <f t="shared" si="49"/>
        <v>8182209676.4849195</v>
      </c>
      <c r="AQ33" s="75">
        <f t="shared" si="50"/>
        <v>8019383703.9228716</v>
      </c>
      <c r="AR33" s="75">
        <f t="shared" si="51"/>
        <v>8019383703.9228716</v>
      </c>
      <c r="AS33" s="75">
        <f t="shared" si="52"/>
        <v>8019383703.9228716</v>
      </c>
      <c r="AT33" s="55">
        <f t="shared" si="53"/>
        <v>0.27450993802226281</v>
      </c>
      <c r="AU33" s="56">
        <f t="shared" si="54"/>
        <v>7.9591638834857245E-2</v>
      </c>
      <c r="AV33" s="56">
        <f t="shared" si="55"/>
        <v>4.1515391861391589E-2</v>
      </c>
      <c r="AW33" s="56">
        <f t="shared" si="56"/>
        <v>3.8880179682884951E-2</v>
      </c>
      <c r="AX33" s="56">
        <f t="shared" si="57"/>
        <v>3.6488137378176216E-2</v>
      </c>
      <c r="AY33" s="56">
        <f t="shared" si="58"/>
        <v>3.5014022706921291E-2</v>
      </c>
      <c r="AZ33" s="56">
        <f t="shared" si="59"/>
        <v>3.4310241207761653E-2</v>
      </c>
      <c r="BA33" s="56">
        <f t="shared" si="60"/>
        <v>3.3627467407727207E-2</v>
      </c>
      <c r="BB33" s="56">
        <f t="shared" si="61"/>
        <v>3.3627467407727207E-2</v>
      </c>
      <c r="BC33" s="57">
        <f t="shared" si="62"/>
        <v>3.3627467407727207E-2</v>
      </c>
      <c r="BD33" s="99">
        <f t="shared" si="63"/>
        <v>0</v>
      </c>
      <c r="BE33" s="99">
        <f t="shared" si="65"/>
        <v>0</v>
      </c>
      <c r="BF33" s="99">
        <f t="shared" si="66"/>
        <v>0</v>
      </c>
      <c r="BG33" s="99">
        <f t="shared" si="67"/>
        <v>0</v>
      </c>
      <c r="BH33" s="99">
        <f t="shared" si="15"/>
        <v>0</v>
      </c>
      <c r="BI33" s="99">
        <f t="shared" si="16"/>
        <v>0</v>
      </c>
      <c r="BJ33" s="99">
        <f t="shared" si="17"/>
        <v>0</v>
      </c>
      <c r="BK33" s="99">
        <f t="shared" si="18"/>
        <v>0</v>
      </c>
      <c r="BL33" s="99">
        <f t="shared" si="19"/>
        <v>0</v>
      </c>
      <c r="BM33" s="99">
        <f t="shared" si="20"/>
        <v>0</v>
      </c>
    </row>
  </sheetData>
  <hyperlinks>
    <hyperlink ref="J3" r:id="rId1" xr:uid="{A977D378-36CB-40EB-852C-216F50465F39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9758F-A062-4F00-85AF-DD5ACFE6FEE3}">
  <sheetPr>
    <outlinePr summaryBelow="0" summaryRight="0"/>
  </sheetPr>
  <dimension ref="A1:AV104"/>
  <sheetViews>
    <sheetView tabSelected="1" workbookViewId="0">
      <pane ySplit="5" topLeftCell="A6" activePane="bottomLeft" state="frozen"/>
      <selection pane="bottomLeft" activeCell="I6" sqref="I6:AT82"/>
    </sheetView>
  </sheetViews>
  <sheetFormatPr defaultColWidth="14.40625" defaultRowHeight="15.75" customHeight="1" x14ac:dyDescent="0.6"/>
  <cols>
    <col min="34" max="34" width="14.40625" customWidth="1"/>
  </cols>
  <sheetData>
    <row r="1" spans="1:48" ht="15.75" customHeight="1" x14ac:dyDescent="0.6">
      <c r="B1" t="s">
        <v>83</v>
      </c>
    </row>
    <row r="2" spans="1:48" ht="15.75" customHeight="1" x14ac:dyDescent="0.6">
      <c r="B2" t="s">
        <v>82</v>
      </c>
      <c r="J2" s="1" t="s">
        <v>0</v>
      </c>
      <c r="AK2" s="1" t="s">
        <v>1</v>
      </c>
      <c r="AP2" s="1" t="s">
        <v>2</v>
      </c>
    </row>
    <row r="3" spans="1:48" ht="15.75" customHeight="1" thickBot="1" x14ac:dyDescent="0.75">
      <c r="I3" s="1">
        <v>1</v>
      </c>
      <c r="J3" s="2">
        <f t="shared" ref="J3:AH3" si="0">I3+1</f>
        <v>2</v>
      </c>
      <c r="K3" s="2">
        <f t="shared" si="0"/>
        <v>3</v>
      </c>
      <c r="L3" s="2">
        <f t="shared" si="0"/>
        <v>4</v>
      </c>
      <c r="M3" s="2">
        <f t="shared" si="0"/>
        <v>5</v>
      </c>
      <c r="N3" s="2">
        <f t="shared" si="0"/>
        <v>6</v>
      </c>
      <c r="O3" s="2">
        <f t="shared" si="0"/>
        <v>7</v>
      </c>
      <c r="P3" s="2">
        <f t="shared" si="0"/>
        <v>8</v>
      </c>
      <c r="Q3" s="2">
        <f t="shared" si="0"/>
        <v>9</v>
      </c>
      <c r="R3" s="2">
        <f t="shared" si="0"/>
        <v>10</v>
      </c>
      <c r="S3" s="2">
        <f t="shared" si="0"/>
        <v>11</v>
      </c>
      <c r="T3" s="2">
        <f t="shared" si="0"/>
        <v>12</v>
      </c>
      <c r="U3" s="2">
        <f t="shared" si="0"/>
        <v>13</v>
      </c>
      <c r="V3" s="2">
        <f t="shared" si="0"/>
        <v>14</v>
      </c>
      <c r="W3" s="2">
        <f t="shared" si="0"/>
        <v>15</v>
      </c>
      <c r="X3" s="2">
        <f t="shared" si="0"/>
        <v>16</v>
      </c>
      <c r="Y3" s="2">
        <f t="shared" si="0"/>
        <v>17</v>
      </c>
      <c r="Z3" s="2">
        <f t="shared" si="0"/>
        <v>18</v>
      </c>
      <c r="AA3" s="2">
        <f t="shared" si="0"/>
        <v>19</v>
      </c>
      <c r="AB3" s="2">
        <f t="shared" si="0"/>
        <v>20</v>
      </c>
      <c r="AC3" s="2">
        <f t="shared" si="0"/>
        <v>21</v>
      </c>
      <c r="AD3" s="2">
        <f t="shared" si="0"/>
        <v>22</v>
      </c>
      <c r="AE3" s="2">
        <f t="shared" si="0"/>
        <v>23</v>
      </c>
      <c r="AF3" s="2">
        <f t="shared" si="0"/>
        <v>24</v>
      </c>
      <c r="AG3" s="2">
        <f t="shared" si="0"/>
        <v>25</v>
      </c>
      <c r="AH3" s="2">
        <f t="shared" si="0"/>
        <v>26</v>
      </c>
      <c r="AI3" s="1">
        <v>27</v>
      </c>
      <c r="AJ3" s="1">
        <v>28</v>
      </c>
    </row>
    <row r="4" spans="1:48" s="27" customFormat="1" ht="38.75" customHeight="1" thickTop="1" x14ac:dyDescent="0.6">
      <c r="A4" s="12"/>
      <c r="B4" s="12"/>
      <c r="C4" s="12"/>
      <c r="D4" s="12"/>
      <c r="E4" s="12"/>
      <c r="F4" s="12"/>
      <c r="G4" s="12"/>
      <c r="H4" s="12"/>
      <c r="I4" s="3" t="s">
        <v>3</v>
      </c>
      <c r="J4" s="4" t="s">
        <v>4</v>
      </c>
      <c r="K4" s="5" t="s">
        <v>5</v>
      </c>
      <c r="L4" s="3" t="s">
        <v>6</v>
      </c>
      <c r="M4" s="5" t="s">
        <v>7</v>
      </c>
      <c r="N4" s="5" t="s">
        <v>8</v>
      </c>
      <c r="O4" s="4" t="s">
        <v>9</v>
      </c>
      <c r="P4" s="3" t="s">
        <v>10</v>
      </c>
      <c r="Q4" s="5" t="s">
        <v>11</v>
      </c>
      <c r="R4" s="5" t="s">
        <v>12</v>
      </c>
      <c r="S4" s="4" t="s">
        <v>13</v>
      </c>
      <c r="T4" s="6" t="s">
        <v>14</v>
      </c>
      <c r="U4" s="6" t="s">
        <v>15</v>
      </c>
      <c r="V4" s="6" t="s">
        <v>16</v>
      </c>
      <c r="W4" s="6" t="s">
        <v>17</v>
      </c>
      <c r="X4" s="6" t="s">
        <v>18</v>
      </c>
      <c r="Y4" s="6" t="s">
        <v>19</v>
      </c>
      <c r="Z4" s="6" t="s">
        <v>20</v>
      </c>
      <c r="AA4" s="6" t="s">
        <v>21</v>
      </c>
      <c r="AB4" s="7" t="s">
        <v>22</v>
      </c>
      <c r="AC4" s="8" t="s">
        <v>23</v>
      </c>
      <c r="AD4" s="8" t="s">
        <v>24</v>
      </c>
      <c r="AE4" s="6" t="s">
        <v>25</v>
      </c>
      <c r="AF4" s="6" t="s">
        <v>26</v>
      </c>
      <c r="AG4" s="6" t="s">
        <v>27</v>
      </c>
      <c r="AH4" s="6" t="s">
        <v>28</v>
      </c>
      <c r="AI4" s="6" t="s">
        <v>29</v>
      </c>
      <c r="AJ4" s="6" t="s">
        <v>70</v>
      </c>
      <c r="AK4" s="8" t="s">
        <v>30</v>
      </c>
      <c r="AL4" s="6" t="s">
        <v>31</v>
      </c>
      <c r="AM4" s="6" t="s">
        <v>32</v>
      </c>
      <c r="AN4" s="6" t="s">
        <v>33</v>
      </c>
      <c r="AO4" s="7" t="s">
        <v>34</v>
      </c>
      <c r="AP4" s="9" t="s">
        <v>35</v>
      </c>
      <c r="AQ4" s="9" t="s">
        <v>36</v>
      </c>
      <c r="AR4" s="9" t="s">
        <v>57</v>
      </c>
      <c r="AS4" s="10" t="s">
        <v>38</v>
      </c>
      <c r="AT4" s="9" t="s">
        <v>56</v>
      </c>
      <c r="AU4" s="11" t="s">
        <v>39</v>
      </c>
      <c r="AV4" s="12"/>
    </row>
    <row r="5" spans="1:48" ht="35.25" customHeight="1" thickBot="1" x14ac:dyDescent="0.75">
      <c r="C5" t="s">
        <v>80</v>
      </c>
      <c r="E5" s="27" t="s">
        <v>79</v>
      </c>
      <c r="F5" t="s">
        <v>78</v>
      </c>
      <c r="G5" s="12" t="s">
        <v>40</v>
      </c>
      <c r="I5" s="13" t="s">
        <v>41</v>
      </c>
      <c r="J5" s="1" t="s">
        <v>42</v>
      </c>
      <c r="K5" s="1" t="s">
        <v>43</v>
      </c>
      <c r="L5" s="1" t="s">
        <v>44</v>
      </c>
      <c r="M5" s="1" t="s">
        <v>44</v>
      </c>
      <c r="N5" s="1" t="s">
        <v>41</v>
      </c>
      <c r="O5" s="1" t="s">
        <v>41</v>
      </c>
      <c r="P5" s="1" t="s">
        <v>44</v>
      </c>
      <c r="Q5" s="1" t="s">
        <v>44</v>
      </c>
      <c r="R5" s="1" t="s">
        <v>41</v>
      </c>
      <c r="S5" s="1" t="s">
        <v>41</v>
      </c>
      <c r="T5" s="1" t="s">
        <v>45</v>
      </c>
      <c r="U5" s="1" t="s">
        <v>46</v>
      </c>
      <c r="V5" s="1" t="s">
        <v>44</v>
      </c>
      <c r="X5" s="1" t="s">
        <v>47</v>
      </c>
      <c r="Y5" s="1" t="s">
        <v>48</v>
      </c>
      <c r="Z5" s="1" t="s">
        <v>41</v>
      </c>
      <c r="AA5" s="1" t="s">
        <v>41</v>
      </c>
      <c r="AB5" s="1" t="s">
        <v>41</v>
      </c>
      <c r="AC5" s="13" t="s">
        <v>49</v>
      </c>
      <c r="AD5" s="13" t="s">
        <v>49</v>
      </c>
      <c r="AE5" s="1" t="s">
        <v>50</v>
      </c>
      <c r="AF5" s="1" t="s">
        <v>50</v>
      </c>
      <c r="AG5" s="28" t="s">
        <v>55</v>
      </c>
      <c r="AH5" s="28" t="s">
        <v>55</v>
      </c>
      <c r="AI5" s="1" t="s">
        <v>43</v>
      </c>
      <c r="AJ5" s="1" t="s">
        <v>49</v>
      </c>
      <c r="AK5" s="13" t="s">
        <v>49</v>
      </c>
      <c r="AL5" s="1" t="s">
        <v>49</v>
      </c>
      <c r="AM5" s="1" t="s">
        <v>51</v>
      </c>
      <c r="AN5" s="1" t="s">
        <v>49</v>
      </c>
      <c r="AO5" s="14" t="s">
        <v>51</v>
      </c>
      <c r="AP5" s="15" t="s">
        <v>52</v>
      </c>
      <c r="AQ5" s="15" t="s">
        <v>52</v>
      </c>
      <c r="AR5" s="15" t="s">
        <v>53</v>
      </c>
      <c r="AS5" s="16" t="s">
        <v>54</v>
      </c>
      <c r="AT5" s="15" t="s">
        <v>53</v>
      </c>
      <c r="AU5" s="17"/>
    </row>
    <row r="6" spans="1:48" ht="32" customHeight="1" x14ac:dyDescent="0.95">
      <c r="B6" t="s">
        <v>80</v>
      </c>
      <c r="C6">
        <f>AR6/AR17</f>
        <v>0.68757534445221757</v>
      </c>
      <c r="E6" s="21">
        <v>7.85398163397448E-5</v>
      </c>
      <c r="F6" s="76">
        <f>2*SQRT(E6/PI())</f>
        <v>9.9999999999999985E-3</v>
      </c>
      <c r="G6" s="18">
        <f>AB6</f>
        <v>0.02</v>
      </c>
      <c r="H6" s="19">
        <v>1</v>
      </c>
      <c r="I6" s="20">
        <v>0.75</v>
      </c>
      <c r="J6" s="20">
        <v>7</v>
      </c>
      <c r="K6" s="20">
        <v>0.48244140000000002</v>
      </c>
      <c r="L6" s="20">
        <v>1.946567E-3</v>
      </c>
      <c r="M6" s="20">
        <v>9.7328349999999998E-4</v>
      </c>
      <c r="N6" s="20">
        <v>7</v>
      </c>
      <c r="O6" s="20">
        <v>2.8260000000000001</v>
      </c>
      <c r="P6" s="20">
        <v>1.946567E-3</v>
      </c>
      <c r="Q6" s="20">
        <v>9.7328349999999998E-4</v>
      </c>
      <c r="R6" s="20">
        <v>7</v>
      </c>
      <c r="S6" s="20">
        <v>2.8260000000000001</v>
      </c>
      <c r="T6" s="21">
        <v>3.4720000000000001E-12</v>
      </c>
      <c r="U6" s="21">
        <v>6.3629999999999995E-8</v>
      </c>
      <c r="V6" s="20">
        <v>1.20774</v>
      </c>
      <c r="W6" s="104">
        <v>7.85398163397448E-5</v>
      </c>
      <c r="X6" s="20">
        <v>18729954.165959999</v>
      </c>
      <c r="Y6" s="20">
        <v>-50</v>
      </c>
      <c r="Z6" s="20">
        <v>4</v>
      </c>
      <c r="AA6" s="20">
        <v>0.114</v>
      </c>
      <c r="AB6" s="20">
        <v>0.02</v>
      </c>
      <c r="AC6" s="20">
        <v>1.0974509714985401</v>
      </c>
      <c r="AD6" s="20">
        <v>0.85638463264613396</v>
      </c>
      <c r="AE6" s="20">
        <v>5.7588959671409503</v>
      </c>
      <c r="AF6" s="20">
        <v>2.6844947435170901</v>
      </c>
      <c r="AG6" s="20">
        <v>1.5955551573118001</v>
      </c>
      <c r="AH6" s="20">
        <v>1.5959624158554699</v>
      </c>
      <c r="AI6" s="21">
        <v>1.0805346111613301</v>
      </c>
      <c r="AJ6" s="21">
        <v>1.55008087058364</v>
      </c>
      <c r="AK6" s="20">
        <v>1.0974509714985401</v>
      </c>
      <c r="AL6" s="20">
        <v>0.85638463264613396</v>
      </c>
      <c r="AM6" s="20">
        <v>187.39437841991801</v>
      </c>
      <c r="AN6" s="20">
        <v>0.241066338852408</v>
      </c>
      <c r="AO6" s="20">
        <v>158670.10240831401</v>
      </c>
      <c r="AP6" s="20">
        <v>636.54618313013395</v>
      </c>
      <c r="AQ6" s="20">
        <v>1721.28112461469</v>
      </c>
      <c r="AR6" s="20">
        <v>2591.8950568420901</v>
      </c>
      <c r="AS6" s="20">
        <v>1512.1886987353901</v>
      </c>
      <c r="AT6" s="34">
        <v>-2591.8950568420901</v>
      </c>
      <c r="AU6" s="29">
        <f t="shared" ref="AU6:AU104" si="1">AL6/AK6</f>
        <v>0.78033976449696296</v>
      </c>
    </row>
    <row r="7" spans="1:48" ht="15.75" customHeight="1" x14ac:dyDescent="0.6">
      <c r="B7" t="s">
        <v>81</v>
      </c>
      <c r="C7">
        <f>G6/G17</f>
        <v>0.66666666666666674</v>
      </c>
      <c r="E7">
        <v>2.0106192982974699E-4</v>
      </c>
      <c r="F7" s="76">
        <f t="shared" ref="F7:F70" si="2">2*SQRT(E7/PI())</f>
        <v>1.6000000000000011E-2</v>
      </c>
      <c r="H7" s="22">
        <f t="shared" ref="H7:H16" si="3">H6+1</f>
        <v>2</v>
      </c>
      <c r="I7">
        <v>0.75</v>
      </c>
      <c r="J7">
        <v>7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23">
        <v>3.4720000000000001E-12</v>
      </c>
      <c r="U7" s="23">
        <v>6.3629999999999995E-8</v>
      </c>
      <c r="V7">
        <v>1.20774</v>
      </c>
      <c r="W7" s="105">
        <v>2.0106192982974699E-4</v>
      </c>
      <c r="X7">
        <v>47948682.664857604</v>
      </c>
      <c r="Y7">
        <v>-50</v>
      </c>
      <c r="Z7">
        <v>4</v>
      </c>
      <c r="AA7">
        <v>0.114</v>
      </c>
      <c r="AB7">
        <v>0.02</v>
      </c>
      <c r="AC7">
        <v>1.42016451627119</v>
      </c>
      <c r="AD7">
        <v>0.81210036378861505</v>
      </c>
      <c r="AE7">
        <v>5.7588959671409503</v>
      </c>
      <c r="AF7">
        <v>2.6905626277633399</v>
      </c>
      <c r="AG7">
        <v>1.60484551027568</v>
      </c>
      <c r="AH7">
        <v>1.60205309758331</v>
      </c>
      <c r="AI7" s="35">
        <v>1.0075995761462699</v>
      </c>
      <c r="AJ7" s="35">
        <v>1.97314184414327</v>
      </c>
      <c r="AK7">
        <v>1.42016451627119</v>
      </c>
      <c r="AL7">
        <v>0.81210036378861505</v>
      </c>
      <c r="AM7">
        <v>197.511469928699</v>
      </c>
      <c r="AN7">
        <v>0.60806415248257095</v>
      </c>
      <c r="AO7">
        <v>81479.975311974194</v>
      </c>
      <c r="AP7">
        <v>591.40281682129796</v>
      </c>
      <c r="AQ7">
        <v>1721.2696065929999</v>
      </c>
      <c r="AR7">
        <v>2591.8849380226702</v>
      </c>
      <c r="AS7">
        <v>1404.11853048219</v>
      </c>
      <c r="AT7">
        <v>-2591.8849380226702</v>
      </c>
      <c r="AU7" s="30">
        <f t="shared" si="1"/>
        <v>0.57183541377366665</v>
      </c>
    </row>
    <row r="8" spans="1:48" ht="15.75" customHeight="1" x14ac:dyDescent="0.6">
      <c r="E8">
        <v>2.54469004940773E-4</v>
      </c>
      <c r="F8" s="76">
        <f t="shared" si="2"/>
        <v>1.7999999999999992E-2</v>
      </c>
      <c r="H8" s="22">
        <f t="shared" si="3"/>
        <v>3</v>
      </c>
      <c r="I8">
        <v>0.75</v>
      </c>
      <c r="J8">
        <v>7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23">
        <v>3.4720000000000001E-12</v>
      </c>
      <c r="U8" s="23">
        <v>6.3629999999999995E-8</v>
      </c>
      <c r="V8">
        <v>1.20774</v>
      </c>
      <c r="W8" s="105">
        <v>2.54469004940773E-4</v>
      </c>
      <c r="X8">
        <v>60685051.497710504</v>
      </c>
      <c r="Y8">
        <v>-50</v>
      </c>
      <c r="Z8">
        <v>4</v>
      </c>
      <c r="AA8">
        <v>0.114</v>
      </c>
      <c r="AB8">
        <v>0.02</v>
      </c>
      <c r="AC8">
        <v>1.5589635087167699</v>
      </c>
      <c r="AD8">
        <v>0.79412177901540004</v>
      </c>
      <c r="AE8">
        <v>5.69281488548675</v>
      </c>
      <c r="AF8">
        <v>2.7194347193953399</v>
      </c>
      <c r="AG8">
        <v>1.60557932555463</v>
      </c>
      <c r="AH8">
        <v>1.60694954096152</v>
      </c>
      <c r="AI8" s="35">
        <v>0.97642269860016095</v>
      </c>
      <c r="AJ8" s="35">
        <v>2.15755303774593</v>
      </c>
      <c r="AK8">
        <v>1.5589635087167699</v>
      </c>
      <c r="AL8">
        <v>0.79412177901540004</v>
      </c>
      <c r="AM8">
        <v>201.931922699338</v>
      </c>
      <c r="AN8">
        <v>0.76484172970137299</v>
      </c>
      <c r="AO8">
        <v>71129.814417618996</v>
      </c>
      <c r="AP8">
        <v>587.43876643515102</v>
      </c>
      <c r="AQ8">
        <v>1721.25748983171</v>
      </c>
      <c r="AR8">
        <v>2591.87570244772</v>
      </c>
      <c r="AS8">
        <v>1383.07673664359</v>
      </c>
      <c r="AT8">
        <v>-2591.87570244772</v>
      </c>
      <c r="AU8" s="30">
        <f t="shared" si="1"/>
        <v>0.50939087064909283</v>
      </c>
    </row>
    <row r="9" spans="1:48" ht="15.75" customHeight="1" x14ac:dyDescent="0.6">
      <c r="E9">
        <v>3.1415926535897898E-4</v>
      </c>
      <c r="F9" s="76">
        <f t="shared" si="2"/>
        <v>1.999999999999999E-2</v>
      </c>
      <c r="H9" s="22">
        <f t="shared" si="3"/>
        <v>4</v>
      </c>
      <c r="I9">
        <v>0.75</v>
      </c>
      <c r="J9">
        <v>7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23">
        <v>3.4720000000000001E-12</v>
      </c>
      <c r="U9" s="23">
        <v>6.3629999999999995E-8</v>
      </c>
      <c r="V9">
        <v>1.20774</v>
      </c>
      <c r="W9" s="105">
        <v>3.1415926535897898E-4</v>
      </c>
      <c r="X9">
        <v>74919816.6638401</v>
      </c>
      <c r="Y9">
        <v>-50</v>
      </c>
      <c r="Z9">
        <v>4</v>
      </c>
      <c r="AA9">
        <v>0.114</v>
      </c>
      <c r="AB9">
        <v>0.02</v>
      </c>
      <c r="AC9">
        <v>1.70807152556709</v>
      </c>
      <c r="AD9">
        <v>0.77125259663539902</v>
      </c>
      <c r="AE9">
        <v>5.69345197038301</v>
      </c>
      <c r="AF9">
        <v>2.7431554570933199</v>
      </c>
      <c r="AG9">
        <v>1.60723472762738</v>
      </c>
      <c r="AH9">
        <v>1.6087827780957999</v>
      </c>
      <c r="AI9" s="35">
        <v>0.941498686290967</v>
      </c>
      <c r="AJ9" s="35">
        <v>2.3636596658908098</v>
      </c>
      <c r="AK9">
        <v>1.70807152556709</v>
      </c>
      <c r="AL9">
        <v>0.77125259663539902</v>
      </c>
      <c r="AM9">
        <v>207.85046409796499</v>
      </c>
      <c r="AN9">
        <v>0.93681892893169205</v>
      </c>
      <c r="AO9">
        <v>63642.879428148102</v>
      </c>
      <c r="AP9">
        <v>560.97254889746</v>
      </c>
      <c r="AQ9">
        <v>1721.2595170408599</v>
      </c>
      <c r="AR9">
        <v>2591.8708564911499</v>
      </c>
      <c r="AS9">
        <v>1288.9041680355899</v>
      </c>
      <c r="AT9">
        <v>-2591.8708564911499</v>
      </c>
      <c r="AU9" s="30">
        <f t="shared" si="1"/>
        <v>0.45153413372390161</v>
      </c>
    </row>
    <row r="10" spans="1:48" ht="15.75" customHeight="1" x14ac:dyDescent="0.6">
      <c r="E10">
        <v>6.6051985541725399E-4</v>
      </c>
      <c r="F10" s="76">
        <f t="shared" si="2"/>
        <v>2.8999999999999998E-2</v>
      </c>
      <c r="H10" s="22">
        <f t="shared" si="3"/>
        <v>5</v>
      </c>
      <c r="I10">
        <v>0.75</v>
      </c>
      <c r="J10">
        <v>7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23">
        <v>3.4720000000000001E-12</v>
      </c>
      <c r="U10" s="23">
        <v>6.3629999999999995E-8</v>
      </c>
      <c r="V10">
        <v>1.20774</v>
      </c>
      <c r="W10" s="105">
        <v>6.6051985541725399E-4</v>
      </c>
      <c r="X10">
        <v>157518914.53572401</v>
      </c>
      <c r="Y10">
        <v>-50</v>
      </c>
      <c r="Z10">
        <v>4</v>
      </c>
      <c r="AA10">
        <v>0.114</v>
      </c>
      <c r="AB10">
        <v>0.02</v>
      </c>
      <c r="AC10">
        <v>2.4704429139595301</v>
      </c>
      <c r="AD10">
        <v>0.61229374070839304</v>
      </c>
      <c r="AE10">
        <v>5.7588959671409503</v>
      </c>
      <c r="AF10">
        <v>2.3683017586017301</v>
      </c>
      <c r="AG10">
        <v>1.60485262019665</v>
      </c>
      <c r="AH10">
        <v>1.6081701002178399</v>
      </c>
      <c r="AI10">
        <v>0.74035571329923</v>
      </c>
      <c r="AJ10">
        <v>3.5596204949930099</v>
      </c>
      <c r="AK10">
        <v>2.4704429139595301</v>
      </c>
      <c r="AL10">
        <v>0.61229374070839304</v>
      </c>
      <c r="AM10">
        <v>260.822543582366</v>
      </c>
      <c r="AN10">
        <v>1.8581491732511399</v>
      </c>
      <c r="AO10">
        <v>46446.935258946898</v>
      </c>
      <c r="AP10">
        <v>566.98257398482997</v>
      </c>
      <c r="AQ10">
        <v>1721.22592079439</v>
      </c>
      <c r="AR10">
        <v>2591.0443566137001</v>
      </c>
      <c r="AS10">
        <v>1373.5416305303499</v>
      </c>
      <c r="AT10">
        <v>-2591.0443566137001</v>
      </c>
      <c r="AU10" s="30">
        <f t="shared" si="1"/>
        <v>0.24784775930200806</v>
      </c>
    </row>
    <row r="11" spans="1:48" ht="15.75" customHeight="1" x14ac:dyDescent="0.6">
      <c r="E11">
        <v>8.0424771931898698E-4</v>
      </c>
      <c r="F11" s="76">
        <f t="shared" si="2"/>
        <v>3.2000000000000001E-2</v>
      </c>
      <c r="H11" s="22">
        <f t="shared" si="3"/>
        <v>6</v>
      </c>
      <c r="I11">
        <v>0.75</v>
      </c>
      <c r="J11">
        <v>7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23">
        <v>3.4720000000000001E-12</v>
      </c>
      <c r="U11" s="23">
        <v>6.3629999999999995E-8</v>
      </c>
      <c r="V11">
        <v>1.20774</v>
      </c>
      <c r="W11" s="105">
        <v>8.0424771931898698E-4</v>
      </c>
      <c r="X11">
        <v>191794730.65943101</v>
      </c>
      <c r="Y11">
        <v>-50</v>
      </c>
      <c r="Z11">
        <v>4</v>
      </c>
      <c r="AA11">
        <v>0.114</v>
      </c>
      <c r="AB11">
        <v>0.02</v>
      </c>
      <c r="AC11">
        <v>2.7504764859334601</v>
      </c>
      <c r="AD11">
        <v>0.54592141229534097</v>
      </c>
      <c r="AE11">
        <v>5.6911532722149802</v>
      </c>
      <c r="AF11">
        <v>2.2944390328250601</v>
      </c>
      <c r="AG11">
        <v>1.60181511981379</v>
      </c>
      <c r="AH11">
        <v>1.6001901378413701</v>
      </c>
      <c r="AI11">
        <v>0.65467591630783795</v>
      </c>
      <c r="AJ11">
        <v>4.0559035601301403</v>
      </c>
      <c r="AK11">
        <v>2.7504764859334601</v>
      </c>
      <c r="AL11">
        <v>0.54592141229534097</v>
      </c>
      <c r="AM11">
        <v>291.66559869342399</v>
      </c>
      <c r="AN11">
        <v>2.2045550736381201</v>
      </c>
      <c r="AO11">
        <v>43594.700297972297</v>
      </c>
      <c r="AP11">
        <v>527.79036784782102</v>
      </c>
      <c r="AQ11">
        <v>1721.21284688679</v>
      </c>
      <c r="AR11">
        <v>2591.01371089754</v>
      </c>
      <c r="AS11">
        <v>1307.65918571679</v>
      </c>
      <c r="AT11">
        <v>-2591.01371089754</v>
      </c>
      <c r="AU11" s="30">
        <f t="shared" si="1"/>
        <v>0.19848248661179355</v>
      </c>
    </row>
    <row r="12" spans="1:48" ht="15.75" customHeight="1" x14ac:dyDescent="0.6">
      <c r="E12">
        <v>8.5529859993982102E-4</v>
      </c>
      <c r="F12" s="76">
        <f t="shared" si="2"/>
        <v>3.2999999999999995E-2</v>
      </c>
      <c r="H12" s="22">
        <f t="shared" si="3"/>
        <v>7</v>
      </c>
      <c r="I12">
        <v>0.75</v>
      </c>
      <c r="J12">
        <v>7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23">
        <v>3.4720000000000001E-12</v>
      </c>
      <c r="U12" s="23">
        <v>6.3629999999999995E-8</v>
      </c>
      <c r="V12">
        <v>1.20774</v>
      </c>
      <c r="W12" s="105">
        <v>8.5529859993982102E-4</v>
      </c>
      <c r="X12">
        <v>203969200.86730501</v>
      </c>
      <c r="Y12">
        <v>-50</v>
      </c>
      <c r="Z12">
        <v>4</v>
      </c>
      <c r="AA12">
        <v>0.114</v>
      </c>
      <c r="AB12">
        <v>0.02</v>
      </c>
      <c r="AC12">
        <v>2.8302540210512599</v>
      </c>
      <c r="AD12">
        <v>0.51466139569004699</v>
      </c>
      <c r="AE12">
        <v>5.6390977443609298</v>
      </c>
      <c r="AF12">
        <v>2.2135156852048699</v>
      </c>
      <c r="AG12">
        <v>1.59351699595608</v>
      </c>
      <c r="AH12">
        <v>1.5932315992180299</v>
      </c>
      <c r="AI12">
        <v>0.62305562181055696</v>
      </c>
      <c r="AJ12">
        <v>4.2321789657798803</v>
      </c>
      <c r="AK12">
        <v>2.8302540210512599</v>
      </c>
      <c r="AL12">
        <v>0.51466139569004699</v>
      </c>
      <c r="AM12">
        <v>308.84283931993502</v>
      </c>
      <c r="AN12">
        <v>2.31559262536121</v>
      </c>
      <c r="AO12">
        <v>42710.177196539596</v>
      </c>
      <c r="AP12">
        <v>525.03306044033297</v>
      </c>
      <c r="AQ12">
        <v>1721.20354394836</v>
      </c>
      <c r="AR12">
        <v>2591.0061127470199</v>
      </c>
      <c r="AS12">
        <v>1303.24392486029</v>
      </c>
      <c r="AT12">
        <v>-2591.0061127470199</v>
      </c>
      <c r="AU12" s="30">
        <f t="shared" si="1"/>
        <v>0.18184282819210798</v>
      </c>
    </row>
    <row r="13" spans="1:48" ht="15.75" customHeight="1" x14ac:dyDescent="0.6">
      <c r="E13">
        <v>1.2566370614359201E-3</v>
      </c>
      <c r="F13" s="76">
        <f t="shared" si="2"/>
        <v>4.0000000000000042E-2</v>
      </c>
      <c r="H13" s="22">
        <f t="shared" si="3"/>
        <v>8</v>
      </c>
      <c r="I13">
        <v>0.75</v>
      </c>
      <c r="J13">
        <v>7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23">
        <v>3.4720000000000001E-12</v>
      </c>
      <c r="U13" s="23">
        <v>6.3629999999999995E-8</v>
      </c>
      <c r="V13">
        <v>1.20774</v>
      </c>
      <c r="W13" s="105">
        <v>1.2566370614359201E-3</v>
      </c>
      <c r="X13">
        <v>299679266.65535998</v>
      </c>
      <c r="Y13">
        <v>-50</v>
      </c>
      <c r="Z13">
        <v>4</v>
      </c>
      <c r="AA13">
        <v>0.114</v>
      </c>
      <c r="AB13">
        <v>0.02</v>
      </c>
      <c r="AC13">
        <v>2.9714265440381</v>
      </c>
      <c r="AD13">
        <v>0.17185163481974799</v>
      </c>
      <c r="AE13">
        <v>5.7588959671409503</v>
      </c>
      <c r="AF13">
        <v>2.5789759957495999</v>
      </c>
      <c r="AG13">
        <v>1.61040038021075</v>
      </c>
      <c r="AH13">
        <v>1.6106083788003001</v>
      </c>
      <c r="AI13">
        <v>0.19480662934083101</v>
      </c>
      <c r="AJ13">
        <v>5.6179748471207001</v>
      </c>
      <c r="AK13">
        <v>2.9714265440381</v>
      </c>
      <c r="AL13">
        <v>0.17185163481974799</v>
      </c>
      <c r="AM13">
        <v>541.05518624508397</v>
      </c>
      <c r="AN13">
        <v>2.7995749092183502</v>
      </c>
      <c r="AO13">
        <v>37114.884454458901</v>
      </c>
      <c r="AP13">
        <v>371.565417576188</v>
      </c>
      <c r="AQ13">
        <v>1721.17179565572</v>
      </c>
      <c r="AR13">
        <v>2574.0054672228998</v>
      </c>
      <c r="AS13">
        <v>884.16976964604601</v>
      </c>
      <c r="AT13">
        <v>-2574.0054672228998</v>
      </c>
      <c r="AU13" s="30">
        <f t="shared" si="1"/>
        <v>5.7834724255443178E-2</v>
      </c>
    </row>
    <row r="14" spans="1:48" ht="15.75" customHeight="1" x14ac:dyDescent="0.6">
      <c r="E14">
        <v>1.73494454294496E-3</v>
      </c>
      <c r="F14" s="76">
        <f t="shared" si="2"/>
        <v>4.6999999999999952E-2</v>
      </c>
      <c r="H14" s="22">
        <f t="shared" si="3"/>
        <v>9</v>
      </c>
      <c r="I14">
        <v>0.75</v>
      </c>
      <c r="J14">
        <v>7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23">
        <v>3.4720000000000001E-12</v>
      </c>
      <c r="U14" s="23">
        <v>6.3629999999999995E-8</v>
      </c>
      <c r="V14">
        <v>1.20774</v>
      </c>
      <c r="W14" s="105">
        <v>1.73494454294496E-3</v>
      </c>
      <c r="X14">
        <v>413744687.526057</v>
      </c>
      <c r="Y14">
        <v>-50</v>
      </c>
      <c r="Z14">
        <v>4</v>
      </c>
      <c r="AA14">
        <v>0.114</v>
      </c>
      <c r="AB14">
        <v>0.02</v>
      </c>
      <c r="AC14">
        <v>3.11052477342378</v>
      </c>
      <c r="AD14">
        <v>5.8613651114474197E-2</v>
      </c>
      <c r="AE14">
        <v>5.6801610613401996</v>
      </c>
      <c r="AF14">
        <v>2.5848266969369802</v>
      </c>
      <c r="AG14">
        <v>1.60182254464569</v>
      </c>
      <c r="AH14">
        <v>1.60384631625479</v>
      </c>
      <c r="AI14">
        <v>5.1133829695844402E-2</v>
      </c>
      <c r="AJ14">
        <v>7.2695398015950303</v>
      </c>
      <c r="AK14">
        <v>3.11052477342378</v>
      </c>
      <c r="AL14">
        <v>5.8613651114474197E-2</v>
      </c>
      <c r="AM14">
        <v>631.29184409797801</v>
      </c>
      <c r="AN14">
        <v>3.0519111624595099</v>
      </c>
      <c r="AO14">
        <v>35659.662850346896</v>
      </c>
      <c r="AP14">
        <v>287.17865497813301</v>
      </c>
      <c r="AQ14">
        <v>1721.1410540182601</v>
      </c>
      <c r="AR14">
        <v>2573.9396477575801</v>
      </c>
      <c r="AS14">
        <v>688.85631494940196</v>
      </c>
      <c r="AT14">
        <v>-2573.9396477575801</v>
      </c>
      <c r="AU14" s="30">
        <f t="shared" si="1"/>
        <v>1.884365352601184E-2</v>
      </c>
    </row>
    <row r="15" spans="1:48" ht="15.75" customHeight="1" x14ac:dyDescent="0.6">
      <c r="E15">
        <v>3.1172453105244701E-3</v>
      </c>
      <c r="F15" s="76">
        <f t="shared" si="2"/>
        <v>6.2999999999999987E-2</v>
      </c>
      <c r="H15" s="22">
        <f t="shared" si="3"/>
        <v>10</v>
      </c>
      <c r="I15">
        <v>0.75</v>
      </c>
      <c r="J15">
        <v>7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23">
        <v>3.4720000000000001E-12</v>
      </c>
      <c r="U15" s="23">
        <v>6.3629999999999995E-8</v>
      </c>
      <c r="V15">
        <v>1.20774</v>
      </c>
      <c r="W15" s="105">
        <v>3.1172453105244701E-3</v>
      </c>
      <c r="X15">
        <v>743391880.84695303</v>
      </c>
      <c r="Y15">
        <v>-50</v>
      </c>
      <c r="Z15">
        <v>4</v>
      </c>
      <c r="AA15">
        <v>0.114</v>
      </c>
      <c r="AB15">
        <v>0.02</v>
      </c>
      <c r="AC15">
        <v>3.5598961148269499</v>
      </c>
      <c r="AD15">
        <v>2.8813215491209899E-2</v>
      </c>
      <c r="AE15">
        <v>5.6910254558094602</v>
      </c>
      <c r="AF15">
        <v>2.5373014935869</v>
      </c>
      <c r="AG15">
        <v>1.6010602939202401</v>
      </c>
      <c r="AH15">
        <v>1.6017470976716801</v>
      </c>
      <c r="AI15">
        <v>2.0794184166427799E-2</v>
      </c>
      <c r="AJ15">
        <v>12.0425354007319</v>
      </c>
      <c r="AK15">
        <v>3.5598961148269499</v>
      </c>
      <c r="AL15">
        <v>2.8813215491209899E-2</v>
      </c>
      <c r="AM15">
        <v>245.92205150031401</v>
      </c>
      <c r="AN15">
        <v>3.5310828993357402</v>
      </c>
      <c r="AO15">
        <v>35283.202686454402</v>
      </c>
      <c r="AP15">
        <v>186.323844342076</v>
      </c>
      <c r="AQ15">
        <v>1721.03109592125</v>
      </c>
      <c r="AR15">
        <v>2556.8518349845899</v>
      </c>
      <c r="AS15">
        <v>445.25538725673999</v>
      </c>
      <c r="AT15">
        <v>-2556.8518349845899</v>
      </c>
      <c r="AU15" s="30">
        <f t="shared" si="1"/>
        <v>8.0938360451595758E-3</v>
      </c>
    </row>
    <row r="16" spans="1:48" ht="15.75" customHeight="1" thickBot="1" x14ac:dyDescent="0.75">
      <c r="E16" s="25">
        <v>1.22718463030851E-2</v>
      </c>
      <c r="F16" s="76">
        <f t="shared" si="2"/>
        <v>0.12499999999999985</v>
      </c>
      <c r="H16" s="24">
        <f t="shared" si="3"/>
        <v>11</v>
      </c>
      <c r="I16" s="25">
        <v>0.75</v>
      </c>
      <c r="J16" s="25">
        <v>7</v>
      </c>
      <c r="K16" s="25">
        <v>0.48244140000000002</v>
      </c>
      <c r="L16" s="25">
        <v>1.946567E-3</v>
      </c>
      <c r="M16" s="25">
        <v>9.7328349999999998E-4</v>
      </c>
      <c r="N16" s="25">
        <v>7</v>
      </c>
      <c r="O16" s="25">
        <v>2.8260000000000001</v>
      </c>
      <c r="P16" s="25">
        <v>1.946567E-3</v>
      </c>
      <c r="Q16" s="25">
        <v>9.7328349999999998E-4</v>
      </c>
      <c r="R16" s="25">
        <v>7</v>
      </c>
      <c r="S16" s="25">
        <v>2.8260000000000001</v>
      </c>
      <c r="T16" s="26">
        <v>3.4720000000000001E-12</v>
      </c>
      <c r="U16" s="26">
        <v>6.3629999999999995E-8</v>
      </c>
      <c r="V16" s="25">
        <v>1.20774</v>
      </c>
      <c r="W16" s="105">
        <v>1.22718463030851E-2</v>
      </c>
      <c r="X16" s="25">
        <v>2926555338.4312501</v>
      </c>
      <c r="Y16" s="25">
        <v>-50</v>
      </c>
      <c r="Z16" s="25">
        <v>4</v>
      </c>
      <c r="AA16" s="25">
        <v>0.114</v>
      </c>
      <c r="AB16" s="25">
        <v>0.02</v>
      </c>
      <c r="AC16" s="25">
        <v>4.6788015342455296</v>
      </c>
      <c r="AD16" s="25">
        <v>1.1629317372315E-2</v>
      </c>
      <c r="AE16" s="25">
        <v>5.6934459789889997</v>
      </c>
      <c r="AF16" s="25">
        <v>2.6276074112874501</v>
      </c>
      <c r="AG16" s="25">
        <v>1.5999484255830301</v>
      </c>
      <c r="AH16" s="25">
        <v>1.5983774715708601</v>
      </c>
      <c r="AI16" s="25">
        <v>3.1576694566664699E-3</v>
      </c>
      <c r="AJ16" s="25">
        <v>43.652783527743999</v>
      </c>
      <c r="AK16" s="25">
        <v>4.6788015342455296</v>
      </c>
      <c r="AL16" s="25">
        <v>1.1629317372315E-2</v>
      </c>
      <c r="AM16" s="25">
        <v>246.47643086237099</v>
      </c>
      <c r="AN16" s="25">
        <v>4.6671722168732099</v>
      </c>
      <c r="AO16" s="25">
        <v>35086.304924943499</v>
      </c>
      <c r="AP16" s="25">
        <v>109.842472605259</v>
      </c>
      <c r="AQ16" s="25">
        <v>1687.9914959164901</v>
      </c>
      <c r="AR16" s="25">
        <v>2507.77740565463</v>
      </c>
      <c r="AS16" s="25">
        <v>243.38370253626499</v>
      </c>
      <c r="AT16" s="25">
        <v>-2507.77740565463</v>
      </c>
      <c r="AU16" s="31">
        <f t="shared" si="1"/>
        <v>2.485533375843492E-3</v>
      </c>
    </row>
    <row r="17" spans="2:47" ht="32" customHeight="1" x14ac:dyDescent="0.95">
      <c r="B17" t="s">
        <v>80</v>
      </c>
      <c r="C17">
        <f>AR17/AR28</f>
        <v>0.76190967793278541</v>
      </c>
      <c r="E17" s="21">
        <v>7.85398163397448E-5</v>
      </c>
      <c r="F17" s="76">
        <f t="shared" si="2"/>
        <v>9.9999999999999985E-3</v>
      </c>
      <c r="G17" s="18">
        <f>AB17</f>
        <v>0.03</v>
      </c>
      <c r="H17" s="19">
        <v>1</v>
      </c>
      <c r="I17" s="20">
        <v>0.75</v>
      </c>
      <c r="J17" s="20">
        <v>7</v>
      </c>
      <c r="K17" s="20">
        <v>0.48244140000000002</v>
      </c>
      <c r="L17" s="20">
        <v>1.946567E-3</v>
      </c>
      <c r="M17" s="20">
        <v>9.7328349999999998E-4</v>
      </c>
      <c r="N17" s="20">
        <v>7</v>
      </c>
      <c r="O17" s="20">
        <v>2.8260000000000001</v>
      </c>
      <c r="P17" s="20">
        <v>1.946567E-3</v>
      </c>
      <c r="Q17" s="20">
        <v>9.7328349999999998E-4</v>
      </c>
      <c r="R17" s="20">
        <v>7</v>
      </c>
      <c r="S17" s="20">
        <v>2.8260000000000001</v>
      </c>
      <c r="T17" s="21">
        <v>3.4720000000000001E-12</v>
      </c>
      <c r="U17" s="21">
        <v>6.3629999999999995E-8</v>
      </c>
      <c r="V17" s="20">
        <v>1.20774</v>
      </c>
      <c r="W17" s="105">
        <v>7.85398163397448E-5</v>
      </c>
      <c r="X17" s="20">
        <v>18729954.165959999</v>
      </c>
      <c r="Y17" s="20">
        <v>-50</v>
      </c>
      <c r="Z17" s="20">
        <v>4</v>
      </c>
      <c r="AA17" s="20">
        <v>0.114</v>
      </c>
      <c r="AB17" s="20">
        <v>0.03</v>
      </c>
      <c r="AC17" s="20">
        <v>1.10930651156417</v>
      </c>
      <c r="AD17" s="20">
        <v>0.86739456726988495</v>
      </c>
      <c r="AE17" s="20">
        <v>5.7588959671409503</v>
      </c>
      <c r="AF17" s="20">
        <v>2.6296696305085501</v>
      </c>
      <c r="AG17" s="20">
        <v>2.3967617323886601</v>
      </c>
      <c r="AH17" s="20">
        <v>2.3997438747500599</v>
      </c>
      <c r="AI17" s="21">
        <v>1.0966632248811301</v>
      </c>
      <c r="AJ17" s="21">
        <v>1.55008087058364</v>
      </c>
      <c r="AK17" s="20">
        <v>1.10930651156417</v>
      </c>
      <c r="AL17" s="20">
        <v>0.86739456726988495</v>
      </c>
      <c r="AM17" s="20">
        <v>185.03197621918699</v>
      </c>
      <c r="AN17" s="20">
        <v>0.24191194429428101</v>
      </c>
      <c r="AO17" s="20">
        <v>159830.781065121</v>
      </c>
      <c r="AP17" s="20">
        <v>887.37121957175395</v>
      </c>
      <c r="AQ17" s="20">
        <v>2515.9881407887501</v>
      </c>
      <c r="AR17" s="20">
        <v>3769.61605408789</v>
      </c>
      <c r="AS17" s="20">
        <v>2113.56459952363</v>
      </c>
      <c r="AT17" s="20">
        <v>-3769.61605408789</v>
      </c>
      <c r="AU17" s="32">
        <f t="shared" si="1"/>
        <v>0.78192506600075862</v>
      </c>
    </row>
    <row r="18" spans="2:47" ht="15.75" customHeight="1" x14ac:dyDescent="0.6">
      <c r="B18" t="s">
        <v>81</v>
      </c>
      <c r="C18">
        <f>G17/G28</f>
        <v>0.75</v>
      </c>
      <c r="E18">
        <v>2.0106192982974699E-4</v>
      </c>
      <c r="F18" s="76">
        <f t="shared" si="2"/>
        <v>1.6000000000000011E-2</v>
      </c>
      <c r="H18" s="22">
        <f t="shared" ref="H18:H27" si="4">H17+1</f>
        <v>2</v>
      </c>
      <c r="I18">
        <v>0.75</v>
      </c>
      <c r="J18">
        <v>7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23">
        <v>3.4720000000000001E-12</v>
      </c>
      <c r="U18" s="23">
        <v>6.3629999999999995E-8</v>
      </c>
      <c r="V18">
        <v>1.20774</v>
      </c>
      <c r="W18" s="105">
        <v>2.0106192982974699E-4</v>
      </c>
      <c r="X18">
        <v>47948682.664857604</v>
      </c>
      <c r="Y18">
        <v>-50</v>
      </c>
      <c r="Z18">
        <v>4</v>
      </c>
      <c r="AA18">
        <v>0.114</v>
      </c>
      <c r="AB18">
        <v>0.03</v>
      </c>
      <c r="AC18">
        <v>1.44397303127541</v>
      </c>
      <c r="AD18">
        <v>0.83197563932146101</v>
      </c>
      <c r="AE18">
        <v>5.7588959671409503</v>
      </c>
      <c r="AF18">
        <v>2.68996013892923</v>
      </c>
      <c r="AG18">
        <v>2.3966131753429201</v>
      </c>
      <c r="AH18">
        <v>2.4003333837652598</v>
      </c>
      <c r="AI18" s="35">
        <v>1.0332098346557199</v>
      </c>
      <c r="AJ18" s="35">
        <v>1.97314184414327</v>
      </c>
      <c r="AK18">
        <v>1.44397303127541</v>
      </c>
      <c r="AL18">
        <v>0.83197563932146101</v>
      </c>
      <c r="AM18">
        <v>192.82686797466999</v>
      </c>
      <c r="AN18">
        <v>0.61199739195394598</v>
      </c>
      <c r="AO18">
        <v>82317.913182554898</v>
      </c>
      <c r="AP18">
        <v>805.77541389598605</v>
      </c>
      <c r="AQ18">
        <v>2515.9694582923298</v>
      </c>
      <c r="AR18">
        <v>3769.5920754797799</v>
      </c>
      <c r="AS18">
        <v>1906.59418326543</v>
      </c>
      <c r="AT18">
        <v>-3769.5920754797799</v>
      </c>
      <c r="AU18" s="30">
        <f t="shared" si="1"/>
        <v>0.57617117584710464</v>
      </c>
    </row>
    <row r="19" spans="2:47" ht="15.75" customHeight="1" x14ac:dyDescent="0.6">
      <c r="E19">
        <v>2.54469004940773E-4</v>
      </c>
      <c r="F19" s="76">
        <f t="shared" si="2"/>
        <v>1.7999999999999992E-2</v>
      </c>
      <c r="H19" s="22">
        <f t="shared" si="4"/>
        <v>3</v>
      </c>
      <c r="I19">
        <v>0.75</v>
      </c>
      <c r="J19">
        <v>7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23">
        <v>3.4720000000000001E-12</v>
      </c>
      <c r="U19" s="23">
        <v>6.3629999999999995E-8</v>
      </c>
      <c r="V19">
        <v>1.20774</v>
      </c>
      <c r="W19" s="105">
        <v>2.54469004940773E-4</v>
      </c>
      <c r="X19">
        <v>60685051.497710504</v>
      </c>
      <c r="Y19">
        <v>-50</v>
      </c>
      <c r="Z19">
        <v>4</v>
      </c>
      <c r="AA19">
        <v>0.114</v>
      </c>
      <c r="AB19">
        <v>0.03</v>
      </c>
      <c r="AC19">
        <v>1.58414689645505</v>
      </c>
      <c r="AD19">
        <v>0.81425299292898401</v>
      </c>
      <c r="AE19">
        <v>5.6934459789889997</v>
      </c>
      <c r="AF19">
        <v>2.6925969542860302</v>
      </c>
      <c r="AG19">
        <v>2.3949731832673402</v>
      </c>
      <c r="AH19">
        <v>2.39566539287306</v>
      </c>
      <c r="AI19" s="35">
        <v>1.0062978503434199</v>
      </c>
      <c r="AJ19" s="35">
        <v>2.15755303774593</v>
      </c>
      <c r="AK19">
        <v>1.58414689645505</v>
      </c>
      <c r="AL19">
        <v>0.81425299292898401</v>
      </c>
      <c r="AM19">
        <v>196.97556768070001</v>
      </c>
      <c r="AN19">
        <v>0.76989390352606502</v>
      </c>
      <c r="AO19">
        <v>71807.898393566094</v>
      </c>
      <c r="AP19">
        <v>848.85637543869097</v>
      </c>
      <c r="AQ19">
        <v>2515.9656131663701</v>
      </c>
      <c r="AR19">
        <v>3769.5502666525599</v>
      </c>
      <c r="AS19">
        <v>2001.7938419298</v>
      </c>
      <c r="AT19">
        <v>-3769.5502666525599</v>
      </c>
      <c r="AU19" s="30">
        <f t="shared" si="1"/>
        <v>0.51400093940220548</v>
      </c>
    </row>
    <row r="20" spans="2:47" ht="15.75" customHeight="1" x14ac:dyDescent="0.6">
      <c r="E20">
        <v>3.1415926535897898E-4</v>
      </c>
      <c r="F20" s="76">
        <f t="shared" si="2"/>
        <v>1.999999999999999E-2</v>
      </c>
      <c r="H20" s="22">
        <f t="shared" si="4"/>
        <v>4</v>
      </c>
      <c r="I20">
        <v>0.75</v>
      </c>
      <c r="J20">
        <v>7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23">
        <v>3.4720000000000001E-12</v>
      </c>
      <c r="U20" s="23">
        <v>6.3629999999999995E-8</v>
      </c>
      <c r="V20">
        <v>1.20774</v>
      </c>
      <c r="W20" s="105">
        <v>3.1415926535897898E-4</v>
      </c>
      <c r="X20">
        <v>74919816.6638401</v>
      </c>
      <c r="Y20">
        <v>-50</v>
      </c>
      <c r="Z20">
        <v>4</v>
      </c>
      <c r="AA20">
        <v>0.114</v>
      </c>
      <c r="AB20">
        <v>0.03</v>
      </c>
      <c r="AC20">
        <v>1.7433097972710001</v>
      </c>
      <c r="AD20">
        <v>0.79813340243977604</v>
      </c>
      <c r="AE20">
        <v>5.6934459789889997</v>
      </c>
      <c r="AF20">
        <v>2.6842177831529699</v>
      </c>
      <c r="AG20">
        <v>2.4003146972675902</v>
      </c>
      <c r="AH20">
        <v>2.40047790996997</v>
      </c>
      <c r="AI20" s="35">
        <v>0.97632843907973699</v>
      </c>
      <c r="AJ20" s="35">
        <v>2.3636596658908098</v>
      </c>
      <c r="AK20">
        <v>1.7433097972710001</v>
      </c>
      <c r="AL20">
        <v>0.79813340243977604</v>
      </c>
      <c r="AM20">
        <v>200.90109576271399</v>
      </c>
      <c r="AN20">
        <v>0.94517639483122795</v>
      </c>
      <c r="AO20">
        <v>64385.031151799303</v>
      </c>
      <c r="AP20">
        <v>870.16975969487805</v>
      </c>
      <c r="AQ20">
        <v>2515.9423863991301</v>
      </c>
      <c r="AR20">
        <v>3769.5400408232599</v>
      </c>
      <c r="AS20">
        <v>2055.5184021555901</v>
      </c>
      <c r="AT20">
        <v>-3769.5400408232599</v>
      </c>
      <c r="AU20" s="30">
        <f t="shared" si="1"/>
        <v>0.45782648826340822</v>
      </c>
    </row>
    <row r="21" spans="2:47" ht="15.75" customHeight="1" x14ac:dyDescent="0.6">
      <c r="E21">
        <v>6.6051985541725399E-4</v>
      </c>
      <c r="F21" s="76">
        <f t="shared" si="2"/>
        <v>2.8999999999999998E-2</v>
      </c>
      <c r="H21" s="22">
        <f t="shared" si="4"/>
        <v>5</v>
      </c>
      <c r="I21">
        <v>0.75</v>
      </c>
      <c r="J21">
        <v>7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23">
        <v>3.4720000000000001E-12</v>
      </c>
      <c r="U21" s="23">
        <v>6.3629999999999995E-8</v>
      </c>
      <c r="V21">
        <v>1.20774</v>
      </c>
      <c r="W21" s="105">
        <v>6.6051985541725399E-4</v>
      </c>
      <c r="X21">
        <v>157518914.53572401</v>
      </c>
      <c r="Y21">
        <v>-50</v>
      </c>
      <c r="Z21">
        <v>4</v>
      </c>
      <c r="AA21">
        <v>0.114</v>
      </c>
      <c r="AB21">
        <v>0.03</v>
      </c>
      <c r="AC21">
        <v>2.5632887600155598</v>
      </c>
      <c r="AD21">
        <v>0.66752265246105502</v>
      </c>
      <c r="AE21">
        <v>5.69345197038301</v>
      </c>
      <c r="AF21">
        <v>2.28183754443842</v>
      </c>
      <c r="AG21">
        <v>2.41523359699735</v>
      </c>
      <c r="AH21">
        <v>2.4129833193452002</v>
      </c>
      <c r="AI21">
        <v>0.81139583390344405</v>
      </c>
      <c r="AJ21">
        <v>3.5596204949930099</v>
      </c>
      <c r="AK21">
        <v>2.5632887600155598</v>
      </c>
      <c r="AL21">
        <v>0.66752265246105502</v>
      </c>
      <c r="AM21">
        <v>239.49570206523001</v>
      </c>
      <c r="AN21">
        <v>1.8957661075545</v>
      </c>
      <c r="AO21">
        <v>47239.414148355499</v>
      </c>
      <c r="AP21">
        <v>843.92282065789698</v>
      </c>
      <c r="AQ21">
        <v>2515.9306348646701</v>
      </c>
      <c r="AR21">
        <v>3769.5003120757701</v>
      </c>
      <c r="AS21">
        <v>1992.2728785136601</v>
      </c>
      <c r="AT21">
        <v>-3769.5003120757701</v>
      </c>
      <c r="AU21" s="30">
        <f t="shared" si="1"/>
        <v>0.26041648638017784</v>
      </c>
    </row>
    <row r="22" spans="2:47" ht="15.75" customHeight="1" x14ac:dyDescent="0.6">
      <c r="E22">
        <v>8.0424771931898698E-4</v>
      </c>
      <c r="F22" s="76">
        <f t="shared" si="2"/>
        <v>3.2000000000000001E-2</v>
      </c>
      <c r="H22" s="22">
        <f t="shared" si="4"/>
        <v>6</v>
      </c>
      <c r="I22">
        <v>0.75</v>
      </c>
      <c r="J22">
        <v>7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23">
        <v>3.4720000000000001E-12</v>
      </c>
      <c r="U22" s="23">
        <v>6.3629999999999995E-8</v>
      </c>
      <c r="V22">
        <v>1.20774</v>
      </c>
      <c r="W22" s="105">
        <v>8.0424771931898698E-4</v>
      </c>
      <c r="X22">
        <v>191794730.65943101</v>
      </c>
      <c r="Y22">
        <v>-50</v>
      </c>
      <c r="Z22">
        <v>4</v>
      </c>
      <c r="AA22">
        <v>0.114</v>
      </c>
      <c r="AB22">
        <v>0.03</v>
      </c>
      <c r="AC22">
        <v>2.9199509033405699</v>
      </c>
      <c r="AD22">
        <v>0.63841256106202604</v>
      </c>
      <c r="AE22">
        <v>5.6911532722149802</v>
      </c>
      <c r="AF22">
        <v>2.4344861634352801</v>
      </c>
      <c r="AG22">
        <v>2.40996669331988</v>
      </c>
      <c r="AH22">
        <v>2.4119527054673102</v>
      </c>
      <c r="AI22">
        <v>0.74732757688540796</v>
      </c>
      <c r="AJ22">
        <v>4.0559035601301403</v>
      </c>
      <c r="AK22">
        <v>2.9199509033405699</v>
      </c>
      <c r="AL22">
        <v>0.63841256106202604</v>
      </c>
      <c r="AM22">
        <v>249.94420485904399</v>
      </c>
      <c r="AN22">
        <v>2.2815383422785498</v>
      </c>
      <c r="AO22">
        <v>44723.476610279802</v>
      </c>
      <c r="AP22">
        <v>675.76119681677994</v>
      </c>
      <c r="AQ22">
        <v>2515.9113518119698</v>
      </c>
      <c r="AR22">
        <v>3769.2621387193499</v>
      </c>
      <c r="AS22">
        <v>1592.0395821242</v>
      </c>
      <c r="AT22">
        <v>-3769.2621387193499</v>
      </c>
      <c r="AU22" s="30">
        <f t="shared" si="1"/>
        <v>0.2186381148846202</v>
      </c>
    </row>
    <row r="23" spans="2:47" ht="15.75" customHeight="1" x14ac:dyDescent="0.6">
      <c r="E23">
        <v>8.5529859993982102E-4</v>
      </c>
      <c r="F23" s="76">
        <f t="shared" si="2"/>
        <v>3.2999999999999995E-2</v>
      </c>
      <c r="H23" s="22">
        <f t="shared" si="4"/>
        <v>7</v>
      </c>
      <c r="I23">
        <v>0.75</v>
      </c>
      <c r="J23">
        <v>7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23">
        <v>3.4720000000000001E-12</v>
      </c>
      <c r="U23" s="23">
        <v>6.3629999999999995E-8</v>
      </c>
      <c r="V23">
        <v>1.20774</v>
      </c>
      <c r="W23" s="105">
        <v>8.5529859993982102E-4</v>
      </c>
      <c r="X23">
        <v>203969200.86730501</v>
      </c>
      <c r="Y23">
        <v>-50</v>
      </c>
      <c r="Z23">
        <v>4</v>
      </c>
      <c r="AA23">
        <v>0.114</v>
      </c>
      <c r="AB23">
        <v>0.03</v>
      </c>
      <c r="AC23">
        <v>3.0109290145356402</v>
      </c>
      <c r="AD23">
        <v>0.61037876352238896</v>
      </c>
      <c r="AE23">
        <v>5.6933900593115903</v>
      </c>
      <c r="AF23">
        <v>2.3044607099275498</v>
      </c>
      <c r="AG23">
        <v>2.3990700189081999</v>
      </c>
      <c r="AH23">
        <v>2.3977442147151899</v>
      </c>
      <c r="AI23">
        <v>0.72445275662359898</v>
      </c>
      <c r="AJ23">
        <v>4.2321789657798803</v>
      </c>
      <c r="AK23">
        <v>3.0109290145356402</v>
      </c>
      <c r="AL23">
        <v>0.61037876352238896</v>
      </c>
      <c r="AM23">
        <v>261.08635702374301</v>
      </c>
      <c r="AN23">
        <v>2.4005502510132501</v>
      </c>
      <c r="AO23">
        <v>43832.770030562097</v>
      </c>
      <c r="AP23">
        <v>820.55110973465605</v>
      </c>
      <c r="AQ23">
        <v>2515.9045587863302</v>
      </c>
      <c r="AR23">
        <v>3769.0683276903501</v>
      </c>
      <c r="AS23">
        <v>1942.97263631904</v>
      </c>
      <c r="AT23">
        <v>-3769.0683276903501</v>
      </c>
      <c r="AU23" s="30">
        <f t="shared" si="1"/>
        <v>0.20272107398603831</v>
      </c>
    </row>
    <row r="24" spans="2:47" ht="15.75" customHeight="1" x14ac:dyDescent="0.6">
      <c r="E24">
        <v>1.2566370614359201E-3</v>
      </c>
      <c r="F24" s="76">
        <f t="shared" si="2"/>
        <v>4.0000000000000042E-2</v>
      </c>
      <c r="H24" s="22">
        <f t="shared" si="4"/>
        <v>8</v>
      </c>
      <c r="I24">
        <v>0.75</v>
      </c>
      <c r="J24">
        <v>7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23">
        <v>3.4720000000000001E-12</v>
      </c>
      <c r="U24" s="23">
        <v>6.3629999999999995E-8</v>
      </c>
      <c r="V24">
        <v>1.20774</v>
      </c>
      <c r="W24" s="105">
        <v>1.2566370614359201E-3</v>
      </c>
      <c r="X24">
        <v>299679266.65535998</v>
      </c>
      <c r="Y24">
        <v>-50</v>
      </c>
      <c r="Z24">
        <v>4</v>
      </c>
      <c r="AA24">
        <v>0.114</v>
      </c>
      <c r="AB24">
        <v>0.03</v>
      </c>
      <c r="AC24">
        <v>3.7911137224316702</v>
      </c>
      <c r="AD24">
        <v>0.46971155940517501</v>
      </c>
      <c r="AE24">
        <v>5.6908976394039303</v>
      </c>
      <c r="AF24">
        <v>2.1884879381469799</v>
      </c>
      <c r="AG24">
        <v>2.3837823026381799</v>
      </c>
      <c r="AH24">
        <v>2.3837806440730702</v>
      </c>
      <c r="AI24">
        <v>0.55321951487225496</v>
      </c>
      <c r="AJ24">
        <v>5.6179748471207001</v>
      </c>
      <c r="AK24">
        <v>3.7911137224316702</v>
      </c>
      <c r="AL24">
        <v>0.46971155940517501</v>
      </c>
      <c r="AM24">
        <v>282.70697815583702</v>
      </c>
      <c r="AN24">
        <v>3.3214021630264901</v>
      </c>
      <c r="AO24">
        <v>39909.552710960103</v>
      </c>
      <c r="AP24">
        <v>663.96731940668496</v>
      </c>
      <c r="AQ24">
        <v>2515.83409071197</v>
      </c>
      <c r="AR24">
        <v>3768.9508780892102</v>
      </c>
      <c r="AS24">
        <v>1636.1216416688101</v>
      </c>
      <c r="AT24">
        <v>-3768.9508780892102</v>
      </c>
      <c r="AU24" s="30">
        <f t="shared" si="1"/>
        <v>0.12389803994164961</v>
      </c>
    </row>
    <row r="25" spans="2:47" ht="13" x14ac:dyDescent="0.6">
      <c r="E25">
        <v>1.73494454294496E-3</v>
      </c>
      <c r="F25" s="76">
        <f t="shared" si="2"/>
        <v>4.6999999999999952E-2</v>
      </c>
      <c r="H25" s="22">
        <f t="shared" si="4"/>
        <v>9</v>
      </c>
      <c r="I25">
        <v>0.75</v>
      </c>
      <c r="J25">
        <v>7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23">
        <v>3.4720000000000001E-12</v>
      </c>
      <c r="U25" s="23">
        <v>6.3629999999999995E-8</v>
      </c>
      <c r="V25">
        <v>1.20774</v>
      </c>
      <c r="W25" s="105">
        <v>1.73494454294496E-3</v>
      </c>
      <c r="X25">
        <v>413744687.526057</v>
      </c>
      <c r="Y25">
        <v>-50</v>
      </c>
      <c r="Z25">
        <v>4</v>
      </c>
      <c r="AA25">
        <v>0.114</v>
      </c>
      <c r="AB25">
        <v>0.03</v>
      </c>
      <c r="AC25">
        <v>4.3862449629838203</v>
      </c>
      <c r="AD25">
        <v>0.29287492525296699</v>
      </c>
      <c r="AE25">
        <v>5.7588959671409503</v>
      </c>
      <c r="AF25">
        <v>2.2318259887066301</v>
      </c>
      <c r="AG25">
        <v>2.4095236239994202</v>
      </c>
      <c r="AH25">
        <v>2.4133135371871699</v>
      </c>
      <c r="AI25">
        <v>0.34248147149325397</v>
      </c>
      <c r="AJ25">
        <v>7.2695398015950303</v>
      </c>
      <c r="AK25">
        <v>4.3862449629838203</v>
      </c>
      <c r="AL25">
        <v>0.29287492525296699</v>
      </c>
      <c r="AM25">
        <v>352.61192477691702</v>
      </c>
      <c r="AN25">
        <v>4.09337003773084</v>
      </c>
      <c r="AO25">
        <v>37478.799087861596</v>
      </c>
      <c r="AP25">
        <v>569.91633609225198</v>
      </c>
      <c r="AQ25">
        <v>2515.7693157299</v>
      </c>
      <c r="AR25">
        <v>3766.5592672491798</v>
      </c>
      <c r="AS25">
        <v>1386.0558570625601</v>
      </c>
      <c r="AT25">
        <v>-3766.5592672491798</v>
      </c>
      <c r="AU25" s="30">
        <f t="shared" si="1"/>
        <v>6.6771219511126814E-2</v>
      </c>
    </row>
    <row r="26" spans="2:47" ht="13" x14ac:dyDescent="0.6">
      <c r="E26">
        <v>3.1172453105244701E-3</v>
      </c>
      <c r="F26" s="76">
        <f t="shared" si="2"/>
        <v>6.2999999999999987E-2</v>
      </c>
      <c r="H26" s="22">
        <f t="shared" si="4"/>
        <v>10</v>
      </c>
      <c r="I26">
        <v>0.75</v>
      </c>
      <c r="J26">
        <v>7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23">
        <v>3.4720000000000001E-12</v>
      </c>
      <c r="U26" s="23">
        <v>6.3629999999999995E-8</v>
      </c>
      <c r="V26">
        <v>1.20774</v>
      </c>
      <c r="W26" s="105">
        <v>3.1172453105244701E-3</v>
      </c>
      <c r="X26">
        <v>743391880.84695303</v>
      </c>
      <c r="Y26">
        <v>-50</v>
      </c>
      <c r="Z26">
        <v>4</v>
      </c>
      <c r="AA26">
        <v>0.114</v>
      </c>
      <c r="AB26">
        <v>0.03</v>
      </c>
      <c r="AC26">
        <v>4.8986999460275698</v>
      </c>
      <c r="AD26">
        <v>6.0919218316778503E-2</v>
      </c>
      <c r="AE26">
        <v>5.6908976394039303</v>
      </c>
      <c r="AF26">
        <v>2.6165578994162502</v>
      </c>
      <c r="AG26">
        <v>2.39867215761954</v>
      </c>
      <c r="AH26">
        <v>2.4006498383275199</v>
      </c>
      <c r="AI26">
        <v>5.0749688002972602E-2</v>
      </c>
      <c r="AJ26">
        <v>12.0425354007319</v>
      </c>
      <c r="AK26">
        <v>4.8986999460275698</v>
      </c>
      <c r="AL26">
        <v>6.0919218316778503E-2</v>
      </c>
      <c r="AM26">
        <v>757.78431152150404</v>
      </c>
      <c r="AN26">
        <v>4.8377807277107898</v>
      </c>
      <c r="AO26">
        <v>35430.939932685702</v>
      </c>
      <c r="AP26">
        <v>356.52016073076697</v>
      </c>
      <c r="AQ26">
        <v>2515.5805038354601</v>
      </c>
      <c r="AR26">
        <v>3753.3052906758799</v>
      </c>
      <c r="AS26">
        <v>829.54621187077203</v>
      </c>
      <c r="AT26">
        <v>-3753.3052906758799</v>
      </c>
      <c r="AU26" s="30">
        <f t="shared" si="1"/>
        <v>1.2435792963024573E-2</v>
      </c>
    </row>
    <row r="27" spans="2:47" ht="13.75" thickBot="1" x14ac:dyDescent="0.75">
      <c r="E27" s="25">
        <v>1.22718463030851E-2</v>
      </c>
      <c r="F27" s="76">
        <f t="shared" si="2"/>
        <v>0.12499999999999985</v>
      </c>
      <c r="H27" s="24">
        <f t="shared" si="4"/>
        <v>11</v>
      </c>
      <c r="I27" s="25">
        <v>0.75</v>
      </c>
      <c r="J27" s="25">
        <v>7</v>
      </c>
      <c r="K27" s="25">
        <v>0.48244140000000002</v>
      </c>
      <c r="L27" s="25">
        <v>1.946567E-3</v>
      </c>
      <c r="M27" s="25">
        <v>9.7328349999999998E-4</v>
      </c>
      <c r="N27" s="25">
        <v>7</v>
      </c>
      <c r="O27" s="25">
        <v>2.8260000000000001</v>
      </c>
      <c r="P27" s="25">
        <v>1.946567E-3</v>
      </c>
      <c r="Q27" s="25">
        <v>9.7328349999999998E-4</v>
      </c>
      <c r="R27" s="25">
        <v>7</v>
      </c>
      <c r="S27" s="25">
        <v>2.8260000000000001</v>
      </c>
      <c r="T27" s="26">
        <v>3.4720000000000001E-12</v>
      </c>
      <c r="U27" s="26">
        <v>6.3629999999999995E-8</v>
      </c>
      <c r="V27" s="25">
        <v>1.20774</v>
      </c>
      <c r="W27" s="105">
        <v>1.22718463030851E-2</v>
      </c>
      <c r="X27" s="25">
        <v>2926555338.4312501</v>
      </c>
      <c r="Y27" s="25">
        <v>-50</v>
      </c>
      <c r="Z27" s="25">
        <v>4</v>
      </c>
      <c r="AA27" s="25">
        <v>0.114</v>
      </c>
      <c r="AB27" s="25">
        <v>0.03</v>
      </c>
      <c r="AC27" s="25">
        <v>6.3704314109462397</v>
      </c>
      <c r="AD27" s="25">
        <v>1.3500214740043001E-2</v>
      </c>
      <c r="AE27" s="25">
        <v>5.6934459789889997</v>
      </c>
      <c r="AF27" s="25">
        <v>2.4783388059216001</v>
      </c>
      <c r="AG27" s="25">
        <v>2.3858112276978201</v>
      </c>
      <c r="AH27" s="25">
        <v>2.3881068188686498</v>
      </c>
      <c r="AI27" s="25">
        <v>3.7875813209807901E-3</v>
      </c>
      <c r="AJ27" s="25">
        <v>43.652783527743999</v>
      </c>
      <c r="AK27" s="25">
        <v>6.3704314109462397</v>
      </c>
      <c r="AL27" s="25">
        <v>1.3500214740043001E-2</v>
      </c>
      <c r="AM27" s="25">
        <v>265.54947497826601</v>
      </c>
      <c r="AN27" s="25">
        <v>6.3569311962062001</v>
      </c>
      <c r="AO27" s="25">
        <v>35073.5602587299</v>
      </c>
      <c r="AP27" s="25">
        <v>145.11451339277201</v>
      </c>
      <c r="AQ27" s="25">
        <v>2476.37235871247</v>
      </c>
      <c r="AR27" s="25">
        <v>3679.04741940856</v>
      </c>
      <c r="AS27" s="25">
        <v>309.268185400861</v>
      </c>
      <c r="AT27" s="25">
        <v>-3679.04741940856</v>
      </c>
      <c r="AU27" s="31">
        <f t="shared" si="1"/>
        <v>2.119199449639429E-3</v>
      </c>
    </row>
    <row r="28" spans="2:47" ht="22.75" x14ac:dyDescent="0.95">
      <c r="B28" t="s">
        <v>80</v>
      </c>
      <c r="C28">
        <f>AR28/AR39</f>
        <v>0.80755216961749632</v>
      </c>
      <c r="E28" s="21">
        <v>7.85398163397448E-5</v>
      </c>
      <c r="F28" s="76">
        <f t="shared" si="2"/>
        <v>9.9999999999999985E-3</v>
      </c>
      <c r="G28" s="18">
        <f>AB28</f>
        <v>0.04</v>
      </c>
      <c r="H28" s="19">
        <v>1</v>
      </c>
      <c r="I28" s="20">
        <v>0.75</v>
      </c>
      <c r="J28" s="20">
        <v>7</v>
      </c>
      <c r="K28" s="20">
        <v>0.48244140000000002</v>
      </c>
      <c r="L28" s="20">
        <v>1.946567E-3</v>
      </c>
      <c r="M28" s="20">
        <v>9.7328349999999998E-4</v>
      </c>
      <c r="N28" s="20">
        <v>7</v>
      </c>
      <c r="O28" s="20">
        <v>2.8260000000000001</v>
      </c>
      <c r="P28" s="20">
        <v>1.946567E-3</v>
      </c>
      <c r="Q28" s="20">
        <v>9.7328349999999998E-4</v>
      </c>
      <c r="R28" s="20">
        <v>7</v>
      </c>
      <c r="S28" s="20">
        <v>2.8260000000000001</v>
      </c>
      <c r="T28" s="21">
        <v>3.4720000000000001E-12</v>
      </c>
      <c r="U28" s="21">
        <v>6.3629999999999995E-8</v>
      </c>
      <c r="V28" s="20">
        <v>1.20774</v>
      </c>
      <c r="W28" s="105">
        <v>7.85398163397448E-5</v>
      </c>
      <c r="X28" s="21">
        <v>18729954.165959999</v>
      </c>
      <c r="Y28" s="20">
        <v>-50</v>
      </c>
      <c r="Z28" s="20">
        <v>4</v>
      </c>
      <c r="AA28" s="20">
        <v>0.114</v>
      </c>
      <c r="AB28" s="20">
        <v>0.04</v>
      </c>
      <c r="AC28" s="20">
        <v>1.1217581305642299</v>
      </c>
      <c r="AD28" s="20">
        <v>0.87896565900589996</v>
      </c>
      <c r="AE28" s="20">
        <v>5.7588959671409503</v>
      </c>
      <c r="AF28" s="20">
        <v>2.6864697538209401</v>
      </c>
      <c r="AG28" s="20">
        <v>3.1776777483818601</v>
      </c>
      <c r="AH28" s="20">
        <v>3.1752198353829399</v>
      </c>
      <c r="AI28" s="21">
        <v>1.1052002669388701</v>
      </c>
      <c r="AJ28" s="21">
        <v>1.55008087058364</v>
      </c>
      <c r="AK28" s="20">
        <v>1.1217581305642299</v>
      </c>
      <c r="AL28" s="20">
        <v>0.87896565900589996</v>
      </c>
      <c r="AM28" s="20">
        <v>182.61173445103799</v>
      </c>
      <c r="AN28" s="20">
        <v>0.242792471558336</v>
      </c>
      <c r="AO28" s="20">
        <v>161046.09101437099</v>
      </c>
      <c r="AP28" s="20">
        <v>1137.8710590999899</v>
      </c>
      <c r="AQ28" s="20">
        <v>3312.0141964558202</v>
      </c>
      <c r="AR28" s="20">
        <v>4947.5891477263003</v>
      </c>
      <c r="AS28" s="20">
        <v>2719.19411032483</v>
      </c>
      <c r="AT28" s="20">
        <v>-4947.5891477263003</v>
      </c>
      <c r="AU28" s="32">
        <f t="shared" si="1"/>
        <v>0.7835607650677705</v>
      </c>
    </row>
    <row r="29" spans="2:47" ht="13" x14ac:dyDescent="0.6">
      <c r="B29" t="s">
        <v>81</v>
      </c>
      <c r="C29">
        <f>G28/G39</f>
        <v>0.79999999999999993</v>
      </c>
      <c r="E29" s="1">
        <v>2.0106192982974699E-4</v>
      </c>
      <c r="F29" s="76">
        <f t="shared" si="2"/>
        <v>1.6000000000000011E-2</v>
      </c>
      <c r="H29" s="22">
        <f t="shared" ref="H29:H38" si="5">H28+1</f>
        <v>2</v>
      </c>
      <c r="I29" s="1">
        <v>0.75</v>
      </c>
      <c r="J29" s="1">
        <v>7</v>
      </c>
      <c r="K29" s="1">
        <v>0.48244140000000002</v>
      </c>
      <c r="L29" s="1">
        <v>1.946567E-3</v>
      </c>
      <c r="M29" s="1">
        <v>9.7328349999999998E-4</v>
      </c>
      <c r="N29" s="1">
        <v>7</v>
      </c>
      <c r="O29" s="1">
        <v>2.8260000000000001</v>
      </c>
      <c r="P29" s="1">
        <v>1.946567E-3</v>
      </c>
      <c r="Q29" s="1">
        <v>9.7328349999999998E-4</v>
      </c>
      <c r="R29" s="1">
        <v>7</v>
      </c>
      <c r="S29" s="1">
        <v>2.8260000000000001</v>
      </c>
      <c r="T29" s="23">
        <v>3.4720000000000001E-12</v>
      </c>
      <c r="U29" s="23">
        <v>6.3629999999999995E-8</v>
      </c>
      <c r="V29" s="1">
        <v>1.20774</v>
      </c>
      <c r="W29" s="105">
        <v>2.0106192982974699E-4</v>
      </c>
      <c r="X29" s="23">
        <v>47948682.664857604</v>
      </c>
      <c r="Y29" s="1">
        <v>-50</v>
      </c>
      <c r="Z29" s="1">
        <v>4</v>
      </c>
      <c r="AA29" s="1">
        <v>0.114</v>
      </c>
      <c r="AB29" s="1">
        <v>0.04</v>
      </c>
      <c r="AC29" s="1">
        <v>1.4616970042449999</v>
      </c>
      <c r="AD29" s="1">
        <v>0.84676998226926004</v>
      </c>
      <c r="AE29" s="1">
        <v>5.7588959671409503</v>
      </c>
      <c r="AF29" s="1">
        <v>2.7550747515346798</v>
      </c>
      <c r="AG29" s="1">
        <v>3.2025357420645202</v>
      </c>
      <c r="AH29" s="1">
        <v>3.1992515108278701</v>
      </c>
      <c r="AI29" s="23">
        <v>1.04620052063781</v>
      </c>
      <c r="AJ29" s="23">
        <v>1.97314184414327</v>
      </c>
      <c r="AK29" s="1">
        <v>1.4616970042449999</v>
      </c>
      <c r="AL29" s="1">
        <v>0.84676998226926004</v>
      </c>
      <c r="AM29" s="1">
        <v>189.48231754773201</v>
      </c>
      <c r="AN29" s="1">
        <v>0.61492702197574001</v>
      </c>
      <c r="AO29" s="1">
        <v>82934.553388167406</v>
      </c>
      <c r="AP29" s="1">
        <v>1170.8142539032001</v>
      </c>
      <c r="AQ29" s="1">
        <v>3311.9883048071802</v>
      </c>
      <c r="AR29" s="1">
        <v>4947.56301430653</v>
      </c>
      <c r="AS29" s="1">
        <v>2729.1813363168799</v>
      </c>
      <c r="AT29" s="1">
        <v>-4947.56301430653</v>
      </c>
      <c r="AU29" s="30">
        <f t="shared" si="1"/>
        <v>0.57930609408797151</v>
      </c>
    </row>
    <row r="30" spans="2:47" ht="13" x14ac:dyDescent="0.6">
      <c r="E30" s="1">
        <v>2.54469004940773E-4</v>
      </c>
      <c r="F30" s="76">
        <f t="shared" si="2"/>
        <v>1.7999999999999992E-2</v>
      </c>
      <c r="H30" s="22">
        <f t="shared" si="5"/>
        <v>3</v>
      </c>
      <c r="I30" s="1">
        <v>0.75</v>
      </c>
      <c r="J30" s="1">
        <v>7</v>
      </c>
      <c r="K30" s="1">
        <v>0.48244140000000002</v>
      </c>
      <c r="L30" s="1">
        <v>1.946567E-3</v>
      </c>
      <c r="M30" s="1">
        <v>9.7328349999999998E-4</v>
      </c>
      <c r="N30" s="1">
        <v>7</v>
      </c>
      <c r="O30" s="1">
        <v>2.8260000000000001</v>
      </c>
      <c r="P30" s="1">
        <v>1.946567E-3</v>
      </c>
      <c r="Q30" s="1">
        <v>9.7328349999999998E-4</v>
      </c>
      <c r="R30" s="1">
        <v>7</v>
      </c>
      <c r="S30" s="1">
        <v>2.8260000000000001</v>
      </c>
      <c r="T30" s="23">
        <v>3.4720000000000001E-12</v>
      </c>
      <c r="U30" s="23">
        <v>6.3629999999999995E-8</v>
      </c>
      <c r="V30" s="1">
        <v>1.20774</v>
      </c>
      <c r="W30" s="105">
        <v>2.54469004940773E-4</v>
      </c>
      <c r="X30" s="23">
        <v>60685051.497710504</v>
      </c>
      <c r="Y30" s="1">
        <v>-50</v>
      </c>
      <c r="Z30" s="1">
        <v>4</v>
      </c>
      <c r="AA30" s="1">
        <v>0.114</v>
      </c>
      <c r="AB30" s="1">
        <v>0.04</v>
      </c>
      <c r="AC30" s="1">
        <v>1.59774981530673</v>
      </c>
      <c r="AD30" s="1">
        <v>0.82511440578696604</v>
      </c>
      <c r="AE30" s="1">
        <v>5.7588959671409503</v>
      </c>
      <c r="AF30" s="1">
        <v>2.6917416466598598</v>
      </c>
      <c r="AG30" s="1">
        <v>3.19384045519051</v>
      </c>
      <c r="AH30" s="1">
        <v>3.1914033844054202</v>
      </c>
      <c r="AI30" s="23">
        <v>1.0214569816869401</v>
      </c>
      <c r="AJ30" s="23">
        <v>2.15755303774593</v>
      </c>
      <c r="AK30" s="1">
        <v>1.59774981530673</v>
      </c>
      <c r="AL30" s="1">
        <v>0.82511440578696604</v>
      </c>
      <c r="AM30" s="1">
        <v>194.40305146160199</v>
      </c>
      <c r="AN30" s="1">
        <v>0.77263540951976195</v>
      </c>
      <c r="AO30" s="1">
        <v>72169.308789820701</v>
      </c>
      <c r="AP30" s="1">
        <v>1117.8200266256299</v>
      </c>
      <c r="AQ30" s="1">
        <v>3311.9686753812298</v>
      </c>
      <c r="AR30" s="1">
        <v>4947.5516083971897</v>
      </c>
      <c r="AS30" s="1">
        <v>2624.5489590576699</v>
      </c>
      <c r="AT30" s="1">
        <v>-4947.5516083971897</v>
      </c>
      <c r="AU30" s="30">
        <f t="shared" si="1"/>
        <v>0.51642278276750342</v>
      </c>
    </row>
    <row r="31" spans="2:47" ht="13" x14ac:dyDescent="0.6">
      <c r="E31" s="1">
        <v>3.1415926535897898E-4</v>
      </c>
      <c r="F31" s="76">
        <f t="shared" si="2"/>
        <v>1.999999999999999E-2</v>
      </c>
      <c r="H31" s="22">
        <f t="shared" si="5"/>
        <v>4</v>
      </c>
      <c r="I31" s="1">
        <v>0.75</v>
      </c>
      <c r="J31" s="1">
        <v>7</v>
      </c>
      <c r="K31" s="1">
        <v>0.48244140000000002</v>
      </c>
      <c r="L31" s="1">
        <v>1.946567E-3</v>
      </c>
      <c r="M31" s="1">
        <v>9.7328349999999998E-4</v>
      </c>
      <c r="N31" s="1">
        <v>7</v>
      </c>
      <c r="O31" s="1">
        <v>2.8260000000000001</v>
      </c>
      <c r="P31" s="1">
        <v>1.946567E-3</v>
      </c>
      <c r="Q31" s="1">
        <v>9.7328349999999998E-4</v>
      </c>
      <c r="R31" s="1">
        <v>7</v>
      </c>
      <c r="S31" s="1">
        <v>2.8260000000000001</v>
      </c>
      <c r="T31" s="23">
        <v>3.4720000000000001E-12</v>
      </c>
      <c r="U31" s="23">
        <v>6.3629999999999995E-8</v>
      </c>
      <c r="V31" s="1">
        <v>1.20774</v>
      </c>
      <c r="W31" s="105">
        <v>3.1415926535897898E-4</v>
      </c>
      <c r="X31" s="23">
        <v>74919816.6638401</v>
      </c>
      <c r="Y31" s="1">
        <v>-50</v>
      </c>
      <c r="Z31" s="1">
        <v>4</v>
      </c>
      <c r="AA31" s="1">
        <v>0.114</v>
      </c>
      <c r="AB31" s="1">
        <v>0.04</v>
      </c>
      <c r="AC31" s="1">
        <v>1.7692639637743499</v>
      </c>
      <c r="AD31" s="1">
        <v>0.81791662976650703</v>
      </c>
      <c r="AE31" s="1">
        <v>5.7588959671409503</v>
      </c>
      <c r="AF31" s="1">
        <v>2.7433701028858</v>
      </c>
      <c r="AG31" s="1">
        <v>3.2124197915877999</v>
      </c>
      <c r="AH31" s="1">
        <v>3.2059600286700798</v>
      </c>
      <c r="AI31" s="23">
        <v>0.99417244783326297</v>
      </c>
      <c r="AJ31" s="23">
        <v>2.3636596658908098</v>
      </c>
      <c r="AK31" s="1">
        <v>1.7692639637743499</v>
      </c>
      <c r="AL31" s="1">
        <v>0.81791662976650703</v>
      </c>
      <c r="AM31" s="1">
        <v>196.080444875669</v>
      </c>
      <c r="AN31" s="1">
        <v>0.95134733400784</v>
      </c>
      <c r="AO31" s="1">
        <v>64922.238268759298</v>
      </c>
      <c r="AP31" s="1">
        <v>1180.80959654049</v>
      </c>
      <c r="AQ31" s="1">
        <v>3311.9702316529301</v>
      </c>
      <c r="AR31" s="1">
        <v>4947.54436491054</v>
      </c>
      <c r="AS31" s="1">
        <v>2748.48038328143</v>
      </c>
      <c r="AT31" s="1">
        <v>-4947.54436491054</v>
      </c>
      <c r="AU31" s="30">
        <f t="shared" si="1"/>
        <v>0.46229203019636206</v>
      </c>
    </row>
    <row r="32" spans="2:47" ht="13" x14ac:dyDescent="0.6">
      <c r="E32" s="1">
        <v>6.6051985541725399E-4</v>
      </c>
      <c r="F32" s="76">
        <f t="shared" si="2"/>
        <v>2.8999999999999998E-2</v>
      </c>
      <c r="H32" s="22">
        <f t="shared" si="5"/>
        <v>5</v>
      </c>
      <c r="I32" s="1">
        <v>0.75</v>
      </c>
      <c r="J32" s="1">
        <v>7</v>
      </c>
      <c r="K32" s="1">
        <v>0.48244140000000002</v>
      </c>
      <c r="L32" s="1">
        <v>1.946567E-3</v>
      </c>
      <c r="M32" s="1">
        <v>9.7328349999999998E-4</v>
      </c>
      <c r="N32" s="1">
        <v>7</v>
      </c>
      <c r="O32" s="1">
        <v>2.8260000000000001</v>
      </c>
      <c r="P32" s="1">
        <v>1.946567E-3</v>
      </c>
      <c r="Q32" s="1">
        <v>9.7328349999999998E-4</v>
      </c>
      <c r="R32" s="1">
        <v>7</v>
      </c>
      <c r="S32" s="1">
        <v>2.8260000000000001</v>
      </c>
      <c r="T32" s="23">
        <v>3.4720000000000001E-12</v>
      </c>
      <c r="U32" s="23">
        <v>6.3629999999999995E-8</v>
      </c>
      <c r="V32" s="1">
        <v>1.20774</v>
      </c>
      <c r="W32" s="105">
        <v>6.6051985541725399E-4</v>
      </c>
      <c r="X32" s="23">
        <v>157518914.53572401</v>
      </c>
      <c r="Y32" s="1">
        <v>-50</v>
      </c>
      <c r="Z32" s="1">
        <v>4</v>
      </c>
      <c r="AA32" s="1">
        <v>0.114</v>
      </c>
      <c r="AB32" s="1">
        <v>0.04</v>
      </c>
      <c r="AC32" s="1">
        <v>2.6243899795344299</v>
      </c>
      <c r="AD32" s="1">
        <v>0.70400920996749505</v>
      </c>
      <c r="AE32" s="1">
        <v>5.6933581052102102</v>
      </c>
      <c r="AF32" s="1">
        <v>2.4903548749967999</v>
      </c>
      <c r="AG32" s="1">
        <v>3.2101702822760698</v>
      </c>
      <c r="AH32" s="1">
        <v>3.2222422031798499</v>
      </c>
      <c r="AI32" s="1">
        <v>0.84545516170148804</v>
      </c>
      <c r="AJ32" s="1">
        <v>3.5596204949930099</v>
      </c>
      <c r="AK32" s="1">
        <v>2.6243899795344299</v>
      </c>
      <c r="AL32" s="1">
        <v>0.70400920996749505</v>
      </c>
      <c r="AM32" s="1">
        <v>227.21220010874899</v>
      </c>
      <c r="AN32" s="1">
        <v>1.9203807695669399</v>
      </c>
      <c r="AO32" s="1">
        <v>47747.498490612503</v>
      </c>
      <c r="AP32" s="1">
        <v>1058.8007679235</v>
      </c>
      <c r="AQ32" s="1">
        <v>3311.8937759783198</v>
      </c>
      <c r="AR32" s="1">
        <v>4947.4354606792804</v>
      </c>
      <c r="AS32" s="1">
        <v>2470.12155256079</v>
      </c>
      <c r="AT32" s="1">
        <v>-4947.4354606792804</v>
      </c>
      <c r="AU32" s="30">
        <f t="shared" si="1"/>
        <v>0.26825632450112735</v>
      </c>
    </row>
    <row r="33" spans="2:47" ht="13" x14ac:dyDescent="0.6">
      <c r="E33" s="1">
        <v>8.0424771931898698E-4</v>
      </c>
      <c r="F33" s="76">
        <f t="shared" si="2"/>
        <v>3.2000000000000001E-2</v>
      </c>
      <c r="H33" s="22">
        <f t="shared" si="5"/>
        <v>6</v>
      </c>
      <c r="I33" s="1">
        <v>0.75</v>
      </c>
      <c r="J33" s="1">
        <v>7</v>
      </c>
      <c r="K33" s="1">
        <v>0.48244140000000002</v>
      </c>
      <c r="L33" s="1">
        <v>1.946567E-3</v>
      </c>
      <c r="M33" s="1">
        <v>9.7328349999999998E-4</v>
      </c>
      <c r="N33" s="1">
        <v>7</v>
      </c>
      <c r="O33" s="1">
        <v>2.8260000000000001</v>
      </c>
      <c r="P33" s="1">
        <v>1.946567E-3</v>
      </c>
      <c r="Q33" s="1">
        <v>9.7328349999999998E-4</v>
      </c>
      <c r="R33" s="1">
        <v>7</v>
      </c>
      <c r="S33" s="1">
        <v>2.8260000000000001</v>
      </c>
      <c r="T33" s="23">
        <v>3.4720000000000001E-12</v>
      </c>
      <c r="U33" s="23">
        <v>6.3629999999999995E-8</v>
      </c>
      <c r="V33" s="1">
        <v>1.20774</v>
      </c>
      <c r="W33" s="105">
        <v>8.0424771931898698E-4</v>
      </c>
      <c r="X33" s="23">
        <v>191794730.65943101</v>
      </c>
      <c r="Y33" s="1">
        <v>-50</v>
      </c>
      <c r="Z33" s="1">
        <v>4</v>
      </c>
      <c r="AA33" s="1">
        <v>0.114</v>
      </c>
      <c r="AB33" s="1">
        <v>0.04</v>
      </c>
      <c r="AC33" s="1">
        <v>2.9632698111149902</v>
      </c>
      <c r="AD33" s="1">
        <v>0.66198836950147999</v>
      </c>
      <c r="AE33" s="1">
        <v>5.6888525769156004</v>
      </c>
      <c r="AF33" s="1">
        <v>2.32503824442191</v>
      </c>
      <c r="AG33" s="1">
        <v>3.21570567166961</v>
      </c>
      <c r="AH33" s="1">
        <v>3.2180241463472199</v>
      </c>
      <c r="AI33" s="1">
        <v>0.78834764126689805</v>
      </c>
      <c r="AJ33" s="1">
        <v>4.0559035601301403</v>
      </c>
      <c r="AK33" s="1">
        <v>2.9632698111149902</v>
      </c>
      <c r="AL33" s="1">
        <v>0.66198836950147999</v>
      </c>
      <c r="AM33" s="1">
        <v>241.18766084451201</v>
      </c>
      <c r="AN33" s="1">
        <v>2.3012814416135101</v>
      </c>
      <c r="AO33" s="1">
        <v>44998.605138431099</v>
      </c>
      <c r="AP33" s="1">
        <v>827.72150175396598</v>
      </c>
      <c r="AQ33" s="1">
        <v>3311.8677554444298</v>
      </c>
      <c r="AR33" s="1">
        <v>4947.3948374427</v>
      </c>
      <c r="AS33" s="1">
        <v>1939.34735691689</v>
      </c>
      <c r="AT33" s="1">
        <v>-4947.3948374427</v>
      </c>
      <c r="AU33" s="30">
        <f t="shared" si="1"/>
        <v>0.22339793933661189</v>
      </c>
    </row>
    <row r="34" spans="2:47" ht="13" x14ac:dyDescent="0.6">
      <c r="E34" s="1">
        <v>8.5529859993982102E-4</v>
      </c>
      <c r="F34" s="76">
        <f t="shared" si="2"/>
        <v>3.2999999999999995E-2</v>
      </c>
      <c r="H34" s="22">
        <f t="shared" si="5"/>
        <v>7</v>
      </c>
      <c r="I34" s="1">
        <v>0.75</v>
      </c>
      <c r="J34" s="1">
        <v>7</v>
      </c>
      <c r="K34" s="1">
        <v>0.48244140000000002</v>
      </c>
      <c r="L34" s="1">
        <v>1.946567E-3</v>
      </c>
      <c r="M34" s="1">
        <v>9.7328349999999998E-4</v>
      </c>
      <c r="N34" s="1">
        <v>7</v>
      </c>
      <c r="O34" s="1">
        <v>2.8260000000000001</v>
      </c>
      <c r="P34" s="1">
        <v>1.946567E-3</v>
      </c>
      <c r="Q34" s="1">
        <v>9.7328349999999998E-4</v>
      </c>
      <c r="R34" s="1">
        <v>7</v>
      </c>
      <c r="S34" s="1">
        <v>2.8260000000000001</v>
      </c>
      <c r="T34" s="23">
        <v>3.4720000000000001E-12</v>
      </c>
      <c r="U34" s="23">
        <v>6.3629999999999995E-8</v>
      </c>
      <c r="V34" s="1">
        <v>1.20774</v>
      </c>
      <c r="W34" s="105">
        <v>8.5529859993982102E-4</v>
      </c>
      <c r="X34" s="23">
        <v>203969200.86730501</v>
      </c>
      <c r="Y34" s="1">
        <v>-50</v>
      </c>
      <c r="Z34" s="1">
        <v>4</v>
      </c>
      <c r="AA34" s="1">
        <v>0.114</v>
      </c>
      <c r="AB34" s="1">
        <v>0.04</v>
      </c>
      <c r="AC34" s="1">
        <v>3.0573791031831301</v>
      </c>
      <c r="AD34" s="1">
        <v>0.634917635310142</v>
      </c>
      <c r="AE34" s="1">
        <v>5.7588959671409503</v>
      </c>
      <c r="AF34" s="1">
        <v>2.2072944688167802</v>
      </c>
      <c r="AG34" s="1">
        <v>3.1992452221293002</v>
      </c>
      <c r="AH34" s="1">
        <v>3.20749084776291</v>
      </c>
      <c r="AI34" s="1">
        <v>0.76874365965278002</v>
      </c>
      <c r="AJ34" s="1">
        <v>4.2321789657798803</v>
      </c>
      <c r="AK34" s="1">
        <v>3.0573791031831301</v>
      </c>
      <c r="AL34" s="1">
        <v>0.634917635310142</v>
      </c>
      <c r="AM34" s="1">
        <v>251.181163789961</v>
      </c>
      <c r="AN34" s="1">
        <v>2.4224614678729899</v>
      </c>
      <c r="AO34" s="1">
        <v>44107.391883927099</v>
      </c>
      <c r="AP34" s="1">
        <v>1006.82361392223</v>
      </c>
      <c r="AQ34" s="1">
        <v>3311.9377501553499</v>
      </c>
      <c r="AR34" s="1">
        <v>4947.3852375332899</v>
      </c>
      <c r="AS34" s="1">
        <v>2378.1093263059302</v>
      </c>
      <c r="AT34" s="1">
        <v>-4947.3852375332899</v>
      </c>
      <c r="AU34" s="30">
        <f t="shared" si="1"/>
        <v>0.20766729080116691</v>
      </c>
    </row>
    <row r="35" spans="2:47" ht="13" x14ac:dyDescent="0.6">
      <c r="E35" s="1">
        <v>1.2566370614359201E-3</v>
      </c>
      <c r="F35" s="76">
        <f t="shared" si="2"/>
        <v>4.0000000000000042E-2</v>
      </c>
      <c r="H35" s="22">
        <f t="shared" si="5"/>
        <v>8</v>
      </c>
      <c r="I35" s="1">
        <v>0.75</v>
      </c>
      <c r="J35" s="1">
        <v>7</v>
      </c>
      <c r="K35" s="1">
        <v>0.48244140000000002</v>
      </c>
      <c r="L35" s="1">
        <v>1.946567E-3</v>
      </c>
      <c r="M35" s="1">
        <v>9.7328349999999998E-4</v>
      </c>
      <c r="N35" s="1">
        <v>7</v>
      </c>
      <c r="O35" s="1">
        <v>2.8260000000000001</v>
      </c>
      <c r="P35" s="1">
        <v>1.946567E-3</v>
      </c>
      <c r="Q35" s="1">
        <v>9.7328349999999998E-4</v>
      </c>
      <c r="R35" s="1">
        <v>7</v>
      </c>
      <c r="S35" s="1">
        <v>2.8260000000000001</v>
      </c>
      <c r="T35" s="23">
        <v>3.4720000000000001E-12</v>
      </c>
      <c r="U35" s="23">
        <v>6.3629999999999995E-8</v>
      </c>
      <c r="V35" s="1">
        <v>1.20774</v>
      </c>
      <c r="W35" s="105">
        <v>1.2566370614359201E-3</v>
      </c>
      <c r="X35" s="1">
        <v>299679266.65535998</v>
      </c>
      <c r="Y35" s="1">
        <v>-50</v>
      </c>
      <c r="Z35" s="1">
        <v>4</v>
      </c>
      <c r="AA35" s="1">
        <v>0.114</v>
      </c>
      <c r="AB35" s="1">
        <v>0.04</v>
      </c>
      <c r="AC35" s="1">
        <v>3.9340423975592902</v>
      </c>
      <c r="AD35" s="1">
        <v>0.52996246378261902</v>
      </c>
      <c r="AE35" s="1">
        <v>5.6934419847263298</v>
      </c>
      <c r="AF35" s="1">
        <v>2.2189363700688598</v>
      </c>
      <c r="AG35" s="1">
        <v>3.2072156592787802</v>
      </c>
      <c r="AH35" s="1">
        <v>3.2042620756881002</v>
      </c>
      <c r="AI35" s="1">
        <v>0.62457885563640803</v>
      </c>
      <c r="AJ35" s="1">
        <v>5.6179748471207001</v>
      </c>
      <c r="AK35" s="1">
        <v>3.9340423975592902</v>
      </c>
      <c r="AL35" s="1">
        <v>0.52996246378261902</v>
      </c>
      <c r="AM35" s="1">
        <v>259.499333403153</v>
      </c>
      <c r="AN35" s="1">
        <v>3.4040799337766701</v>
      </c>
      <c r="AO35" s="1">
        <v>40408.437611489797</v>
      </c>
      <c r="AP35" s="1">
        <v>929.070191824772</v>
      </c>
      <c r="AQ35" s="1">
        <v>3311.785855183</v>
      </c>
      <c r="AR35" s="1">
        <v>4947.2638627081096</v>
      </c>
      <c r="AS35" s="1">
        <v>2207.5332368496702</v>
      </c>
      <c r="AT35" s="1">
        <v>-4947.2638627081096</v>
      </c>
      <c r="AU35" s="30">
        <f t="shared" si="1"/>
        <v>0.13471193500899017</v>
      </c>
    </row>
    <row r="36" spans="2:47" ht="13" x14ac:dyDescent="0.6">
      <c r="E36" s="1">
        <v>1.73494454294496E-3</v>
      </c>
      <c r="F36" s="76">
        <f t="shared" si="2"/>
        <v>4.6999999999999952E-2</v>
      </c>
      <c r="H36" s="22">
        <f t="shared" si="5"/>
        <v>9</v>
      </c>
      <c r="I36" s="1">
        <v>0.75</v>
      </c>
      <c r="J36" s="1">
        <v>7</v>
      </c>
      <c r="K36" s="1">
        <v>0.48244140000000002</v>
      </c>
      <c r="L36" s="1">
        <v>1.946567E-3</v>
      </c>
      <c r="M36" s="1">
        <v>9.7328349999999998E-4</v>
      </c>
      <c r="N36" s="1">
        <v>7</v>
      </c>
      <c r="O36" s="1">
        <v>2.8260000000000001</v>
      </c>
      <c r="P36" s="1">
        <v>1.946567E-3</v>
      </c>
      <c r="Q36" s="1">
        <v>9.7328349999999998E-4</v>
      </c>
      <c r="R36" s="1">
        <v>7</v>
      </c>
      <c r="S36" s="1">
        <v>2.8260000000000001</v>
      </c>
      <c r="T36" s="23">
        <v>3.4720000000000001E-12</v>
      </c>
      <c r="U36" s="23">
        <v>6.3629999999999995E-8</v>
      </c>
      <c r="V36" s="1">
        <v>1.20774</v>
      </c>
      <c r="W36" s="105">
        <v>1.73494454294496E-3</v>
      </c>
      <c r="X36" s="1">
        <v>413744687.526057</v>
      </c>
      <c r="Y36" s="1">
        <v>-50</v>
      </c>
      <c r="Z36" s="1">
        <v>4</v>
      </c>
      <c r="AA36" s="1">
        <v>0.114</v>
      </c>
      <c r="AB36" s="1">
        <v>0.04</v>
      </c>
      <c r="AC36" s="1">
        <v>4.8663446930726204</v>
      </c>
      <c r="AD36" s="1">
        <v>0.441125388847043</v>
      </c>
      <c r="AE36" s="1">
        <v>5.7588959671409503</v>
      </c>
      <c r="AF36" s="1">
        <v>2.2918287477761501</v>
      </c>
      <c r="AG36" s="1">
        <v>3.2101941620215699</v>
      </c>
      <c r="AH36" s="1">
        <v>3.2121733651942201</v>
      </c>
      <c r="AI36" s="1">
        <v>0.49318428534624498</v>
      </c>
      <c r="AJ36" s="1">
        <v>7.2695398015950303</v>
      </c>
      <c r="AK36" s="1">
        <v>4.8663446930726204</v>
      </c>
      <c r="AL36" s="1">
        <v>0.441125388847043</v>
      </c>
      <c r="AM36" s="1">
        <v>265.22315256291</v>
      </c>
      <c r="AN36" s="1">
        <v>4.4252193042255703</v>
      </c>
      <c r="AO36" s="1">
        <v>38462.411350973103</v>
      </c>
      <c r="AP36" s="1">
        <v>861.75550072282897</v>
      </c>
      <c r="AQ36" s="1">
        <v>3311.7084703649102</v>
      </c>
      <c r="AR36" s="1">
        <v>4947.1563200179799</v>
      </c>
      <c r="AS36" s="1">
        <v>2047.73595964373</v>
      </c>
      <c r="AT36" s="1">
        <v>-4947.1563200179799</v>
      </c>
      <c r="AU36" s="30">
        <f t="shared" si="1"/>
        <v>9.0648200378201219E-2</v>
      </c>
    </row>
    <row r="37" spans="2:47" ht="13" x14ac:dyDescent="0.6">
      <c r="E37" s="1">
        <v>3.1172453105244701E-3</v>
      </c>
      <c r="F37" s="76">
        <f t="shared" si="2"/>
        <v>6.2999999999999987E-2</v>
      </c>
      <c r="H37" s="22">
        <f t="shared" si="5"/>
        <v>10</v>
      </c>
      <c r="I37" s="1">
        <v>0.75</v>
      </c>
      <c r="J37" s="1">
        <v>7</v>
      </c>
      <c r="K37" s="1">
        <v>0.48244140000000002</v>
      </c>
      <c r="L37" s="1">
        <v>1.946567E-3</v>
      </c>
      <c r="M37" s="1">
        <v>9.7328349999999998E-4</v>
      </c>
      <c r="N37" s="1">
        <v>7</v>
      </c>
      <c r="O37" s="1">
        <v>2.8260000000000001</v>
      </c>
      <c r="P37" s="1">
        <v>1.946567E-3</v>
      </c>
      <c r="Q37" s="1">
        <v>9.7328349999999998E-4</v>
      </c>
      <c r="R37" s="1">
        <v>7</v>
      </c>
      <c r="S37" s="1">
        <v>2.8260000000000001</v>
      </c>
      <c r="T37" s="23">
        <v>3.4720000000000001E-12</v>
      </c>
      <c r="U37" s="23">
        <v>6.3629999999999995E-8</v>
      </c>
      <c r="V37" s="1">
        <v>1.20774</v>
      </c>
      <c r="W37" s="105">
        <v>3.1172453105244701E-3</v>
      </c>
      <c r="X37" s="1">
        <v>743391880.84695303</v>
      </c>
      <c r="Y37" s="1">
        <v>-50</v>
      </c>
      <c r="Z37" s="1">
        <v>4</v>
      </c>
      <c r="AA37" s="1">
        <v>0.114</v>
      </c>
      <c r="AB37" s="1">
        <v>0.04</v>
      </c>
      <c r="AC37" s="1">
        <v>6.1751993974925297</v>
      </c>
      <c r="AD37" s="1">
        <v>0.187570167612918</v>
      </c>
      <c r="AE37" s="1">
        <v>5.7588959671409503</v>
      </c>
      <c r="AF37" s="1">
        <v>2.3732132752255</v>
      </c>
      <c r="AG37" s="1">
        <v>3.22826621954232</v>
      </c>
      <c r="AH37" s="1">
        <v>3.2272551923201802</v>
      </c>
      <c r="AI37" s="1">
        <v>0.19247945604793301</v>
      </c>
      <c r="AJ37" s="1">
        <v>12.0425354007319</v>
      </c>
      <c r="AK37" s="1">
        <v>6.1751993974925297</v>
      </c>
      <c r="AL37" s="1">
        <v>0.187570167612918</v>
      </c>
      <c r="AM37" s="1">
        <v>419.71532524617299</v>
      </c>
      <c r="AN37" s="1">
        <v>5.9876292298796203</v>
      </c>
      <c r="AO37" s="1">
        <v>36083.143911337902</v>
      </c>
      <c r="AP37" s="1">
        <v>541.912398911129</v>
      </c>
      <c r="AQ37" s="1">
        <v>3311.48308795712</v>
      </c>
      <c r="AR37" s="1">
        <v>4934.4009295978403</v>
      </c>
      <c r="AS37" s="1">
        <v>1345.9217269306901</v>
      </c>
      <c r="AT37" s="1">
        <v>-4934.4009295978403</v>
      </c>
      <c r="AU37" s="30">
        <f t="shared" si="1"/>
        <v>3.0374754811817381E-2</v>
      </c>
    </row>
    <row r="38" spans="2:47" ht="13.75" thickBot="1" x14ac:dyDescent="0.75">
      <c r="E38" s="25">
        <v>1.22718463030851E-2</v>
      </c>
      <c r="F38" s="76">
        <f t="shared" si="2"/>
        <v>0.12499999999999985</v>
      </c>
      <c r="H38" s="24">
        <f t="shared" si="5"/>
        <v>11</v>
      </c>
      <c r="I38" s="25">
        <v>0.75</v>
      </c>
      <c r="J38" s="25">
        <v>7</v>
      </c>
      <c r="K38" s="25">
        <v>0.48244140000000002</v>
      </c>
      <c r="L38" s="25">
        <v>1.946567E-3</v>
      </c>
      <c r="M38" s="25">
        <v>9.7328349999999998E-4</v>
      </c>
      <c r="N38" s="25">
        <v>7</v>
      </c>
      <c r="O38" s="25">
        <v>2.8260000000000001</v>
      </c>
      <c r="P38" s="25">
        <v>1.946567E-3</v>
      </c>
      <c r="Q38" s="25">
        <v>9.7328349999999998E-4</v>
      </c>
      <c r="R38" s="25">
        <v>7</v>
      </c>
      <c r="S38" s="25">
        <v>2.8260000000000001</v>
      </c>
      <c r="T38" s="26">
        <v>3.4720000000000001E-12</v>
      </c>
      <c r="U38" s="26">
        <v>6.3629999999999995E-8</v>
      </c>
      <c r="V38" s="25">
        <v>1.20774</v>
      </c>
      <c r="W38" s="105">
        <v>1.22718463030851E-2</v>
      </c>
      <c r="X38" s="25">
        <v>2926555338.4312501</v>
      </c>
      <c r="Y38" s="25">
        <v>-50</v>
      </c>
      <c r="Z38" s="25">
        <v>4</v>
      </c>
      <c r="AA38" s="25">
        <v>0.114</v>
      </c>
      <c r="AB38" s="25">
        <v>0.04</v>
      </c>
      <c r="AC38" s="25">
        <v>7.5082758333822097</v>
      </c>
      <c r="AD38" s="25">
        <v>1.1905903828585E-2</v>
      </c>
      <c r="AE38" s="25">
        <v>5.6934499732516803</v>
      </c>
      <c r="AF38" s="25">
        <v>2.2565769038956001</v>
      </c>
      <c r="AG38" s="25">
        <v>3.2315764404494498</v>
      </c>
      <c r="AH38" s="25">
        <v>3.2296591663482399</v>
      </c>
      <c r="AI38" s="25">
        <v>4.6992477528529902E-3</v>
      </c>
      <c r="AJ38" s="25">
        <v>43.652783527743999</v>
      </c>
      <c r="AK38" s="25">
        <v>7.5082758333822097</v>
      </c>
      <c r="AL38" s="25">
        <v>1.1905903828585E-2</v>
      </c>
      <c r="AM38" s="25">
        <v>276.98943121637899</v>
      </c>
      <c r="AN38" s="25">
        <v>7.4963699295536399</v>
      </c>
      <c r="AO38" s="25">
        <v>35054.989122480998</v>
      </c>
      <c r="AP38" s="25">
        <v>195.139609188452</v>
      </c>
      <c r="AQ38" s="25">
        <v>3273.3033289015898</v>
      </c>
      <c r="AR38" s="25">
        <v>4862.9994452987703</v>
      </c>
      <c r="AS38" s="25">
        <v>408.35155546462101</v>
      </c>
      <c r="AT38" s="25">
        <v>-4862.9994452987703</v>
      </c>
      <c r="AU38" s="31">
        <f t="shared" si="1"/>
        <v>1.5857041074131418E-3</v>
      </c>
    </row>
    <row r="39" spans="2:47" ht="22.75" x14ac:dyDescent="0.95">
      <c r="B39" t="s">
        <v>80</v>
      </c>
      <c r="C39">
        <f>AR39/AR50</f>
        <v>0.83831031547009327</v>
      </c>
      <c r="E39" s="21">
        <v>7.85398163397448E-5</v>
      </c>
      <c r="F39" s="76">
        <f t="shared" si="2"/>
        <v>9.9999999999999985E-3</v>
      </c>
      <c r="G39" s="18">
        <f>AB39</f>
        <v>0.05</v>
      </c>
      <c r="H39" s="19">
        <v>1</v>
      </c>
      <c r="I39" s="20">
        <v>0.75</v>
      </c>
      <c r="J39" s="20">
        <v>7</v>
      </c>
      <c r="K39" s="20">
        <v>0.48244140000000002</v>
      </c>
      <c r="L39" s="20">
        <v>1.946567E-3</v>
      </c>
      <c r="M39" s="20">
        <v>9.7328349999999998E-4</v>
      </c>
      <c r="N39" s="20">
        <v>7</v>
      </c>
      <c r="O39" s="20">
        <v>2.8260000000000001</v>
      </c>
      <c r="P39" s="20">
        <v>1.946567E-3</v>
      </c>
      <c r="Q39" s="20">
        <v>9.7328349999999998E-4</v>
      </c>
      <c r="R39" s="20">
        <v>7</v>
      </c>
      <c r="S39" s="20">
        <v>2.8260000000000001</v>
      </c>
      <c r="T39" s="21">
        <v>3.4720000000000001E-12</v>
      </c>
      <c r="U39" s="21">
        <v>6.3629999999999995E-8</v>
      </c>
      <c r="V39" s="20">
        <v>1.20774</v>
      </c>
      <c r="W39" s="105">
        <v>7.85398163397448E-5</v>
      </c>
      <c r="X39" s="20">
        <v>18729954.165959999</v>
      </c>
      <c r="Y39" s="20">
        <v>-50</v>
      </c>
      <c r="Z39" s="20">
        <v>4</v>
      </c>
      <c r="AA39" s="20">
        <v>0.114</v>
      </c>
      <c r="AB39" s="20">
        <v>0.05</v>
      </c>
      <c r="AC39" s="20">
        <v>1.1265877257895101</v>
      </c>
      <c r="AD39" s="20">
        <v>0.88345098884669504</v>
      </c>
      <c r="AE39" s="20">
        <v>5.6934419847263298</v>
      </c>
      <c r="AF39" s="20">
        <v>2.7243593319175199</v>
      </c>
      <c r="AG39" s="20">
        <v>3.97920944913841</v>
      </c>
      <c r="AH39" s="20">
        <v>3.9755350345605298</v>
      </c>
      <c r="AI39" s="21">
        <v>1.11099187089434</v>
      </c>
      <c r="AJ39" s="21">
        <v>1.55008087058364</v>
      </c>
      <c r="AK39" s="20">
        <v>1.1265877257895101</v>
      </c>
      <c r="AL39" s="20">
        <v>0.88345098884669504</v>
      </c>
      <c r="AM39" s="20">
        <v>181.691064100565</v>
      </c>
      <c r="AN39" s="20">
        <v>0.24313673694281501</v>
      </c>
      <c r="AO39" s="20">
        <v>161513.29727422199</v>
      </c>
      <c r="AP39" s="20">
        <v>1389.2157908573199</v>
      </c>
      <c r="AQ39" s="20">
        <v>4109.6712055409498</v>
      </c>
      <c r="AR39" s="20">
        <v>6126.6495637919797</v>
      </c>
      <c r="AS39" s="20">
        <v>3264.3106749088902</v>
      </c>
      <c r="AT39" s="20">
        <v>-6126.6495637919797</v>
      </c>
      <c r="AU39" s="32">
        <f t="shared" si="1"/>
        <v>0.78418304107438652</v>
      </c>
    </row>
    <row r="40" spans="2:47" ht="13" x14ac:dyDescent="0.6">
      <c r="B40" t="s">
        <v>81</v>
      </c>
      <c r="C40">
        <f>G39/G50</f>
        <v>0.83333333333333337</v>
      </c>
      <c r="E40">
        <v>2.0106192982974699E-4</v>
      </c>
      <c r="F40" s="76">
        <f t="shared" si="2"/>
        <v>1.6000000000000011E-2</v>
      </c>
      <c r="H40" s="22">
        <f t="shared" ref="H40:H49" si="6">H39+1</f>
        <v>2</v>
      </c>
      <c r="I40">
        <v>0.75</v>
      </c>
      <c r="J40">
        <v>7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23">
        <v>3.4720000000000001E-12</v>
      </c>
      <c r="U40" s="23">
        <v>6.3629999999999995E-8</v>
      </c>
      <c r="V40">
        <v>1.20774</v>
      </c>
      <c r="W40" s="105">
        <v>2.0106192982974699E-4</v>
      </c>
      <c r="X40">
        <v>47948682.664857604</v>
      </c>
      <c r="Y40">
        <v>-50</v>
      </c>
      <c r="Z40">
        <v>4</v>
      </c>
      <c r="AA40">
        <v>0.114</v>
      </c>
      <c r="AB40">
        <v>0.05</v>
      </c>
      <c r="AC40">
        <v>1.4615279960032801</v>
      </c>
      <c r="AD40">
        <v>0.84661509177059102</v>
      </c>
      <c r="AE40">
        <v>5.69281488548675</v>
      </c>
      <c r="AF40">
        <v>2.6430626947175599</v>
      </c>
      <c r="AG40">
        <v>4.009378165297</v>
      </c>
      <c r="AH40">
        <v>3.9971381265719201</v>
      </c>
      <c r="AI40" s="35">
        <v>1.0542723873575499</v>
      </c>
      <c r="AJ40" s="35">
        <v>1.97314184414327</v>
      </c>
      <c r="AK40">
        <v>1.4615279960032801</v>
      </c>
      <c r="AL40">
        <v>0.84661509177059102</v>
      </c>
      <c r="AM40">
        <v>189.51815972007299</v>
      </c>
      <c r="AN40">
        <v>0.61491290423268796</v>
      </c>
      <c r="AO40">
        <v>82926.837949863999</v>
      </c>
      <c r="AP40">
        <v>1378.35381667413</v>
      </c>
      <c r="AQ40">
        <v>4109.6191172168201</v>
      </c>
      <c r="AR40">
        <v>6126.5554604210301</v>
      </c>
      <c r="AS40">
        <v>3264.3826610322499</v>
      </c>
      <c r="AT40">
        <v>-6126.5554604210301</v>
      </c>
      <c r="AU40" s="30">
        <f t="shared" si="1"/>
        <v>0.57926710544427429</v>
      </c>
    </row>
    <row r="41" spans="2:47" ht="13" x14ac:dyDescent="0.6">
      <c r="E41">
        <v>2.54469004940773E-4</v>
      </c>
      <c r="F41" s="76">
        <f t="shared" si="2"/>
        <v>1.7999999999999992E-2</v>
      </c>
      <c r="H41" s="22">
        <f t="shared" si="6"/>
        <v>3</v>
      </c>
      <c r="I41">
        <v>0.75</v>
      </c>
      <c r="J41">
        <v>7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23">
        <v>3.4720000000000001E-12</v>
      </c>
      <c r="U41" s="23">
        <v>6.3629999999999995E-8</v>
      </c>
      <c r="V41">
        <v>1.20774</v>
      </c>
      <c r="W41" s="105">
        <v>2.54469004940773E-4</v>
      </c>
      <c r="X41">
        <v>60685051.497710504</v>
      </c>
      <c r="Y41">
        <v>-50</v>
      </c>
      <c r="Z41">
        <v>4</v>
      </c>
      <c r="AA41">
        <v>0.114</v>
      </c>
      <c r="AB41">
        <v>0.05</v>
      </c>
      <c r="AC41">
        <v>1.60554814463351</v>
      </c>
      <c r="AD41">
        <v>0.83132172390633197</v>
      </c>
      <c r="AE41">
        <v>5.69287879368951</v>
      </c>
      <c r="AF41">
        <v>2.6340581104369298</v>
      </c>
      <c r="AG41">
        <v>4.0035950742228996</v>
      </c>
      <c r="AH41">
        <v>3.9921793506704102</v>
      </c>
      <c r="AI41" s="35">
        <v>1.0305849218757099</v>
      </c>
      <c r="AJ41" s="35">
        <v>2.15755303774593</v>
      </c>
      <c r="AK41">
        <v>1.60554814463351</v>
      </c>
      <c r="AL41">
        <v>0.83132172390633197</v>
      </c>
      <c r="AM41">
        <v>192.964568465583</v>
      </c>
      <c r="AN41">
        <v>0.77422642072717995</v>
      </c>
      <c r="AO41">
        <v>72373.546877447603</v>
      </c>
      <c r="AP41">
        <v>1410.2506018500201</v>
      </c>
      <c r="AQ41">
        <v>4109.5893327491303</v>
      </c>
      <c r="AR41">
        <v>6126.5911585038702</v>
      </c>
      <c r="AS41">
        <v>3340.5062143895302</v>
      </c>
      <c r="AT41">
        <v>-6126.5911585038702</v>
      </c>
      <c r="AU41" s="30">
        <f t="shared" si="1"/>
        <v>0.51778062631444377</v>
      </c>
    </row>
    <row r="42" spans="2:47" ht="13" x14ac:dyDescent="0.6">
      <c r="E42">
        <v>3.1415926535897898E-4</v>
      </c>
      <c r="F42" s="76">
        <f t="shared" si="2"/>
        <v>1.999999999999999E-2</v>
      </c>
      <c r="H42" s="22">
        <f t="shared" si="6"/>
        <v>4</v>
      </c>
      <c r="I42">
        <v>0.75</v>
      </c>
      <c r="J42">
        <v>7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23">
        <v>3.4720000000000001E-12</v>
      </c>
      <c r="U42" s="23">
        <v>6.3629999999999995E-8</v>
      </c>
      <c r="V42">
        <v>1.20774</v>
      </c>
      <c r="W42" s="105">
        <v>3.1415926535897898E-4</v>
      </c>
      <c r="X42">
        <v>74919816.6638401</v>
      </c>
      <c r="Y42">
        <v>-50</v>
      </c>
      <c r="Z42">
        <v>4</v>
      </c>
      <c r="AA42">
        <v>0.114</v>
      </c>
      <c r="AB42">
        <v>0.05</v>
      </c>
      <c r="AC42">
        <v>1.7638311248599201</v>
      </c>
      <c r="AD42">
        <v>0.81372299871647003</v>
      </c>
      <c r="AE42">
        <v>5.7588959671409503</v>
      </c>
      <c r="AF42">
        <v>2.602232017026</v>
      </c>
      <c r="AG42">
        <v>4.0061865630335198</v>
      </c>
      <c r="AH42">
        <v>4.0199823256923803</v>
      </c>
      <c r="AI42" s="35">
        <v>1.0049365397775301</v>
      </c>
      <c r="AJ42" s="35">
        <v>2.3636596658908098</v>
      </c>
      <c r="AK42">
        <v>1.7638311248599201</v>
      </c>
      <c r="AL42">
        <v>0.81372299871647003</v>
      </c>
      <c r="AM42">
        <v>197.087642588558</v>
      </c>
      <c r="AN42">
        <v>0.95010812614344398</v>
      </c>
      <c r="AO42">
        <v>64806.788206384597</v>
      </c>
      <c r="AP42">
        <v>1390.6991257460299</v>
      </c>
      <c r="AQ42">
        <v>4109.5846809504801</v>
      </c>
      <c r="AR42">
        <v>6126.4528655233898</v>
      </c>
      <c r="AS42">
        <v>3269.25689921393</v>
      </c>
      <c r="AT42">
        <v>-6126.4528655233898</v>
      </c>
      <c r="AU42" s="30">
        <f t="shared" si="1"/>
        <v>0.46133838282340905</v>
      </c>
    </row>
    <row r="43" spans="2:47" ht="13" x14ac:dyDescent="0.6">
      <c r="E43">
        <v>6.6051985541725399E-4</v>
      </c>
      <c r="F43" s="76">
        <f t="shared" si="2"/>
        <v>2.8999999999999998E-2</v>
      </c>
      <c r="H43" s="22">
        <f t="shared" si="6"/>
        <v>5</v>
      </c>
      <c r="I43">
        <v>0.75</v>
      </c>
      <c r="J43">
        <v>7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23">
        <v>3.4720000000000001E-12</v>
      </c>
      <c r="U43" s="23">
        <v>6.3629999999999995E-8</v>
      </c>
      <c r="V43">
        <v>1.20774</v>
      </c>
      <c r="W43" s="105">
        <v>6.6051985541725399E-4</v>
      </c>
      <c r="X43">
        <v>157518914.53572401</v>
      </c>
      <c r="Y43">
        <v>-50</v>
      </c>
      <c r="Z43">
        <v>4</v>
      </c>
      <c r="AA43">
        <v>0.114</v>
      </c>
      <c r="AB43">
        <v>0.05</v>
      </c>
      <c r="AC43">
        <v>2.6779374591304901</v>
      </c>
      <c r="AD43">
        <v>0.73595549860923803</v>
      </c>
      <c r="AE43">
        <v>5.6934459789889997</v>
      </c>
      <c r="AF43">
        <v>2.5627176011459598</v>
      </c>
      <c r="AG43">
        <v>3.98545906121011</v>
      </c>
      <c r="AH43">
        <v>3.9826980464800799</v>
      </c>
      <c r="AI43">
        <v>0.86749177811823097</v>
      </c>
      <c r="AJ43">
        <v>3.5596204949930099</v>
      </c>
      <c r="AK43">
        <v>2.6779374591304901</v>
      </c>
      <c r="AL43">
        <v>0.73595549860923803</v>
      </c>
      <c r="AM43">
        <v>217.46422722722301</v>
      </c>
      <c r="AN43">
        <v>1.9419819605212501</v>
      </c>
      <c r="AO43">
        <v>48181.442007347498</v>
      </c>
      <c r="AP43">
        <v>1343.4524074686899</v>
      </c>
      <c r="AQ43">
        <v>4109.5405778322101</v>
      </c>
      <c r="AR43">
        <v>6126.4855909129501</v>
      </c>
      <c r="AS43">
        <v>3108.7095854811801</v>
      </c>
      <c r="AT43">
        <v>-6126.4855909129501</v>
      </c>
      <c r="AU43" s="30">
        <f t="shared" si="1"/>
        <v>0.27482176482500764</v>
      </c>
    </row>
    <row r="44" spans="2:47" ht="13" x14ac:dyDescent="0.6">
      <c r="E44">
        <v>8.0424771931898698E-4</v>
      </c>
      <c r="F44" s="76">
        <f t="shared" si="2"/>
        <v>3.2000000000000001E-2</v>
      </c>
      <c r="H44" s="22">
        <f t="shared" si="6"/>
        <v>6</v>
      </c>
      <c r="I44">
        <v>0.75</v>
      </c>
      <c r="J44">
        <v>7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23">
        <v>3.4720000000000001E-12</v>
      </c>
      <c r="U44" s="23">
        <v>6.3629999999999995E-8</v>
      </c>
      <c r="V44">
        <v>1.20774</v>
      </c>
      <c r="W44" s="105">
        <v>8.0424771931898698E-4</v>
      </c>
      <c r="X44">
        <v>191794730.65943101</v>
      </c>
      <c r="Y44">
        <v>-50</v>
      </c>
      <c r="Z44">
        <v>4</v>
      </c>
      <c r="AA44">
        <v>0.114</v>
      </c>
      <c r="AB44">
        <v>0.05</v>
      </c>
      <c r="AC44">
        <v>2.9753236222464698</v>
      </c>
      <c r="AD44">
        <v>0.66848949336562902</v>
      </c>
      <c r="AE44">
        <v>5.7588959671409503</v>
      </c>
      <c r="AF44">
        <v>2.2501852639347999</v>
      </c>
      <c r="AG44">
        <v>4.0201585183195396</v>
      </c>
      <c r="AH44">
        <v>4.0063481087944499</v>
      </c>
      <c r="AI44">
        <v>0.81446596768143797</v>
      </c>
      <c r="AJ44">
        <v>4.0559035601301403</v>
      </c>
      <c r="AK44">
        <v>2.9753236222464698</v>
      </c>
      <c r="AL44">
        <v>0.66848949336562902</v>
      </c>
      <c r="AM44">
        <v>238.91008646845901</v>
      </c>
      <c r="AN44">
        <v>2.3068341288808401</v>
      </c>
      <c r="AO44">
        <v>45073.166272151502</v>
      </c>
      <c r="AP44">
        <v>1197.81031441799</v>
      </c>
      <c r="AQ44">
        <v>4109.48124104822</v>
      </c>
      <c r="AR44">
        <v>6126.4365317188904</v>
      </c>
      <c r="AS44">
        <v>2768.81210891808</v>
      </c>
      <c r="AT44">
        <v>-6126.4365317188904</v>
      </c>
      <c r="AU44" s="30">
        <f t="shared" si="1"/>
        <v>0.22467791011617649</v>
      </c>
    </row>
    <row r="45" spans="2:47" ht="13" x14ac:dyDescent="0.6">
      <c r="E45">
        <v>8.5529859993982102E-4</v>
      </c>
      <c r="F45" s="76">
        <f t="shared" si="2"/>
        <v>3.2999999999999995E-2</v>
      </c>
      <c r="H45" s="22">
        <f t="shared" si="6"/>
        <v>7</v>
      </c>
      <c r="I45">
        <v>0.75</v>
      </c>
      <c r="J45">
        <v>7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23">
        <v>3.4720000000000001E-12</v>
      </c>
      <c r="U45" s="23">
        <v>6.3629999999999995E-8</v>
      </c>
      <c r="V45">
        <v>1.20774</v>
      </c>
      <c r="W45" s="105">
        <v>8.5529859993982102E-4</v>
      </c>
      <c r="X45">
        <v>203969200.86730501</v>
      </c>
      <c r="Y45">
        <v>-50</v>
      </c>
      <c r="Z45">
        <v>4</v>
      </c>
      <c r="AA45">
        <v>0.114</v>
      </c>
      <c r="AB45">
        <v>0.05</v>
      </c>
      <c r="AC45">
        <v>3.1101981909171301</v>
      </c>
      <c r="AD45">
        <v>0.66286803378006798</v>
      </c>
      <c r="AE45">
        <v>5.7588959671409503</v>
      </c>
      <c r="AF45">
        <v>2.2592861651243399</v>
      </c>
      <c r="AG45">
        <v>4.0099502848290296</v>
      </c>
      <c r="AH45">
        <v>3.9999252724240102</v>
      </c>
      <c r="AI45">
        <v>0.79617396478375202</v>
      </c>
      <c r="AJ45">
        <v>4.2321789657798803</v>
      </c>
      <c r="AK45">
        <v>3.1101981909171301</v>
      </c>
      <c r="AL45">
        <v>0.66286803378006798</v>
      </c>
      <c r="AM45">
        <v>240.74959420700301</v>
      </c>
      <c r="AN45">
        <v>2.4473301571370598</v>
      </c>
      <c r="AO45">
        <v>44414.537611680898</v>
      </c>
      <c r="AP45">
        <v>1262.7897924910601</v>
      </c>
      <c r="AQ45">
        <v>4109.4964669168603</v>
      </c>
      <c r="AR45">
        <v>6126.4086112456798</v>
      </c>
      <c r="AS45">
        <v>3014.1307569996502</v>
      </c>
      <c r="AT45">
        <v>-6126.4086112456798</v>
      </c>
      <c r="AU45" s="30">
        <f t="shared" si="1"/>
        <v>0.21312726491703171</v>
      </c>
    </row>
    <row r="46" spans="2:47" ht="13" x14ac:dyDescent="0.6">
      <c r="E46">
        <v>1.2566370614359201E-3</v>
      </c>
      <c r="F46" s="76">
        <f t="shared" si="2"/>
        <v>4.0000000000000042E-2</v>
      </c>
      <c r="H46" s="22">
        <f t="shared" si="6"/>
        <v>8</v>
      </c>
      <c r="I46">
        <v>0.75</v>
      </c>
      <c r="J46">
        <v>7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23">
        <v>3.4720000000000001E-12</v>
      </c>
      <c r="U46" s="23">
        <v>6.3629999999999995E-8</v>
      </c>
      <c r="V46">
        <v>1.20774</v>
      </c>
      <c r="W46" s="105">
        <v>1.2566370614359201E-3</v>
      </c>
      <c r="X46">
        <v>299679266.65535998</v>
      </c>
      <c r="Y46">
        <v>-50</v>
      </c>
      <c r="Z46">
        <v>4</v>
      </c>
      <c r="AA46">
        <v>0.114</v>
      </c>
      <c r="AB46">
        <v>0.05</v>
      </c>
      <c r="AC46">
        <v>4.0136061721932998</v>
      </c>
      <c r="AD46">
        <v>0.56309415439406496</v>
      </c>
      <c r="AE46">
        <v>5.7588959671409503</v>
      </c>
      <c r="AF46">
        <v>2.2216865469674301</v>
      </c>
      <c r="AG46">
        <v>4.0163413725369796</v>
      </c>
      <c r="AH46">
        <v>4.0260005715492797</v>
      </c>
      <c r="AI46">
        <v>0.66385449663009899</v>
      </c>
      <c r="AJ46">
        <v>5.6179748471207001</v>
      </c>
      <c r="AK46">
        <v>4.0136061721932998</v>
      </c>
      <c r="AL46">
        <v>0.56309415439406496</v>
      </c>
      <c r="AM46">
        <v>249.85522412377699</v>
      </c>
      <c r="AN46">
        <v>3.4505120177992299</v>
      </c>
      <c r="AO46">
        <v>40670.821766602101</v>
      </c>
      <c r="AP46">
        <v>1210.7870877647799</v>
      </c>
      <c r="AQ46">
        <v>4109.3593175055603</v>
      </c>
      <c r="AR46">
        <v>6126.2027192617998</v>
      </c>
      <c r="AS46">
        <v>2867.8352860682598</v>
      </c>
      <c r="AT46">
        <v>-6126.2027192617998</v>
      </c>
      <c r="AU46" s="30">
        <f t="shared" si="1"/>
        <v>0.14029631464473086</v>
      </c>
    </row>
    <row r="47" spans="2:47" ht="13" x14ac:dyDescent="0.6">
      <c r="E47">
        <v>1.73494454294496E-3</v>
      </c>
      <c r="F47" s="76">
        <f t="shared" si="2"/>
        <v>4.6999999999999952E-2</v>
      </c>
      <c r="H47" s="22">
        <f t="shared" si="6"/>
        <v>9</v>
      </c>
      <c r="I47">
        <v>0.75</v>
      </c>
      <c r="J47">
        <v>7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23">
        <v>3.4720000000000001E-12</v>
      </c>
      <c r="U47" s="23">
        <v>6.3629999999999995E-8</v>
      </c>
      <c r="V47">
        <v>1.20774</v>
      </c>
      <c r="W47" s="105">
        <v>1.73494454294496E-3</v>
      </c>
      <c r="X47">
        <v>413744687.526057</v>
      </c>
      <c r="Y47">
        <v>-50</v>
      </c>
      <c r="Z47">
        <v>4</v>
      </c>
      <c r="AA47">
        <v>0.114</v>
      </c>
      <c r="AB47">
        <v>0.05</v>
      </c>
      <c r="AC47">
        <v>5.0337536455464296</v>
      </c>
      <c r="AD47">
        <v>0.49231764035046999</v>
      </c>
      <c r="AE47">
        <v>5.7588959671409503</v>
      </c>
      <c r="AF47">
        <v>2.2903938533365298</v>
      </c>
      <c r="AG47">
        <v>3.9911948146766201</v>
      </c>
      <c r="AH47">
        <v>4.0033884416586902</v>
      </c>
      <c r="AI47">
        <v>0.54994110786939499</v>
      </c>
      <c r="AJ47">
        <v>7.2695398015950303</v>
      </c>
      <c r="AK47">
        <v>5.0337536455464296</v>
      </c>
      <c r="AL47">
        <v>0.49231764035046999</v>
      </c>
      <c r="AM47">
        <v>249.690427739477</v>
      </c>
      <c r="AN47">
        <v>4.5414360051959601</v>
      </c>
      <c r="AO47">
        <v>38767.049812874699</v>
      </c>
      <c r="AP47">
        <v>1174.8750512030399</v>
      </c>
      <c r="AQ47">
        <v>4109.2513617919203</v>
      </c>
      <c r="AR47">
        <v>6126.1125788843101</v>
      </c>
      <c r="AS47">
        <v>2716.3262699101601</v>
      </c>
      <c r="AT47">
        <v>-6126.1125788843101</v>
      </c>
      <c r="AU47" s="30">
        <f t="shared" si="1"/>
        <v>9.7803284589829662E-2</v>
      </c>
    </row>
    <row r="48" spans="2:47" ht="13" x14ac:dyDescent="0.6">
      <c r="E48">
        <v>3.1172453105244701E-3</v>
      </c>
      <c r="F48" s="76">
        <f t="shared" si="2"/>
        <v>6.2999999999999987E-2</v>
      </c>
      <c r="H48" s="22">
        <f t="shared" si="6"/>
        <v>10</v>
      </c>
      <c r="I48">
        <v>0.75</v>
      </c>
      <c r="J48">
        <v>7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23">
        <v>3.4720000000000001E-12</v>
      </c>
      <c r="U48" s="23">
        <v>6.3629999999999995E-8</v>
      </c>
      <c r="V48">
        <v>1.20774</v>
      </c>
      <c r="W48" s="105">
        <v>3.1172453105244701E-3</v>
      </c>
      <c r="X48">
        <v>743391880.84695303</v>
      </c>
      <c r="Y48">
        <v>-50</v>
      </c>
      <c r="Z48">
        <v>4</v>
      </c>
      <c r="AA48">
        <v>0.114</v>
      </c>
      <c r="AB48">
        <v>0.05</v>
      </c>
      <c r="AC48">
        <v>7.1374247151528101</v>
      </c>
      <c r="AD48">
        <v>0.34234437741480001</v>
      </c>
      <c r="AE48">
        <v>5.7588959671409503</v>
      </c>
      <c r="AF48">
        <v>2.25683170951269</v>
      </c>
      <c r="AG48">
        <v>4.0213936055660104</v>
      </c>
      <c r="AH48">
        <v>4.0341497922382903</v>
      </c>
      <c r="AI48">
        <v>0.35343383878203499</v>
      </c>
      <c r="AJ48">
        <v>12.0425354007319</v>
      </c>
      <c r="AK48">
        <v>7.1374247151528101</v>
      </c>
      <c r="AL48">
        <v>0.34234437741480001</v>
      </c>
      <c r="AM48">
        <v>269.779785386659</v>
      </c>
      <c r="AN48">
        <v>6.7950803377380096</v>
      </c>
      <c r="AO48">
        <v>36749.691841281601</v>
      </c>
      <c r="AP48">
        <v>922.31309444538499</v>
      </c>
      <c r="AQ48">
        <v>4108.9291421662101</v>
      </c>
      <c r="AR48">
        <v>6125.54748028212</v>
      </c>
      <c r="AS48">
        <v>2228.0265010749199</v>
      </c>
      <c r="AT48">
        <v>-6125.54748028212</v>
      </c>
      <c r="AU48" s="30">
        <f t="shared" si="1"/>
        <v>4.7964691899026288E-2</v>
      </c>
    </row>
    <row r="49" spans="2:47" ht="13.75" thickBot="1" x14ac:dyDescent="0.75">
      <c r="E49" s="25">
        <v>1.22718463030851E-2</v>
      </c>
      <c r="F49" s="76">
        <f t="shared" si="2"/>
        <v>0.12499999999999985</v>
      </c>
      <c r="H49" s="24">
        <f t="shared" si="6"/>
        <v>11</v>
      </c>
      <c r="I49" s="25">
        <v>0.75</v>
      </c>
      <c r="J49" s="25">
        <v>7</v>
      </c>
      <c r="K49" s="25">
        <v>0.48244140000000002</v>
      </c>
      <c r="L49" s="25">
        <v>1.946567E-3</v>
      </c>
      <c r="M49" s="25">
        <v>9.7328349999999998E-4</v>
      </c>
      <c r="N49" s="25">
        <v>7</v>
      </c>
      <c r="O49" s="25">
        <v>2.8260000000000001</v>
      </c>
      <c r="P49" s="25">
        <v>1.946567E-3</v>
      </c>
      <c r="Q49" s="25">
        <v>9.7328349999999998E-4</v>
      </c>
      <c r="R49" s="25">
        <v>7</v>
      </c>
      <c r="S49" s="25">
        <v>2.8260000000000001</v>
      </c>
      <c r="T49" s="26">
        <v>3.4720000000000001E-12</v>
      </c>
      <c r="U49" s="26">
        <v>6.3629999999999995E-8</v>
      </c>
      <c r="V49" s="25">
        <v>1.20774</v>
      </c>
      <c r="W49" s="105">
        <v>1.22718463030851E-2</v>
      </c>
      <c r="X49" s="25">
        <v>2926555338.4312501</v>
      </c>
      <c r="Y49" s="25">
        <v>-50</v>
      </c>
      <c r="Z49" s="25">
        <v>4</v>
      </c>
      <c r="AA49" s="25">
        <v>0.114</v>
      </c>
      <c r="AB49" s="25">
        <v>0.05</v>
      </c>
      <c r="AC49" s="25">
        <v>8.9516994737808702</v>
      </c>
      <c r="AD49" s="25">
        <v>1.10434164120265E-2</v>
      </c>
      <c r="AE49" s="25">
        <v>5.68322865507269</v>
      </c>
      <c r="AF49" s="25">
        <v>2.2445684795977598</v>
      </c>
      <c r="AG49" s="25">
        <v>4.0150063508679601</v>
      </c>
      <c r="AH49" s="25">
        <v>4.0111751427670796</v>
      </c>
      <c r="AI49" s="25">
        <v>5.8497179459193202E-3</v>
      </c>
      <c r="AJ49" s="25">
        <v>43.652783527743999</v>
      </c>
      <c r="AK49" s="25">
        <v>8.9516994737808702</v>
      </c>
      <c r="AL49" s="25">
        <v>1.10434164120265E-2</v>
      </c>
      <c r="AM49" s="25">
        <v>253.15033447891599</v>
      </c>
      <c r="AN49" s="25">
        <v>8.9406560573688605</v>
      </c>
      <c r="AO49" s="25">
        <v>35042.785932131701</v>
      </c>
      <c r="AP49" s="25">
        <v>270.37549350890401</v>
      </c>
      <c r="AQ49" s="25">
        <v>4079.3027961355701</v>
      </c>
      <c r="AR49" s="25">
        <v>6060.5213954156397</v>
      </c>
      <c r="AS49" s="25">
        <v>555.64019832756901</v>
      </c>
      <c r="AT49" s="25">
        <v>-6060.5213954156397</v>
      </c>
      <c r="AU49" s="31">
        <f t="shared" si="1"/>
        <v>1.233667019806929E-3</v>
      </c>
    </row>
    <row r="50" spans="2:47" ht="22.75" x14ac:dyDescent="0.95">
      <c r="B50" t="s">
        <v>80</v>
      </c>
      <c r="C50">
        <f>AR50/AR61</f>
        <v>0.8603414102953657</v>
      </c>
      <c r="E50" s="21">
        <v>7.85398163397448E-5</v>
      </c>
      <c r="F50" s="76">
        <f t="shared" si="2"/>
        <v>9.9999999999999985E-3</v>
      </c>
      <c r="G50" s="18">
        <f>AB50</f>
        <v>0.06</v>
      </c>
      <c r="H50" s="19">
        <v>1</v>
      </c>
      <c r="I50" s="20">
        <v>0.75</v>
      </c>
      <c r="J50" s="20">
        <v>7</v>
      </c>
      <c r="K50" s="20">
        <v>0.48244140000000002</v>
      </c>
      <c r="L50" s="20">
        <v>1.946567E-3</v>
      </c>
      <c r="M50" s="20">
        <v>9.7328349999999998E-4</v>
      </c>
      <c r="N50" s="20">
        <v>7</v>
      </c>
      <c r="O50" s="20">
        <v>2.8260000000000001</v>
      </c>
      <c r="P50" s="20">
        <v>1.946567E-3</v>
      </c>
      <c r="Q50" s="20">
        <v>9.7328349999999998E-4</v>
      </c>
      <c r="R50" s="20">
        <v>7</v>
      </c>
      <c r="S50" s="20">
        <v>2.8260000000000001</v>
      </c>
      <c r="T50" s="21">
        <v>3.4720000000000001E-12</v>
      </c>
      <c r="U50" s="21">
        <v>6.3629999999999995E-8</v>
      </c>
      <c r="V50" s="20">
        <v>1.20774</v>
      </c>
      <c r="W50" s="105">
        <v>7.85398163397448E-5</v>
      </c>
      <c r="X50" s="20">
        <v>18729954.165959999</v>
      </c>
      <c r="Y50" s="20">
        <v>-50</v>
      </c>
      <c r="Z50" s="20">
        <v>4</v>
      </c>
      <c r="AA50" s="20">
        <v>0.114</v>
      </c>
      <c r="AB50" s="20">
        <v>0.06</v>
      </c>
      <c r="AC50" s="20">
        <v>1.1287311060362899</v>
      </c>
      <c r="AD50" s="20">
        <v>0.88544312425588001</v>
      </c>
      <c r="AE50" s="20">
        <v>5.6934459789889997</v>
      </c>
      <c r="AF50" s="20">
        <v>2.6721258904086498</v>
      </c>
      <c r="AG50" s="20">
        <v>4.8108036839524599</v>
      </c>
      <c r="AH50" s="20">
        <v>4.8034783840664099</v>
      </c>
      <c r="AI50" s="21">
        <v>1.1147727358994</v>
      </c>
      <c r="AJ50" s="21">
        <v>1.55008087058364</v>
      </c>
      <c r="AK50" s="20">
        <v>1.1287311060362899</v>
      </c>
      <c r="AL50" s="20">
        <v>0.88544312425588001</v>
      </c>
      <c r="AM50" s="20">
        <v>181.28490338709801</v>
      </c>
      <c r="AN50" s="20">
        <v>0.243287981780411</v>
      </c>
      <c r="AO50" s="20">
        <v>161721.24529780299</v>
      </c>
      <c r="AP50" s="20">
        <v>1702.5630411351699</v>
      </c>
      <c r="AQ50" s="20">
        <v>4909.2220000136504</v>
      </c>
      <c r="AR50" s="20">
        <v>7308.3313550261901</v>
      </c>
      <c r="AS50" s="20">
        <v>4091.1855911778398</v>
      </c>
      <c r="AT50" s="20">
        <v>-7308.3313550261901</v>
      </c>
      <c r="AU50" s="32">
        <f t="shared" si="1"/>
        <v>0.78445886670497422</v>
      </c>
    </row>
    <row r="51" spans="2:47" ht="13" x14ac:dyDescent="0.6">
      <c r="B51" t="s">
        <v>81</v>
      </c>
      <c r="C51">
        <f>G50/G61</f>
        <v>0.85714285714285698</v>
      </c>
      <c r="E51" s="1">
        <v>2.0106192982974699E-4</v>
      </c>
      <c r="F51" s="76">
        <f t="shared" si="2"/>
        <v>1.6000000000000011E-2</v>
      </c>
      <c r="H51" s="22">
        <f t="shared" ref="H51:H60" si="7">H50+1</f>
        <v>2</v>
      </c>
      <c r="I51" s="1">
        <v>0.75</v>
      </c>
      <c r="J51" s="1">
        <v>7</v>
      </c>
      <c r="K51" s="1">
        <v>0.48244140000000002</v>
      </c>
      <c r="L51" s="1">
        <v>1.946567E-3</v>
      </c>
      <c r="M51" s="1">
        <v>9.7328349999999998E-4</v>
      </c>
      <c r="N51" s="1">
        <v>7</v>
      </c>
      <c r="O51" s="1">
        <v>2.8260000000000001</v>
      </c>
      <c r="P51" s="1">
        <v>1.946567E-3</v>
      </c>
      <c r="Q51" s="1">
        <v>9.7328349999999998E-4</v>
      </c>
      <c r="R51" s="1">
        <v>7</v>
      </c>
      <c r="S51" s="1">
        <v>2.8260000000000001</v>
      </c>
      <c r="T51" s="23">
        <v>3.4720000000000001E-12</v>
      </c>
      <c r="U51" s="23">
        <v>6.3629999999999995E-8</v>
      </c>
      <c r="V51" s="1">
        <v>1.20774</v>
      </c>
      <c r="W51" s="105">
        <v>2.0106192982974699E-4</v>
      </c>
      <c r="X51" s="1">
        <v>47948682.664857604</v>
      </c>
      <c r="Y51" s="1">
        <v>-50</v>
      </c>
      <c r="Z51" s="1">
        <v>4</v>
      </c>
      <c r="AA51" s="1">
        <v>0.114</v>
      </c>
      <c r="AB51" s="1">
        <v>0.06</v>
      </c>
      <c r="AC51" s="1">
        <v>1.47208606890131</v>
      </c>
      <c r="AD51" s="1">
        <v>0.85543192190427497</v>
      </c>
      <c r="AE51" s="1">
        <v>5.6934459789889997</v>
      </c>
      <c r="AF51" s="1">
        <v>2.6997318784986502</v>
      </c>
      <c r="AG51" s="1">
        <v>4.7816858372272799</v>
      </c>
      <c r="AH51" s="1">
        <v>4.8034959408041704</v>
      </c>
      <c r="AI51" s="23">
        <v>1.0601849160689401</v>
      </c>
      <c r="AJ51" s="23">
        <v>1.97314184414327</v>
      </c>
      <c r="AK51" s="1">
        <v>1.47208606890131</v>
      </c>
      <c r="AL51" s="1">
        <v>0.85543192190427497</v>
      </c>
      <c r="AM51" s="1">
        <v>187.578985501262</v>
      </c>
      <c r="AN51" s="1">
        <v>0.61665414699704202</v>
      </c>
      <c r="AO51" s="1">
        <v>83291.922565685105</v>
      </c>
      <c r="AP51" s="1">
        <v>1712.10763688355</v>
      </c>
      <c r="AQ51" s="1">
        <v>4909.1225961973196</v>
      </c>
      <c r="AR51" s="1">
        <v>7308.2837788695097</v>
      </c>
      <c r="AS51" s="1">
        <v>4063.5487921410199</v>
      </c>
      <c r="AT51" s="1">
        <v>-7308.2837788695097</v>
      </c>
      <c r="AU51" s="30">
        <f t="shared" si="1"/>
        <v>0.58110183906755242</v>
      </c>
    </row>
    <row r="52" spans="2:47" ht="13" x14ac:dyDescent="0.6">
      <c r="E52" s="1">
        <v>2.54469004940773E-4</v>
      </c>
      <c r="F52" s="76">
        <f t="shared" si="2"/>
        <v>1.7999999999999992E-2</v>
      </c>
      <c r="H52" s="22">
        <f t="shared" si="7"/>
        <v>3</v>
      </c>
      <c r="I52" s="1">
        <v>0.75</v>
      </c>
      <c r="J52" s="1">
        <v>7</v>
      </c>
      <c r="K52" s="1">
        <v>0.48244140000000002</v>
      </c>
      <c r="L52" s="1">
        <v>1.946567E-3</v>
      </c>
      <c r="M52" s="1">
        <v>9.7328349999999998E-4</v>
      </c>
      <c r="N52" s="1">
        <v>7</v>
      </c>
      <c r="O52" s="1">
        <v>2.8260000000000001</v>
      </c>
      <c r="P52" s="1">
        <v>1.946567E-3</v>
      </c>
      <c r="Q52" s="1">
        <v>9.7328349999999998E-4</v>
      </c>
      <c r="R52" s="1">
        <v>7</v>
      </c>
      <c r="S52" s="1">
        <v>2.8260000000000001</v>
      </c>
      <c r="T52" s="23">
        <v>3.4720000000000001E-12</v>
      </c>
      <c r="U52" s="23">
        <v>6.3629999999999995E-8</v>
      </c>
      <c r="V52" s="1">
        <v>1.20774</v>
      </c>
      <c r="W52" s="105">
        <v>2.54469004940773E-4</v>
      </c>
      <c r="X52" s="1">
        <v>60685051.497710504</v>
      </c>
      <c r="Y52" s="1">
        <v>-50</v>
      </c>
      <c r="Z52" s="1">
        <v>4</v>
      </c>
      <c r="AA52" s="1">
        <v>0.114</v>
      </c>
      <c r="AB52" s="1">
        <v>0.06</v>
      </c>
      <c r="AC52" s="1">
        <v>1.62498850583476</v>
      </c>
      <c r="AD52" s="1">
        <v>0.84685632399419897</v>
      </c>
      <c r="AE52" s="1">
        <v>5.7588959671409503</v>
      </c>
      <c r="AF52" s="1">
        <v>2.7166070854224702</v>
      </c>
      <c r="AG52" s="1">
        <v>4.8329419515397198</v>
      </c>
      <c r="AH52" s="1">
        <v>4.8144105797231704</v>
      </c>
      <c r="AI52" s="23">
        <v>1.0372546752251099</v>
      </c>
      <c r="AJ52" s="23">
        <v>2.15755303774593</v>
      </c>
      <c r="AK52" s="1">
        <v>1.62498850583476</v>
      </c>
      <c r="AL52" s="1">
        <v>0.84685632399419897</v>
      </c>
      <c r="AM52" s="1">
        <v>189.45153828811399</v>
      </c>
      <c r="AN52" s="1">
        <v>0.77813218184055899</v>
      </c>
      <c r="AO52" s="1">
        <v>72884.691803205103</v>
      </c>
      <c r="AP52" s="1">
        <v>1580.2788116710201</v>
      </c>
      <c r="AQ52" s="1">
        <v>4909.1271862020803</v>
      </c>
      <c r="AR52" s="1">
        <v>7308.2577603483096</v>
      </c>
      <c r="AS52" s="1">
        <v>3741.8482114541498</v>
      </c>
      <c r="AT52" s="1">
        <v>-7308.2577603483096</v>
      </c>
      <c r="AU52" s="30">
        <f t="shared" si="1"/>
        <v>0.52114603946639437</v>
      </c>
    </row>
    <row r="53" spans="2:47" ht="13" x14ac:dyDescent="0.6">
      <c r="E53" s="1">
        <v>3.1415926535897898E-4</v>
      </c>
      <c r="F53" s="76">
        <f t="shared" si="2"/>
        <v>1.999999999999999E-2</v>
      </c>
      <c r="H53" s="22">
        <f t="shared" si="7"/>
        <v>4</v>
      </c>
      <c r="I53" s="1">
        <v>0.75</v>
      </c>
      <c r="J53" s="1">
        <v>7</v>
      </c>
      <c r="K53" s="1">
        <v>0.48244140000000002</v>
      </c>
      <c r="L53" s="1">
        <v>1.946567E-3</v>
      </c>
      <c r="M53" s="1">
        <v>9.7328349999999998E-4</v>
      </c>
      <c r="N53" s="1">
        <v>7</v>
      </c>
      <c r="O53" s="1">
        <v>2.8260000000000001</v>
      </c>
      <c r="P53" s="1">
        <v>1.946567E-3</v>
      </c>
      <c r="Q53" s="1">
        <v>9.7328349999999998E-4</v>
      </c>
      <c r="R53" s="1">
        <v>7</v>
      </c>
      <c r="S53" s="1">
        <v>2.8260000000000001</v>
      </c>
      <c r="T53" s="23">
        <v>3.4720000000000001E-12</v>
      </c>
      <c r="U53" s="23">
        <v>6.3629999999999995E-8</v>
      </c>
      <c r="V53" s="1">
        <v>1.20774</v>
      </c>
      <c r="W53" s="105">
        <v>3.1415926535897898E-4</v>
      </c>
      <c r="X53" s="1">
        <v>74919816.6638401</v>
      </c>
      <c r="Y53" s="1">
        <v>-50</v>
      </c>
      <c r="Z53" s="1">
        <v>4</v>
      </c>
      <c r="AA53" s="1">
        <v>0.114</v>
      </c>
      <c r="AB53" s="1">
        <v>0.06</v>
      </c>
      <c r="AC53" s="1">
        <v>1.7883131647259201</v>
      </c>
      <c r="AD53" s="1">
        <v>0.83242545596359796</v>
      </c>
      <c r="AE53" s="1">
        <v>5.7588959671409503</v>
      </c>
      <c r="AF53" s="1">
        <v>2.7390871337449099</v>
      </c>
      <c r="AG53" s="1">
        <v>4.7934334359143698</v>
      </c>
      <c r="AH53" s="1">
        <v>4.7970996714882999</v>
      </c>
      <c r="AI53" s="23">
        <v>1.0123267105446401</v>
      </c>
      <c r="AJ53" s="23">
        <v>2.3636596658908098</v>
      </c>
      <c r="AK53" s="1">
        <v>1.7883131647259201</v>
      </c>
      <c r="AL53" s="1">
        <v>0.83242545596359796</v>
      </c>
      <c r="AM53" s="1">
        <v>192.69093770776999</v>
      </c>
      <c r="AN53" s="1">
        <v>0.95588770876231499</v>
      </c>
      <c r="AO53" s="1">
        <v>65311.356899462502</v>
      </c>
      <c r="AP53" s="1">
        <v>1736.0850875057299</v>
      </c>
      <c r="AQ53" s="1">
        <v>4909.0979694818097</v>
      </c>
      <c r="AR53" s="1">
        <v>7308.1949366592198</v>
      </c>
      <c r="AS53" s="1">
        <v>4053.9067799814002</v>
      </c>
      <c r="AT53" s="1">
        <v>-7308.1949366592198</v>
      </c>
      <c r="AU53" s="30">
        <f t="shared" si="1"/>
        <v>0.46548080749110682</v>
      </c>
    </row>
    <row r="54" spans="2:47" ht="13" x14ac:dyDescent="0.6">
      <c r="E54" s="1">
        <v>6.6051985541725399E-4</v>
      </c>
      <c r="F54" s="76">
        <f t="shared" si="2"/>
        <v>2.8999999999999998E-2</v>
      </c>
      <c r="H54" s="22">
        <f t="shared" si="7"/>
        <v>5</v>
      </c>
      <c r="I54" s="1">
        <v>0.75</v>
      </c>
      <c r="J54" s="1">
        <v>7</v>
      </c>
      <c r="K54" s="1">
        <v>0.48244140000000002</v>
      </c>
      <c r="L54" s="1">
        <v>1.946567E-3</v>
      </c>
      <c r="M54" s="1">
        <v>9.7328349999999998E-4</v>
      </c>
      <c r="N54" s="1">
        <v>7</v>
      </c>
      <c r="O54" s="1">
        <v>2.8260000000000001</v>
      </c>
      <c r="P54" s="1">
        <v>1.946567E-3</v>
      </c>
      <c r="Q54" s="1">
        <v>9.7328349999999998E-4</v>
      </c>
      <c r="R54" s="1">
        <v>7</v>
      </c>
      <c r="S54" s="1">
        <v>2.8260000000000001</v>
      </c>
      <c r="T54" s="23">
        <v>3.4720000000000001E-12</v>
      </c>
      <c r="U54" s="23">
        <v>6.3629999999999995E-8</v>
      </c>
      <c r="V54" s="1">
        <v>1.20774</v>
      </c>
      <c r="W54" s="105">
        <v>6.6051985541725399E-4</v>
      </c>
      <c r="X54" s="1">
        <v>157518914.53572401</v>
      </c>
      <c r="Y54" s="1">
        <v>-50</v>
      </c>
      <c r="Z54" s="1">
        <v>4</v>
      </c>
      <c r="AA54" s="1">
        <v>0.114</v>
      </c>
      <c r="AB54" s="1">
        <v>0.06</v>
      </c>
      <c r="AC54" s="1">
        <v>2.6557539498040601</v>
      </c>
      <c r="AD54" s="1">
        <v>0.72256396020082303</v>
      </c>
      <c r="AE54" s="1">
        <v>5.7588959671409503</v>
      </c>
      <c r="AF54" s="1">
        <v>2.3050572324962202</v>
      </c>
      <c r="AG54" s="1">
        <v>4.8294606513846103</v>
      </c>
      <c r="AH54" s="1">
        <v>4.8190335543375804</v>
      </c>
      <c r="AI54" s="1">
        <v>0.88151310454909704</v>
      </c>
      <c r="AJ54" s="1">
        <v>3.5596204949930099</v>
      </c>
      <c r="AK54" s="1">
        <v>2.6557539498040601</v>
      </c>
      <c r="AL54" s="1">
        <v>0.72256396020082303</v>
      </c>
      <c r="AM54" s="1">
        <v>221.472141345144</v>
      </c>
      <c r="AN54" s="1">
        <v>1.9331899896032401</v>
      </c>
      <c r="AO54" s="1">
        <v>47998.950980757902</v>
      </c>
      <c r="AP54" s="1">
        <v>1621.5005187659399</v>
      </c>
      <c r="AQ54" s="1">
        <v>4909.0112073873097</v>
      </c>
      <c r="AR54" s="1">
        <v>7308.0979626691396</v>
      </c>
      <c r="AS54" s="1">
        <v>3802.57746958302</v>
      </c>
      <c r="AT54" s="1">
        <v>-7308.0979626691396</v>
      </c>
      <c r="AU54" s="30">
        <f t="shared" si="1"/>
        <v>0.27207488865982232</v>
      </c>
    </row>
    <row r="55" spans="2:47" ht="13" x14ac:dyDescent="0.6">
      <c r="E55" s="1">
        <v>8.0424771931898698E-4</v>
      </c>
      <c r="F55" s="76">
        <f t="shared" si="2"/>
        <v>3.2000000000000001E-2</v>
      </c>
      <c r="H55" s="22">
        <f t="shared" si="7"/>
        <v>6</v>
      </c>
      <c r="I55" s="1">
        <v>0.75</v>
      </c>
      <c r="J55" s="1">
        <v>7</v>
      </c>
      <c r="K55" s="1">
        <v>0.48244140000000002</v>
      </c>
      <c r="L55" s="1">
        <v>1.946567E-3</v>
      </c>
      <c r="M55" s="1">
        <v>9.7328349999999998E-4</v>
      </c>
      <c r="N55" s="1">
        <v>7</v>
      </c>
      <c r="O55" s="1">
        <v>2.8260000000000001</v>
      </c>
      <c r="P55" s="1">
        <v>1.946567E-3</v>
      </c>
      <c r="Q55" s="1">
        <v>9.7328349999999998E-4</v>
      </c>
      <c r="R55" s="1">
        <v>7</v>
      </c>
      <c r="S55" s="1">
        <v>2.8260000000000001</v>
      </c>
      <c r="T55" s="23">
        <v>3.4720000000000001E-12</v>
      </c>
      <c r="U55" s="23">
        <v>6.3629999999999995E-8</v>
      </c>
      <c r="V55" s="1">
        <v>1.20774</v>
      </c>
      <c r="W55" s="105">
        <v>8.0424771931898698E-4</v>
      </c>
      <c r="X55" s="1">
        <v>191794730.65943101</v>
      </c>
      <c r="Y55" s="1">
        <v>-50</v>
      </c>
      <c r="Z55" s="1">
        <v>4</v>
      </c>
      <c r="AA55" s="1">
        <v>0.114</v>
      </c>
      <c r="AB55" s="1">
        <v>0.06</v>
      </c>
      <c r="AC55" s="1">
        <v>2.9879217610045501</v>
      </c>
      <c r="AD55" s="1">
        <v>0.67531435438815102</v>
      </c>
      <c r="AE55" s="1">
        <v>5.7588959671409503</v>
      </c>
      <c r="AF55" s="1">
        <v>2.1598143072474301</v>
      </c>
      <c r="AG55" s="1">
        <v>4.79585019956306</v>
      </c>
      <c r="AH55" s="1">
        <v>4.8014914389511603</v>
      </c>
      <c r="AI55" s="1">
        <v>0.83209302145122399</v>
      </c>
      <c r="AJ55" s="1">
        <v>4.0559035601301403</v>
      </c>
      <c r="AK55" s="1">
        <v>2.9879217610045501</v>
      </c>
      <c r="AL55" s="1">
        <v>0.67531435438815102</v>
      </c>
      <c r="AM55" s="1">
        <v>236.54499570787701</v>
      </c>
      <c r="AN55" s="1">
        <v>2.3126074066164</v>
      </c>
      <c r="AO55" s="1">
        <v>45151.299343579398</v>
      </c>
      <c r="AP55" s="1">
        <v>1520.71115609242</v>
      </c>
      <c r="AQ55" s="1">
        <v>4908.9781832263097</v>
      </c>
      <c r="AR55" s="1">
        <v>7307.9487994562196</v>
      </c>
      <c r="AS55" s="1">
        <v>3589.08658510947</v>
      </c>
      <c r="AT55" s="1">
        <v>-7307.9487994562196</v>
      </c>
      <c r="AU55" s="30">
        <f t="shared" si="1"/>
        <v>0.22601473813728906</v>
      </c>
    </row>
    <row r="56" spans="2:47" ht="13" x14ac:dyDescent="0.6">
      <c r="E56" s="1">
        <v>8.5529859993982102E-4</v>
      </c>
      <c r="F56" s="76">
        <f t="shared" si="2"/>
        <v>3.2999999999999995E-2</v>
      </c>
      <c r="H56" s="22">
        <f t="shared" si="7"/>
        <v>7</v>
      </c>
      <c r="I56" s="1">
        <v>0.75</v>
      </c>
      <c r="J56" s="1">
        <v>7</v>
      </c>
      <c r="K56" s="1">
        <v>0.48244140000000002</v>
      </c>
      <c r="L56" s="1">
        <v>1.946567E-3</v>
      </c>
      <c r="M56" s="1">
        <v>9.7328349999999998E-4</v>
      </c>
      <c r="N56" s="1">
        <v>7</v>
      </c>
      <c r="O56" s="1">
        <v>2.8260000000000001</v>
      </c>
      <c r="P56" s="1">
        <v>1.946567E-3</v>
      </c>
      <c r="Q56" s="1">
        <v>9.7328349999999998E-4</v>
      </c>
      <c r="R56" s="1">
        <v>7</v>
      </c>
      <c r="S56" s="1">
        <v>2.8260000000000001</v>
      </c>
      <c r="T56" s="23">
        <v>3.4720000000000001E-12</v>
      </c>
      <c r="U56" s="23">
        <v>6.3629999999999995E-8</v>
      </c>
      <c r="V56" s="1">
        <v>1.20774</v>
      </c>
      <c r="W56" s="105">
        <v>8.5529859993982102E-4</v>
      </c>
      <c r="X56" s="1">
        <v>203969200.86730501</v>
      </c>
      <c r="Y56" s="1">
        <v>-50</v>
      </c>
      <c r="Z56" s="1">
        <v>4</v>
      </c>
      <c r="AA56" s="1">
        <v>0.114</v>
      </c>
      <c r="AB56" s="1">
        <v>0.06</v>
      </c>
      <c r="AC56" s="1">
        <v>3.11246660828209</v>
      </c>
      <c r="AD56" s="1">
        <v>0.66409873389214602</v>
      </c>
      <c r="AE56" s="1">
        <v>5.6934499732516803</v>
      </c>
      <c r="AF56" s="1">
        <v>2.1763122916270001</v>
      </c>
      <c r="AG56" s="1">
        <v>4.8254467467347304</v>
      </c>
      <c r="AH56" s="1">
        <v>4.8154757590817496</v>
      </c>
      <c r="AI56" s="1">
        <v>0.81532292988681798</v>
      </c>
      <c r="AJ56" s="1">
        <v>4.2321789657798803</v>
      </c>
      <c r="AK56" s="1">
        <v>3.11246660828209</v>
      </c>
      <c r="AL56" s="1">
        <v>0.66409873389214602</v>
      </c>
      <c r="AM56" s="1">
        <v>240.33084535931999</v>
      </c>
      <c r="AN56" s="1">
        <v>2.44836787438995</v>
      </c>
      <c r="AO56" s="1">
        <v>44428.142808447003</v>
      </c>
      <c r="AP56" s="1">
        <v>1359.3994382973401</v>
      </c>
      <c r="AQ56" s="1">
        <v>4908.9807492305699</v>
      </c>
      <c r="AR56" s="1">
        <v>7308.0282800176701</v>
      </c>
      <c r="AS56" s="1">
        <v>3170.0583203267502</v>
      </c>
      <c r="AT56" s="1">
        <v>-7308.0282800176701</v>
      </c>
      <c r="AU56" s="30">
        <f t="shared" si="1"/>
        <v>0.21336734412668668</v>
      </c>
    </row>
    <row r="57" spans="2:47" ht="13" x14ac:dyDescent="0.6">
      <c r="E57" s="1">
        <v>1.2566370614359201E-3</v>
      </c>
      <c r="F57" s="76">
        <f t="shared" si="2"/>
        <v>4.0000000000000042E-2</v>
      </c>
      <c r="H57" s="22">
        <f t="shared" si="7"/>
        <v>8</v>
      </c>
      <c r="I57" s="1">
        <v>0.75</v>
      </c>
      <c r="J57" s="1">
        <v>7</v>
      </c>
      <c r="K57" s="1">
        <v>0.48244140000000002</v>
      </c>
      <c r="L57" s="1">
        <v>1.946567E-3</v>
      </c>
      <c r="M57" s="1">
        <v>9.7328349999999998E-4</v>
      </c>
      <c r="N57" s="1">
        <v>7</v>
      </c>
      <c r="O57" s="1">
        <v>2.8260000000000001</v>
      </c>
      <c r="P57" s="1">
        <v>1.946567E-3</v>
      </c>
      <c r="Q57" s="1">
        <v>9.7328349999999998E-4</v>
      </c>
      <c r="R57" s="1">
        <v>7</v>
      </c>
      <c r="S57" s="1">
        <v>2.8260000000000001</v>
      </c>
      <c r="T57" s="23">
        <v>3.4720000000000001E-12</v>
      </c>
      <c r="U57" s="23">
        <v>6.3629999999999995E-8</v>
      </c>
      <c r="V57" s="1">
        <v>1.20774</v>
      </c>
      <c r="W57" s="105">
        <v>1.2566370614359201E-3</v>
      </c>
      <c r="X57" s="1">
        <v>299679266.65535998</v>
      </c>
      <c r="Y57" s="1">
        <v>-50</v>
      </c>
      <c r="Z57" s="1">
        <v>4</v>
      </c>
      <c r="AA57" s="1">
        <v>0.114</v>
      </c>
      <c r="AB57" s="1">
        <v>0.06</v>
      </c>
      <c r="AC57" s="1">
        <v>4.0488166968580801</v>
      </c>
      <c r="AD57" s="1">
        <v>0.57768943284051</v>
      </c>
      <c r="AE57" s="1">
        <v>5.7588959671409503</v>
      </c>
      <c r="AF57" s="1">
        <v>2.17582580899834</v>
      </c>
      <c r="AG57" s="1">
        <v>4.8125584740287</v>
      </c>
      <c r="AH57" s="1">
        <v>4.8118371973522702</v>
      </c>
      <c r="AI57" s="1">
        <v>0.69034711602829502</v>
      </c>
      <c r="AJ57" s="1">
        <v>5.6179748471207001</v>
      </c>
      <c r="AK57" s="1">
        <v>4.0488166968580801</v>
      </c>
      <c r="AL57" s="1">
        <v>0.57768943284051</v>
      </c>
      <c r="AM57" s="1">
        <v>246.904140185166</v>
      </c>
      <c r="AN57" s="1">
        <v>3.4711272640175701</v>
      </c>
      <c r="AO57" s="1">
        <v>40783.756550775703</v>
      </c>
      <c r="AP57" s="1">
        <v>1444.63365833236</v>
      </c>
      <c r="AQ57" s="1">
        <v>4908.8723874587104</v>
      </c>
      <c r="AR57" s="1">
        <v>7307.8526771136203</v>
      </c>
      <c r="AS57" s="1">
        <v>3355.1900910490599</v>
      </c>
      <c r="AT57" s="1">
        <v>-7307.8526771136203</v>
      </c>
      <c r="AU57" s="30">
        <f t="shared" si="1"/>
        <v>0.14268105377277326</v>
      </c>
    </row>
    <row r="58" spans="2:47" ht="13" x14ac:dyDescent="0.6">
      <c r="E58" s="1">
        <v>1.73494454294496E-3</v>
      </c>
      <c r="F58" s="76">
        <f t="shared" si="2"/>
        <v>4.6999999999999952E-2</v>
      </c>
      <c r="H58" s="22">
        <f t="shared" si="7"/>
        <v>9</v>
      </c>
      <c r="I58" s="1">
        <v>0.75</v>
      </c>
      <c r="J58" s="1">
        <v>7</v>
      </c>
      <c r="K58" s="1">
        <v>0.48244140000000002</v>
      </c>
      <c r="L58" s="1">
        <v>1.946567E-3</v>
      </c>
      <c r="M58" s="1">
        <v>9.7328349999999998E-4</v>
      </c>
      <c r="N58" s="1">
        <v>7</v>
      </c>
      <c r="O58" s="1">
        <v>2.8260000000000001</v>
      </c>
      <c r="P58" s="1">
        <v>1.946567E-3</v>
      </c>
      <c r="Q58" s="1">
        <v>9.7328349999999998E-4</v>
      </c>
      <c r="R58" s="1">
        <v>7</v>
      </c>
      <c r="S58" s="1">
        <v>2.8260000000000001</v>
      </c>
      <c r="T58" s="23">
        <v>3.4720000000000001E-12</v>
      </c>
      <c r="U58" s="23">
        <v>6.3629999999999995E-8</v>
      </c>
      <c r="V58" s="1">
        <v>1.20774</v>
      </c>
      <c r="W58" s="105">
        <v>1.73494454294496E-3</v>
      </c>
      <c r="X58" s="1">
        <v>413744687.526057</v>
      </c>
      <c r="Y58" s="1">
        <v>-50</v>
      </c>
      <c r="Z58" s="1">
        <v>4</v>
      </c>
      <c r="AA58" s="1">
        <v>0.114</v>
      </c>
      <c r="AB58" s="1">
        <v>0.06</v>
      </c>
      <c r="AC58" s="1">
        <v>5.1976639663957398</v>
      </c>
      <c r="AD58" s="1">
        <v>0.54784521155826804</v>
      </c>
      <c r="AE58" s="1">
        <v>5.6908976394039303</v>
      </c>
      <c r="AF58" s="1">
        <v>2.38132099588849</v>
      </c>
      <c r="AG58" s="1">
        <v>4.8285731473481004</v>
      </c>
      <c r="AH58" s="1">
        <v>4.8297263224790097</v>
      </c>
      <c r="AI58" s="1">
        <v>0.58413429228147296</v>
      </c>
      <c r="AJ58" s="1">
        <v>7.2695398015950303</v>
      </c>
      <c r="AK58" s="1">
        <v>5.1976639663957398</v>
      </c>
      <c r="AL58" s="1">
        <v>0.54784521155826804</v>
      </c>
      <c r="AM58" s="1">
        <v>227.32020216619301</v>
      </c>
      <c r="AN58" s="1">
        <v>4.6498187548374599</v>
      </c>
      <c r="AO58" s="1">
        <v>39096.8773680128</v>
      </c>
      <c r="AP58" s="1">
        <v>1429.20697001708</v>
      </c>
      <c r="AQ58" s="1">
        <v>4908.7256983330599</v>
      </c>
      <c r="AR58" s="1">
        <v>7307.6595486935603</v>
      </c>
      <c r="AS58" s="1">
        <v>3390.39132965202</v>
      </c>
      <c r="AT58" s="1">
        <v>-7307.6595486935603</v>
      </c>
      <c r="AU58" s="30">
        <f t="shared" si="1"/>
        <v>0.10540219896865803</v>
      </c>
    </row>
    <row r="59" spans="2:47" ht="13" x14ac:dyDescent="0.6">
      <c r="E59" s="1">
        <v>3.1172453105244701E-3</v>
      </c>
      <c r="F59" s="76">
        <f t="shared" si="2"/>
        <v>6.2999999999999987E-2</v>
      </c>
      <c r="H59" s="22">
        <f t="shared" si="7"/>
        <v>10</v>
      </c>
      <c r="I59" s="1">
        <v>0.75</v>
      </c>
      <c r="J59" s="1">
        <v>7</v>
      </c>
      <c r="K59" s="1">
        <v>0.48244140000000002</v>
      </c>
      <c r="L59" s="1">
        <v>1.946567E-3</v>
      </c>
      <c r="M59" s="1">
        <v>9.7328349999999998E-4</v>
      </c>
      <c r="N59" s="1">
        <v>7</v>
      </c>
      <c r="O59" s="1">
        <v>2.8260000000000001</v>
      </c>
      <c r="P59" s="1">
        <v>1.946567E-3</v>
      </c>
      <c r="Q59" s="1">
        <v>9.7328349999999998E-4</v>
      </c>
      <c r="R59" s="1">
        <v>7</v>
      </c>
      <c r="S59" s="1">
        <v>2.8260000000000001</v>
      </c>
      <c r="T59" s="23">
        <v>3.4720000000000001E-12</v>
      </c>
      <c r="U59" s="23">
        <v>6.3629999999999995E-8</v>
      </c>
      <c r="V59" s="1">
        <v>1.20774</v>
      </c>
      <c r="W59" s="105">
        <v>3.1172453105244701E-3</v>
      </c>
      <c r="X59" s="1">
        <v>743391880.84695303</v>
      </c>
      <c r="Y59" s="1">
        <v>-50</v>
      </c>
      <c r="Z59" s="1">
        <v>4</v>
      </c>
      <c r="AA59" s="1">
        <v>0.114</v>
      </c>
      <c r="AB59" s="1">
        <v>0.06</v>
      </c>
      <c r="AC59" s="1">
        <v>7.5445165537314596</v>
      </c>
      <c r="AD59" s="1">
        <v>0.40741296249383002</v>
      </c>
      <c r="AE59" s="1">
        <v>5.6839955535058202</v>
      </c>
      <c r="AF59" s="1">
        <v>2.3629786250768001</v>
      </c>
      <c r="AG59" s="1">
        <v>4.8605941664163099</v>
      </c>
      <c r="AH59" s="1">
        <v>4.8622887507014001</v>
      </c>
      <c r="AI59" s="1">
        <v>0.41132047491330398</v>
      </c>
      <c r="AJ59" s="1">
        <v>12.0425354007319</v>
      </c>
      <c r="AK59" s="1">
        <v>7.5445165537314596</v>
      </c>
      <c r="AL59" s="1">
        <v>0.40741296249383002</v>
      </c>
      <c r="AM59" s="1">
        <v>243.85794116043601</v>
      </c>
      <c r="AN59" s="1">
        <v>7.1371035912376204</v>
      </c>
      <c r="AO59" s="1">
        <v>36983.971620852797</v>
      </c>
      <c r="AP59" s="1">
        <v>1169.6233218907801</v>
      </c>
      <c r="AQ59" s="1">
        <v>4908.3933417322796</v>
      </c>
      <c r="AR59" s="1">
        <v>7307.1179582345603</v>
      </c>
      <c r="AS59" s="1">
        <v>2745.09420382198</v>
      </c>
      <c r="AT59" s="1">
        <v>-7307.1179582345603</v>
      </c>
      <c r="AU59" s="30">
        <f t="shared" si="1"/>
        <v>5.4001202011058839E-2</v>
      </c>
    </row>
    <row r="60" spans="2:47" ht="13.75" thickBot="1" x14ac:dyDescent="0.75">
      <c r="E60" s="25">
        <v>1.22718463030851E-2</v>
      </c>
      <c r="F60" s="76">
        <f t="shared" si="2"/>
        <v>0.12499999999999985</v>
      </c>
      <c r="H60" s="24">
        <f t="shared" si="7"/>
        <v>11</v>
      </c>
      <c r="I60" s="25">
        <v>0.75</v>
      </c>
      <c r="J60" s="25">
        <v>7</v>
      </c>
      <c r="K60" s="25">
        <v>0.48244140000000002</v>
      </c>
      <c r="L60" s="25">
        <v>1.946567E-3</v>
      </c>
      <c r="M60" s="25">
        <v>9.7328349999999998E-4</v>
      </c>
      <c r="N60" s="25">
        <v>7</v>
      </c>
      <c r="O60" s="25">
        <v>2.8260000000000001</v>
      </c>
      <c r="P60" s="25">
        <v>1.946567E-3</v>
      </c>
      <c r="Q60" s="25">
        <v>9.7328349999999998E-4</v>
      </c>
      <c r="R60" s="25">
        <v>7</v>
      </c>
      <c r="S60" s="25">
        <v>2.8260000000000001</v>
      </c>
      <c r="T60" s="26">
        <v>3.4720000000000001E-12</v>
      </c>
      <c r="U60" s="26">
        <v>6.3629999999999995E-8</v>
      </c>
      <c r="V60" s="25">
        <v>1.20774</v>
      </c>
      <c r="W60" s="105">
        <v>1.22718463030851E-2</v>
      </c>
      <c r="X60" s="25">
        <v>2926555338.4312501</v>
      </c>
      <c r="Y60" s="25">
        <v>-50</v>
      </c>
      <c r="Z60" s="25">
        <v>4</v>
      </c>
      <c r="AA60" s="25">
        <v>0.114</v>
      </c>
      <c r="AB60" s="25">
        <v>0.06</v>
      </c>
      <c r="AC60" s="25">
        <v>10.026458561991401</v>
      </c>
      <c r="AD60" s="25">
        <v>1.32277924212163E-2</v>
      </c>
      <c r="AE60" s="25">
        <v>5.7588959671409503</v>
      </c>
      <c r="AF60" s="25">
        <v>2.0493579943311402</v>
      </c>
      <c r="AG60" s="25">
        <v>4.7882045147159698</v>
      </c>
      <c r="AH60" s="25">
        <v>4.7821014155911703</v>
      </c>
      <c r="AI60" s="25">
        <v>7.25857435828449E-3</v>
      </c>
      <c r="AJ60" s="25">
        <v>43.652783527743999</v>
      </c>
      <c r="AK60" s="25">
        <v>10.026458561991401</v>
      </c>
      <c r="AL60" s="25">
        <v>1.32277924212163E-2</v>
      </c>
      <c r="AM60" s="25">
        <v>268.033887371329</v>
      </c>
      <c r="AN60" s="25">
        <v>10.0132307695701</v>
      </c>
      <c r="AO60" s="25">
        <v>35045.771841160597</v>
      </c>
      <c r="AP60" s="25">
        <v>360.21933158654798</v>
      </c>
      <c r="AQ60" s="25">
        <v>4893.8213987752397</v>
      </c>
      <c r="AR60" s="25">
        <v>7270.4936160306197</v>
      </c>
      <c r="AS60" s="25">
        <v>746.98205022256695</v>
      </c>
      <c r="AT60" s="25">
        <v>-7270.4936160306197</v>
      </c>
      <c r="AU60" s="31">
        <f t="shared" si="1"/>
        <v>1.3192885942161683E-3</v>
      </c>
    </row>
    <row r="61" spans="2:47" ht="22.75" x14ac:dyDescent="0.95">
      <c r="B61" t="s">
        <v>80</v>
      </c>
      <c r="C61">
        <f>AR61/AR72</f>
        <v>0.87695244868064282</v>
      </c>
      <c r="E61" s="21">
        <v>7.85398163397448E-5</v>
      </c>
      <c r="F61" s="76">
        <f t="shared" si="2"/>
        <v>9.9999999999999985E-3</v>
      </c>
      <c r="G61" s="18">
        <f>AB61</f>
        <v>7.0000000000000007E-2</v>
      </c>
      <c r="H61" s="19">
        <v>1</v>
      </c>
      <c r="I61" s="20">
        <v>0.75</v>
      </c>
      <c r="J61" s="20">
        <v>7</v>
      </c>
      <c r="K61" s="20">
        <v>0.48244140000000002</v>
      </c>
      <c r="L61" s="20">
        <v>1.946567E-3</v>
      </c>
      <c r="M61" s="20">
        <v>9.7328349999999998E-4</v>
      </c>
      <c r="N61" s="20">
        <v>7</v>
      </c>
      <c r="O61" s="20">
        <v>2.8260000000000001</v>
      </c>
      <c r="P61" s="20">
        <v>1.946567E-3</v>
      </c>
      <c r="Q61" s="20">
        <v>9.7328349999999998E-4</v>
      </c>
      <c r="R61" s="20">
        <v>7</v>
      </c>
      <c r="S61" s="20">
        <v>2.8260000000000001</v>
      </c>
      <c r="T61" s="21">
        <v>3.4720000000000001E-12</v>
      </c>
      <c r="U61" s="21">
        <v>6.3629999999999995E-8</v>
      </c>
      <c r="V61" s="20">
        <v>1.20774</v>
      </c>
      <c r="W61" s="105">
        <v>7.85398163397448E-5</v>
      </c>
      <c r="X61" s="20">
        <v>18729954.165959999</v>
      </c>
      <c r="Y61" s="20">
        <v>-50</v>
      </c>
      <c r="Z61" s="20">
        <v>4</v>
      </c>
      <c r="AA61" s="20">
        <v>0.114</v>
      </c>
      <c r="AB61" s="20">
        <v>7.0000000000000007E-2</v>
      </c>
      <c r="AC61" s="20">
        <v>1.12221297395944</v>
      </c>
      <c r="AD61" s="20">
        <v>0.879380154693711</v>
      </c>
      <c r="AE61" s="20">
        <v>5.6934060363622798</v>
      </c>
      <c r="AF61" s="20">
        <v>2.5846710481416499</v>
      </c>
      <c r="AG61" s="20">
        <v>5.6157107981721399</v>
      </c>
      <c r="AH61" s="20">
        <v>5.5987495932584102</v>
      </c>
      <c r="AI61" s="21">
        <v>1.1174975610275</v>
      </c>
      <c r="AJ61" s="21">
        <v>1.55008087058364</v>
      </c>
      <c r="AK61" s="20">
        <v>1.12221297395944</v>
      </c>
      <c r="AL61" s="20">
        <v>0.879380154693711</v>
      </c>
      <c r="AM61" s="20">
        <v>182.527595337121</v>
      </c>
      <c r="AN61" s="20">
        <v>0.242832819265729</v>
      </c>
      <c r="AO61" s="20">
        <v>161084.93257056599</v>
      </c>
      <c r="AP61" s="20">
        <v>2011.84049235106</v>
      </c>
      <c r="AQ61" s="20">
        <v>5711.0848223992398</v>
      </c>
      <c r="AR61" s="20">
        <v>8494.6874200989005</v>
      </c>
      <c r="AS61" s="20">
        <v>4783.88312920513</v>
      </c>
      <c r="AT61" s="20">
        <v>-8494.6874200989005</v>
      </c>
      <c r="AU61" s="32">
        <f t="shared" si="1"/>
        <v>0.78361253621141469</v>
      </c>
    </row>
    <row r="62" spans="2:47" ht="13" x14ac:dyDescent="0.6">
      <c r="B62" t="s">
        <v>81</v>
      </c>
      <c r="C62">
        <f>G61/G72</f>
        <v>0.87500000000000011</v>
      </c>
      <c r="E62">
        <v>2.0106192982974699E-4</v>
      </c>
      <c r="F62" s="76">
        <f t="shared" si="2"/>
        <v>1.6000000000000011E-2</v>
      </c>
      <c r="H62" s="22">
        <f t="shared" ref="H62:H71" si="8">H61+1</f>
        <v>2</v>
      </c>
      <c r="I62">
        <v>0.75</v>
      </c>
      <c r="J62">
        <v>7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23">
        <v>3.4720000000000001E-12</v>
      </c>
      <c r="U62" s="23">
        <v>6.3629999999999995E-8</v>
      </c>
      <c r="V62">
        <v>1.20774</v>
      </c>
      <c r="W62" s="105">
        <v>2.0106192982974699E-4</v>
      </c>
      <c r="X62">
        <v>47948682.664857604</v>
      </c>
      <c r="Y62">
        <v>-50</v>
      </c>
      <c r="Z62">
        <v>4</v>
      </c>
      <c r="AA62">
        <v>0.114</v>
      </c>
      <c r="AB62">
        <v>7.0000000000000007E-2</v>
      </c>
      <c r="AC62">
        <v>1.4781280544745099</v>
      </c>
      <c r="AD62">
        <v>0.86047482321020796</v>
      </c>
      <c r="AE62">
        <v>5.6932622429060702</v>
      </c>
      <c r="AF62">
        <v>2.7470182221130899</v>
      </c>
      <c r="AG62">
        <v>5.59872526843722</v>
      </c>
      <c r="AH62">
        <v>5.5883446335849198</v>
      </c>
      <c r="AI62" s="35">
        <v>1.0645729749298201</v>
      </c>
      <c r="AJ62" s="35">
        <v>1.97314184414327</v>
      </c>
      <c r="AK62">
        <v>1.4781280544745099</v>
      </c>
      <c r="AL62">
        <v>0.86047482321020796</v>
      </c>
      <c r="AM62">
        <v>186.48796224282199</v>
      </c>
      <c r="AN62">
        <v>0.61765323126430305</v>
      </c>
      <c r="AO62">
        <v>83499.571193348107</v>
      </c>
      <c r="AP62">
        <v>1712.3796096123499</v>
      </c>
      <c r="AQ62">
        <v>5710.9854583175902</v>
      </c>
      <c r="AR62">
        <v>8494.6913010103908</v>
      </c>
      <c r="AS62">
        <v>3983.0739807426799</v>
      </c>
      <c r="AT62">
        <v>-8494.6913010103908</v>
      </c>
      <c r="AU62" s="30">
        <f t="shared" si="1"/>
        <v>0.58213821231890217</v>
      </c>
    </row>
    <row r="63" spans="2:47" ht="13" x14ac:dyDescent="0.6">
      <c r="E63">
        <v>2.54469004940773E-4</v>
      </c>
      <c r="F63" s="76">
        <f t="shared" si="2"/>
        <v>1.7999999999999992E-2</v>
      </c>
      <c r="H63" s="22">
        <f t="shared" si="8"/>
        <v>3</v>
      </c>
      <c r="I63">
        <v>0.75</v>
      </c>
      <c r="J63">
        <v>7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23">
        <v>3.4720000000000001E-12</v>
      </c>
      <c r="U63" s="23">
        <v>6.3629999999999995E-8</v>
      </c>
      <c r="V63">
        <v>1.20774</v>
      </c>
      <c r="W63" s="105">
        <v>2.54469004940773E-4</v>
      </c>
      <c r="X63">
        <v>60685051.497710504</v>
      </c>
      <c r="Y63">
        <v>-50</v>
      </c>
      <c r="Z63">
        <v>4</v>
      </c>
      <c r="AA63">
        <v>0.114</v>
      </c>
      <c r="AB63">
        <v>7.0000000000000007E-2</v>
      </c>
      <c r="AC63">
        <v>1.62371708434361</v>
      </c>
      <c r="AD63">
        <v>0.84585327791692999</v>
      </c>
      <c r="AE63">
        <v>5.7057836196179101</v>
      </c>
      <c r="AF63">
        <v>2.6899256822536399</v>
      </c>
      <c r="AG63">
        <v>5.6211458050068801</v>
      </c>
      <c r="AH63">
        <v>5.6392709269305996</v>
      </c>
      <c r="AI63" s="35">
        <v>1.0423516488703199</v>
      </c>
      <c r="AJ63" s="35">
        <v>2.15755303774593</v>
      </c>
      <c r="AK63">
        <v>1.62371708434361</v>
      </c>
      <c r="AL63">
        <v>0.84585327791692999</v>
      </c>
      <c r="AM63">
        <v>189.673480334168</v>
      </c>
      <c r="AN63">
        <v>0.77786380642667796</v>
      </c>
      <c r="AO63">
        <v>72852.632393347594</v>
      </c>
      <c r="AP63">
        <v>1993.9419612629999</v>
      </c>
      <c r="AQ63">
        <v>5710.9880767998702</v>
      </c>
      <c r="AR63">
        <v>8494.5185352567605</v>
      </c>
      <c r="AS63">
        <v>4735.0535122832498</v>
      </c>
      <c r="AT63">
        <v>-8494.5185352567605</v>
      </c>
      <c r="AU63" s="30">
        <f t="shared" si="1"/>
        <v>0.52093636636142648</v>
      </c>
    </row>
    <row r="64" spans="2:47" ht="13" x14ac:dyDescent="0.6">
      <c r="E64">
        <v>3.1415926535897898E-4</v>
      </c>
      <c r="F64" s="76">
        <f t="shared" si="2"/>
        <v>1.999999999999999E-2</v>
      </c>
      <c r="H64" s="22">
        <f t="shared" si="8"/>
        <v>4</v>
      </c>
      <c r="I64">
        <v>0.75</v>
      </c>
      <c r="J64">
        <v>7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23">
        <v>3.4720000000000001E-12</v>
      </c>
      <c r="U64" s="23">
        <v>6.3629999999999995E-8</v>
      </c>
      <c r="V64">
        <v>1.20774</v>
      </c>
      <c r="W64" s="105">
        <v>3.1415926535897898E-4</v>
      </c>
      <c r="X64">
        <v>74919816.6638401</v>
      </c>
      <c r="Y64">
        <v>-50</v>
      </c>
      <c r="Z64">
        <v>4</v>
      </c>
      <c r="AA64">
        <v>0.114</v>
      </c>
      <c r="AB64">
        <v>7.0000000000000007E-2</v>
      </c>
      <c r="AC64">
        <v>1.78843326215732</v>
      </c>
      <c r="AD64">
        <v>0.832504835592493</v>
      </c>
      <c r="AE64">
        <v>5.6934459789889997</v>
      </c>
      <c r="AF64">
        <v>2.7096804201879001</v>
      </c>
      <c r="AG64">
        <v>5.6468553500726104</v>
      </c>
      <c r="AH64">
        <v>5.6090411470133796</v>
      </c>
      <c r="AI64" s="35">
        <v>1.0180948309805899</v>
      </c>
      <c r="AJ64" s="35">
        <v>2.3636596658908098</v>
      </c>
      <c r="AK64">
        <v>1.78843326215732</v>
      </c>
      <c r="AL64">
        <v>0.832504835592493</v>
      </c>
      <c r="AM64">
        <v>192.67397021731199</v>
      </c>
      <c r="AN64">
        <v>0.95592842656482202</v>
      </c>
      <c r="AO64">
        <v>65312.969186915099</v>
      </c>
      <c r="AP64">
        <v>1890.3324936594399</v>
      </c>
      <c r="AQ64">
        <v>5710.9634805004298</v>
      </c>
      <c r="AR64">
        <v>8494.6284097692205</v>
      </c>
      <c r="AS64">
        <v>4490.4832655950504</v>
      </c>
      <c r="AT64">
        <v>-8494.6284097692205</v>
      </c>
      <c r="AU64" s="30">
        <f t="shared" si="1"/>
        <v>0.4654939343882889</v>
      </c>
    </row>
    <row r="65" spans="5:47" ht="13" x14ac:dyDescent="0.6">
      <c r="E65">
        <v>6.6051985541725399E-4</v>
      </c>
      <c r="F65" s="76">
        <f t="shared" si="2"/>
        <v>2.8999999999999998E-2</v>
      </c>
      <c r="H65" s="22">
        <f t="shared" si="8"/>
        <v>5</v>
      </c>
      <c r="I65">
        <v>0.75</v>
      </c>
      <c r="J65">
        <v>7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23">
        <v>3.4720000000000001E-12</v>
      </c>
      <c r="U65" s="23">
        <v>6.3629999999999995E-8</v>
      </c>
      <c r="V65">
        <v>1.20774</v>
      </c>
      <c r="W65" s="105">
        <v>6.6051985541725399E-4</v>
      </c>
      <c r="X65">
        <v>157518914.53572401</v>
      </c>
      <c r="Y65">
        <v>-50</v>
      </c>
      <c r="Z65">
        <v>4</v>
      </c>
      <c r="AA65">
        <v>0.114</v>
      </c>
      <c r="AB65">
        <v>7.0000000000000007E-2</v>
      </c>
      <c r="AC65">
        <v>2.6582177893253598</v>
      </c>
      <c r="AD65">
        <v>0.72405646440455795</v>
      </c>
      <c r="AE65">
        <v>5.6995259056240304</v>
      </c>
      <c r="AF65">
        <v>2.2347487926273799</v>
      </c>
      <c r="AG65">
        <v>5.6542814964183199</v>
      </c>
      <c r="AH65">
        <v>5.6412264172272302</v>
      </c>
      <c r="AI65">
        <v>0.89155552341485</v>
      </c>
      <c r="AJ65">
        <v>3.5596204949930099</v>
      </c>
      <c r="AK65">
        <v>2.6582177893253598</v>
      </c>
      <c r="AL65">
        <v>0.72405646440455795</v>
      </c>
      <c r="AM65">
        <v>221.01791546532499</v>
      </c>
      <c r="AN65">
        <v>1.9341613249208101</v>
      </c>
      <c r="AO65">
        <v>48019.4314472197</v>
      </c>
      <c r="AP65">
        <v>1901.76278436248</v>
      </c>
      <c r="AQ65">
        <v>5710.8261907938804</v>
      </c>
      <c r="AR65">
        <v>8494.2852359975095</v>
      </c>
      <c r="AS65">
        <v>4546.1769490278102</v>
      </c>
      <c r="AT65">
        <v>-8494.2852359975095</v>
      </c>
      <c r="AU65" s="30">
        <f t="shared" si="1"/>
        <v>0.27238417683914429</v>
      </c>
    </row>
    <row r="66" spans="5:47" ht="13" x14ac:dyDescent="0.6">
      <c r="E66">
        <v>8.0424771931898698E-4</v>
      </c>
      <c r="F66" s="76">
        <f t="shared" si="2"/>
        <v>3.2000000000000001E-2</v>
      </c>
      <c r="H66" s="22">
        <f t="shared" si="8"/>
        <v>6</v>
      </c>
      <c r="I66">
        <v>0.75</v>
      </c>
      <c r="J66">
        <v>7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23">
        <v>3.4720000000000001E-12</v>
      </c>
      <c r="U66" s="23">
        <v>6.3629999999999995E-8</v>
      </c>
      <c r="V66">
        <v>1.20774</v>
      </c>
      <c r="W66" s="105">
        <v>8.0424771931898698E-4</v>
      </c>
      <c r="X66">
        <v>191794730.65943101</v>
      </c>
      <c r="Y66">
        <v>-50</v>
      </c>
      <c r="Z66">
        <v>4</v>
      </c>
      <c r="AA66">
        <v>0.114</v>
      </c>
      <c r="AB66">
        <v>7.0000000000000007E-2</v>
      </c>
      <c r="AC66">
        <v>3.0509558087866999</v>
      </c>
      <c r="AD66">
        <v>0.70986090166080695</v>
      </c>
      <c r="AE66">
        <v>5.6932941970074502</v>
      </c>
      <c r="AF66">
        <v>2.3935346300406102</v>
      </c>
      <c r="AG66">
        <v>5.62644446722644</v>
      </c>
      <c r="AH66">
        <v>5.6346859035168704</v>
      </c>
      <c r="AI66">
        <v>0.84455390256901797</v>
      </c>
      <c r="AJ66">
        <v>4.0559035601301403</v>
      </c>
      <c r="AK66">
        <v>3.0509558087866999</v>
      </c>
      <c r="AL66">
        <v>0.70986090166080695</v>
      </c>
      <c r="AM66">
        <v>225.161408676554</v>
      </c>
      <c r="AN66">
        <v>2.3410949071259002</v>
      </c>
      <c r="AO66">
        <v>45544.2266719646</v>
      </c>
      <c r="AP66">
        <v>1786.51551513196</v>
      </c>
      <c r="AQ66">
        <v>5710.8052824217302</v>
      </c>
      <c r="AR66">
        <v>8494.4064659671003</v>
      </c>
      <c r="AS66">
        <v>4193.1037641001403</v>
      </c>
      <c r="AT66">
        <v>-8494.4064659671003</v>
      </c>
      <c r="AU66" s="30">
        <f t="shared" si="1"/>
        <v>0.23266836563689972</v>
      </c>
    </row>
    <row r="67" spans="5:47" ht="13" x14ac:dyDescent="0.6">
      <c r="E67">
        <v>8.5529859993982102E-4</v>
      </c>
      <c r="F67" s="76">
        <f t="shared" si="2"/>
        <v>3.2999999999999995E-2</v>
      </c>
      <c r="H67" s="22">
        <f t="shared" si="8"/>
        <v>7</v>
      </c>
      <c r="I67">
        <v>0.75</v>
      </c>
      <c r="J67">
        <v>7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23">
        <v>3.4720000000000001E-12</v>
      </c>
      <c r="U67" s="23">
        <v>6.3629999999999995E-8</v>
      </c>
      <c r="V67">
        <v>1.20774</v>
      </c>
      <c r="W67" s="105">
        <v>8.5529859993982102E-4</v>
      </c>
      <c r="X67">
        <v>203969200.86730501</v>
      </c>
      <c r="Y67">
        <v>-50</v>
      </c>
      <c r="Z67">
        <v>4</v>
      </c>
      <c r="AA67">
        <v>0.114</v>
      </c>
      <c r="AB67">
        <v>7.0000000000000007E-2</v>
      </c>
      <c r="AC67">
        <v>3.1265316249394299</v>
      </c>
      <c r="AD67">
        <v>0.671593791322454</v>
      </c>
      <c r="AE67">
        <v>5.6801610613401996</v>
      </c>
      <c r="AF67">
        <v>2.1890285570472399</v>
      </c>
      <c r="AG67">
        <v>5.5842004161101597</v>
      </c>
      <c r="AH67">
        <v>5.6144837963471899</v>
      </c>
      <c r="AI67">
        <v>0.82840499703984105</v>
      </c>
      <c r="AJ67">
        <v>4.2321789657798803</v>
      </c>
      <c r="AK67">
        <v>3.1265316249394299</v>
      </c>
      <c r="AL67">
        <v>0.671593791322454</v>
      </c>
      <c r="AM67">
        <v>237.69726435007701</v>
      </c>
      <c r="AN67">
        <v>2.45493783361698</v>
      </c>
      <c r="AO67">
        <v>44509.7556207249</v>
      </c>
      <c r="AP67">
        <v>1777.6218695902901</v>
      </c>
      <c r="AQ67">
        <v>5710.7891727546503</v>
      </c>
      <c r="AR67">
        <v>8494.4139044102903</v>
      </c>
      <c r="AS67">
        <v>4213.1415820778602</v>
      </c>
      <c r="AT67">
        <v>-8494.4139044102903</v>
      </c>
      <c r="AU67" s="30">
        <f t="shared" si="1"/>
        <v>0.21480473313154627</v>
      </c>
    </row>
    <row r="68" spans="5:47" ht="13" x14ac:dyDescent="0.6">
      <c r="E68">
        <v>1.2566370614359201E-3</v>
      </c>
      <c r="F68" s="76">
        <f t="shared" si="2"/>
        <v>4.0000000000000042E-2</v>
      </c>
      <c r="H68" s="22">
        <f t="shared" si="8"/>
        <v>8</v>
      </c>
      <c r="I68">
        <v>0.75</v>
      </c>
      <c r="J68">
        <v>7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23">
        <v>3.4720000000000001E-12</v>
      </c>
      <c r="U68" s="23">
        <v>6.3629999999999995E-8</v>
      </c>
      <c r="V68">
        <v>1.20774</v>
      </c>
      <c r="W68" s="105">
        <v>1.2566370614359201E-3</v>
      </c>
      <c r="X68">
        <v>299679266.65535998</v>
      </c>
      <c r="Y68">
        <v>-50</v>
      </c>
      <c r="Z68">
        <v>4</v>
      </c>
      <c r="AA68">
        <v>0.114</v>
      </c>
      <c r="AB68">
        <v>7.0000000000000007E-2</v>
      </c>
      <c r="AC68">
        <v>4.0812364558956196</v>
      </c>
      <c r="AD68">
        <v>0.59185605456379697</v>
      </c>
      <c r="AE68">
        <v>5.6934339962009899</v>
      </c>
      <c r="AF68">
        <v>2.1767485049821702</v>
      </c>
      <c r="AG68">
        <v>5.5928400967338998</v>
      </c>
      <c r="AH68">
        <v>5.5852043782015501</v>
      </c>
      <c r="AI68">
        <v>0.71127842287087395</v>
      </c>
      <c r="AJ68">
        <v>5.6179748471207001</v>
      </c>
      <c r="AK68">
        <v>4.0812364558956196</v>
      </c>
      <c r="AL68">
        <v>0.59185605456379697</v>
      </c>
      <c r="AM68">
        <v>239.81503099190701</v>
      </c>
      <c r="AN68">
        <v>3.4893804013318301</v>
      </c>
      <c r="AO68">
        <v>40895.803580747597</v>
      </c>
      <c r="AP68">
        <v>1722.8773583249399</v>
      </c>
      <c r="AQ68">
        <v>5710.6403029698104</v>
      </c>
      <c r="AR68">
        <v>8494.1356603223394</v>
      </c>
      <c r="AS68">
        <v>4047.2508022008901</v>
      </c>
      <c r="AT68">
        <v>-8494.1356603223394</v>
      </c>
      <c r="AU68" s="30">
        <f t="shared" si="1"/>
        <v>0.14501881009830275</v>
      </c>
    </row>
    <row r="69" spans="5:47" ht="13" x14ac:dyDescent="0.6">
      <c r="E69">
        <v>1.73494454294496E-3</v>
      </c>
      <c r="F69" s="76">
        <f t="shared" si="2"/>
        <v>4.6999999999999952E-2</v>
      </c>
      <c r="H69" s="22">
        <f t="shared" si="8"/>
        <v>9</v>
      </c>
      <c r="I69">
        <v>0.75</v>
      </c>
      <c r="J69">
        <v>7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23">
        <v>3.4720000000000001E-12</v>
      </c>
      <c r="U69" s="23">
        <v>6.3629999999999995E-8</v>
      </c>
      <c r="V69">
        <v>1.20774</v>
      </c>
      <c r="W69" s="105">
        <v>1.73494454294496E-3</v>
      </c>
      <c r="X69">
        <v>413744687.526057</v>
      </c>
      <c r="Y69">
        <v>-50</v>
      </c>
      <c r="Z69">
        <v>4</v>
      </c>
      <c r="AA69">
        <v>0.114</v>
      </c>
      <c r="AB69">
        <v>7.0000000000000007E-2</v>
      </c>
      <c r="AC69">
        <v>5.1761913780886299</v>
      </c>
      <c r="AD69">
        <v>0.53825723634843503</v>
      </c>
      <c r="AE69">
        <v>5.7057836196179101</v>
      </c>
      <c r="AF69">
        <v>2.2662069944169501</v>
      </c>
      <c r="AG69">
        <v>5.6599588184875902</v>
      </c>
      <c r="AH69">
        <v>5.6489813090215</v>
      </c>
      <c r="AI69">
        <v>0.60909008749148696</v>
      </c>
      <c r="AJ69">
        <v>7.2695398015950303</v>
      </c>
      <c r="AK69">
        <v>5.1761913780886299</v>
      </c>
      <c r="AL69">
        <v>0.53825723634843503</v>
      </c>
      <c r="AM69">
        <v>233.239036581531</v>
      </c>
      <c r="AN69">
        <v>4.6379341417401996</v>
      </c>
      <c r="AO69">
        <v>39034.803335475699</v>
      </c>
      <c r="AP69">
        <v>1673.6316191524199</v>
      </c>
      <c r="AQ69">
        <v>5710.51188176716</v>
      </c>
      <c r="AR69">
        <v>8493.9053978822303</v>
      </c>
      <c r="AS69">
        <v>3839.6764996789302</v>
      </c>
      <c r="AT69">
        <v>-8493.9053978822303</v>
      </c>
      <c r="AU69" s="30">
        <f t="shared" si="1"/>
        <v>0.10398712045828432</v>
      </c>
    </row>
    <row r="70" spans="5:47" ht="13" x14ac:dyDescent="0.6">
      <c r="E70">
        <v>3.1172453105244701E-3</v>
      </c>
      <c r="F70" s="76">
        <f t="shared" si="2"/>
        <v>6.2999999999999987E-2</v>
      </c>
      <c r="H70" s="22">
        <f t="shared" si="8"/>
        <v>10</v>
      </c>
      <c r="I70">
        <v>0.75</v>
      </c>
      <c r="J70">
        <v>7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23">
        <v>3.4720000000000001E-12</v>
      </c>
      <c r="U70" s="23">
        <v>6.3629999999999995E-8</v>
      </c>
      <c r="V70">
        <v>1.20774</v>
      </c>
      <c r="W70" s="105">
        <v>3.1172453105244701E-3</v>
      </c>
      <c r="X70">
        <v>743391880.84695303</v>
      </c>
      <c r="Y70">
        <v>-50</v>
      </c>
      <c r="Z70">
        <v>4</v>
      </c>
      <c r="AA70">
        <v>0.114</v>
      </c>
      <c r="AB70">
        <v>7.0000000000000007E-2</v>
      </c>
      <c r="AC70">
        <v>7.7495593316129803</v>
      </c>
      <c r="AD70">
        <v>0.44137121017380798</v>
      </c>
      <c r="AE70">
        <v>5.7588959671409503</v>
      </c>
      <c r="AF70">
        <v>2.37145547918717</v>
      </c>
      <c r="AG70">
        <v>5.6448727507026701</v>
      </c>
      <c r="AH70">
        <v>5.6319500069969104</v>
      </c>
      <c r="AI70">
        <v>0.45123761145075703</v>
      </c>
      <c r="AJ70">
        <v>12.0425354007319</v>
      </c>
      <c r="AK70">
        <v>7.7495593316129803</v>
      </c>
      <c r="AL70">
        <v>0.44137121017380798</v>
      </c>
      <c r="AM70">
        <v>233.65964136434701</v>
      </c>
      <c r="AN70">
        <v>7.30818812143918</v>
      </c>
      <c r="AO70">
        <v>37099.648556372696</v>
      </c>
      <c r="AP70">
        <v>1403.7809434496201</v>
      </c>
      <c r="AQ70">
        <v>5710.0518843913696</v>
      </c>
      <c r="AR70">
        <v>8493.1537258808494</v>
      </c>
      <c r="AS70">
        <v>3230.1338511929998</v>
      </c>
      <c r="AT70">
        <v>-8493.1537258808494</v>
      </c>
      <c r="AU70" s="30">
        <f t="shared" si="1"/>
        <v>5.6954362343328457E-2</v>
      </c>
    </row>
    <row r="71" spans="5:47" ht="13.75" thickBot="1" x14ac:dyDescent="0.75">
      <c r="E71" s="25">
        <v>1.22718463030851E-2</v>
      </c>
      <c r="F71" s="76">
        <f t="shared" ref="F71:F82" si="9">2*SQRT(E71/PI())</f>
        <v>0.12499999999999985</v>
      </c>
      <c r="H71" s="24">
        <f t="shared" si="8"/>
        <v>11</v>
      </c>
      <c r="I71" s="25">
        <v>0.75</v>
      </c>
      <c r="J71" s="25">
        <v>7</v>
      </c>
      <c r="K71" s="25">
        <v>0.48244140000000002</v>
      </c>
      <c r="L71" s="25">
        <v>1.946567E-3</v>
      </c>
      <c r="M71" s="25">
        <v>9.7328349999999998E-4</v>
      </c>
      <c r="N71" s="25">
        <v>7</v>
      </c>
      <c r="O71" s="25">
        <v>2.8260000000000001</v>
      </c>
      <c r="P71" s="25">
        <v>1.946567E-3</v>
      </c>
      <c r="Q71" s="25">
        <v>9.7328349999999998E-4</v>
      </c>
      <c r="R71" s="25">
        <v>7</v>
      </c>
      <c r="S71" s="25">
        <v>2.8260000000000001</v>
      </c>
      <c r="T71" s="26">
        <v>3.4720000000000001E-12</v>
      </c>
      <c r="U71" s="26">
        <v>6.3629999999999995E-8</v>
      </c>
      <c r="V71" s="25">
        <v>1.20774</v>
      </c>
      <c r="W71" s="105">
        <v>1.22718463030851E-2</v>
      </c>
      <c r="X71" s="25">
        <v>2926555338.4312501</v>
      </c>
      <c r="Y71" s="25">
        <v>-50</v>
      </c>
      <c r="Z71" s="25">
        <v>4</v>
      </c>
      <c r="AA71" s="25">
        <v>0.114</v>
      </c>
      <c r="AB71" s="25">
        <v>7.0000000000000007E-2</v>
      </c>
      <c r="AC71" s="25">
        <v>12.058246535086401</v>
      </c>
      <c r="AD71" s="25">
        <v>2.1527685099266999E-2</v>
      </c>
      <c r="AE71" s="25">
        <v>5.7588959671409503</v>
      </c>
      <c r="AF71" s="25">
        <v>2.1318865590265199</v>
      </c>
      <c r="AG71" s="25">
        <v>5.6982010722370404</v>
      </c>
      <c r="AH71" s="25">
        <v>5.6769337436446401</v>
      </c>
      <c r="AI71" s="25">
        <v>1.7568346016928998E-2</v>
      </c>
      <c r="AJ71" s="25">
        <v>43.652783527743999</v>
      </c>
      <c r="AK71" s="25">
        <v>12.058246535086401</v>
      </c>
      <c r="AL71" s="25">
        <v>2.1527685099266999E-2</v>
      </c>
      <c r="AM71" s="25">
        <v>702.01903041744595</v>
      </c>
      <c r="AN71" s="25">
        <v>12.0367188499871</v>
      </c>
      <c r="AO71" s="25">
        <v>35061.254551644502</v>
      </c>
      <c r="AP71" s="25">
        <v>532.85547842388496</v>
      </c>
      <c r="AQ71" s="25">
        <v>5707.2489618604304</v>
      </c>
      <c r="AR71" s="25">
        <v>8479.04753600195</v>
      </c>
      <c r="AS71" s="25">
        <v>1092.6005335032</v>
      </c>
      <c r="AT71" s="25">
        <v>-8479.04753600195</v>
      </c>
      <c r="AU71" s="31">
        <f t="shared" si="1"/>
        <v>1.7853080907432905E-3</v>
      </c>
    </row>
    <row r="72" spans="5:47" ht="22.75" x14ac:dyDescent="0.95">
      <c r="E72" s="21">
        <v>7.85398163397448E-5</v>
      </c>
      <c r="F72" s="76">
        <f t="shared" si="9"/>
        <v>9.9999999999999985E-3</v>
      </c>
      <c r="G72" s="18">
        <f>AB72</f>
        <v>0.08</v>
      </c>
      <c r="H72" s="19">
        <v>1</v>
      </c>
      <c r="I72" s="20">
        <v>0.75</v>
      </c>
      <c r="J72" s="20">
        <v>7</v>
      </c>
      <c r="K72" s="20">
        <v>0.48244140000000002</v>
      </c>
      <c r="L72" s="20">
        <v>1.946567E-3</v>
      </c>
      <c r="M72" s="20">
        <v>9.7328349999999998E-4</v>
      </c>
      <c r="N72" s="20">
        <v>7</v>
      </c>
      <c r="O72" s="20">
        <v>2.8260000000000001</v>
      </c>
      <c r="P72" s="20">
        <v>1.946567E-3</v>
      </c>
      <c r="Q72" s="20">
        <v>9.7328349999999998E-4</v>
      </c>
      <c r="R72" s="20">
        <v>7</v>
      </c>
      <c r="S72" s="20">
        <v>2.8260000000000001</v>
      </c>
      <c r="T72" s="21">
        <v>3.4720000000000001E-12</v>
      </c>
      <c r="U72" s="21">
        <v>6.3629999999999995E-8</v>
      </c>
      <c r="V72" s="20">
        <v>1.20774</v>
      </c>
      <c r="W72" s="105">
        <v>7.85398163397448E-5</v>
      </c>
      <c r="X72" s="20">
        <v>18729954.165959999</v>
      </c>
      <c r="Y72" s="20">
        <v>-50</v>
      </c>
      <c r="Z72" s="20">
        <v>4</v>
      </c>
      <c r="AA72" s="20">
        <v>0.114</v>
      </c>
      <c r="AB72" s="20">
        <v>0.08</v>
      </c>
      <c r="AC72" s="20">
        <v>1.12603966651093</v>
      </c>
      <c r="AD72" s="20">
        <v>0.88294219459041301</v>
      </c>
      <c r="AE72" s="20">
        <v>5.7588959671409503</v>
      </c>
      <c r="AF72" s="20">
        <v>2.6448649629076701</v>
      </c>
      <c r="AG72" s="20">
        <v>6.3983344557730497</v>
      </c>
      <c r="AH72" s="20">
        <v>6.4159257167880401</v>
      </c>
      <c r="AI72" s="21">
        <v>1.1195123297417899</v>
      </c>
      <c r="AJ72" s="21">
        <v>1.55008087058364</v>
      </c>
      <c r="AK72" s="20">
        <v>1.12603966651093</v>
      </c>
      <c r="AL72" s="20">
        <v>0.88294219459041301</v>
      </c>
      <c r="AM72" s="20">
        <v>181.79499943079199</v>
      </c>
      <c r="AN72" s="20">
        <v>0.24309747192052</v>
      </c>
      <c r="AO72" s="20">
        <v>161460.49142923101</v>
      </c>
      <c r="AP72" s="20">
        <v>2264.1912344061302</v>
      </c>
      <c r="AQ72" s="20">
        <v>6515.6120625105495</v>
      </c>
      <c r="AR72" s="20">
        <v>9686.5998069553098</v>
      </c>
      <c r="AS72" s="20">
        <v>5369.1681158760302</v>
      </c>
      <c r="AT72" s="20">
        <v>-9686.5998069553098</v>
      </c>
      <c r="AU72" s="32">
        <f t="shared" si="1"/>
        <v>0.78411286995442864</v>
      </c>
    </row>
    <row r="73" spans="5:47" ht="13" x14ac:dyDescent="0.6">
      <c r="E73" s="1">
        <v>2.0106192982974699E-4</v>
      </c>
      <c r="F73" s="76">
        <f t="shared" si="9"/>
        <v>1.6000000000000011E-2</v>
      </c>
      <c r="H73" s="22">
        <f t="shared" ref="H73:H82" si="10">H72+1</f>
        <v>2</v>
      </c>
      <c r="I73" s="1">
        <v>0.75</v>
      </c>
      <c r="J73" s="1">
        <v>7</v>
      </c>
      <c r="K73" s="1">
        <v>0.48244140000000002</v>
      </c>
      <c r="L73" s="1">
        <v>1.946567E-3</v>
      </c>
      <c r="M73" s="1">
        <v>9.7328349999999998E-4</v>
      </c>
      <c r="N73" s="1">
        <v>7</v>
      </c>
      <c r="O73" s="1">
        <v>2.8260000000000001</v>
      </c>
      <c r="P73" s="1">
        <v>1.946567E-3</v>
      </c>
      <c r="Q73" s="1">
        <v>9.7328349999999998E-4</v>
      </c>
      <c r="R73" s="1">
        <v>7</v>
      </c>
      <c r="S73" s="1">
        <v>2.8260000000000001</v>
      </c>
      <c r="T73" s="23">
        <v>3.4720000000000001E-12</v>
      </c>
      <c r="U73" s="23">
        <v>6.3629999999999995E-8</v>
      </c>
      <c r="V73" s="1">
        <v>1.20774</v>
      </c>
      <c r="W73" s="105">
        <v>2.0106192982974699E-4</v>
      </c>
      <c r="X73" s="1">
        <v>47948682.664857604</v>
      </c>
      <c r="Y73" s="1">
        <v>-50</v>
      </c>
      <c r="Z73" s="1">
        <v>4</v>
      </c>
      <c r="AA73" s="1">
        <v>0.114</v>
      </c>
      <c r="AB73" s="1">
        <v>0.08</v>
      </c>
      <c r="AC73" s="1">
        <v>1.4818831355406601</v>
      </c>
      <c r="AD73" s="1">
        <v>0.86361275844034502</v>
      </c>
      <c r="AE73" s="1">
        <v>5.7588959671409503</v>
      </c>
      <c r="AF73" s="1">
        <v>2.7234926601341098</v>
      </c>
      <c r="AG73" s="1">
        <v>6.3930825978881103</v>
      </c>
      <c r="AH73" s="1">
        <v>6.4053045368380497</v>
      </c>
      <c r="AI73" s="23">
        <v>1.06757484551065</v>
      </c>
      <c r="AJ73" s="23">
        <v>1.97314184414327</v>
      </c>
      <c r="AK73" s="1">
        <v>1.4818831355406601</v>
      </c>
      <c r="AL73" s="1">
        <v>0.86361275844034502</v>
      </c>
      <c r="AM73" s="1">
        <v>185.81510093510599</v>
      </c>
      <c r="AN73" s="1">
        <v>0.61827037710031096</v>
      </c>
      <c r="AO73" s="1">
        <v>83628.802763902306</v>
      </c>
      <c r="AP73" s="1">
        <v>2289.8716562136201</v>
      </c>
      <c r="AQ73" s="1">
        <v>6515.5687575309303</v>
      </c>
      <c r="AR73" s="1">
        <v>9686.5777261768708</v>
      </c>
      <c r="AS73" s="1">
        <v>5404.2604147216898</v>
      </c>
      <c r="AT73" s="1">
        <v>-9686.5777261768708</v>
      </c>
      <c r="AU73" s="30">
        <f t="shared" si="1"/>
        <v>0.58278061051370211</v>
      </c>
    </row>
    <row r="74" spans="5:47" ht="13" x14ac:dyDescent="0.6">
      <c r="E74" s="1">
        <v>2.54469004940773E-4</v>
      </c>
      <c r="F74" s="76">
        <f t="shared" si="9"/>
        <v>1.7999999999999992E-2</v>
      </c>
      <c r="H74" s="22">
        <f t="shared" si="10"/>
        <v>3</v>
      </c>
      <c r="I74" s="1">
        <v>0.75</v>
      </c>
      <c r="J74" s="1">
        <v>7</v>
      </c>
      <c r="K74" s="1">
        <v>0.48244140000000002</v>
      </c>
      <c r="L74" s="1">
        <v>1.946567E-3</v>
      </c>
      <c r="M74" s="1">
        <v>9.7328349999999998E-4</v>
      </c>
      <c r="N74" s="1">
        <v>7</v>
      </c>
      <c r="O74" s="1">
        <v>2.8260000000000001</v>
      </c>
      <c r="P74" s="1">
        <v>1.946567E-3</v>
      </c>
      <c r="Q74" s="1">
        <v>9.7328349999999998E-4</v>
      </c>
      <c r="R74" s="1">
        <v>7</v>
      </c>
      <c r="S74" s="1">
        <v>2.8260000000000001</v>
      </c>
      <c r="T74" s="23">
        <v>3.4720000000000001E-12</v>
      </c>
      <c r="U74" s="23">
        <v>6.3629999999999995E-8</v>
      </c>
      <c r="V74" s="1">
        <v>1.20774</v>
      </c>
      <c r="W74" s="105">
        <v>2.54469004940773E-4</v>
      </c>
      <c r="X74" s="1">
        <v>60685051.497710504</v>
      </c>
      <c r="Y74" s="1">
        <v>-50</v>
      </c>
      <c r="Z74" s="1">
        <v>4</v>
      </c>
      <c r="AA74" s="1">
        <v>0.114</v>
      </c>
      <c r="AB74" s="1">
        <v>0.08</v>
      </c>
      <c r="AC74" s="1">
        <v>1.6338112318562401</v>
      </c>
      <c r="AD74" s="1">
        <v>0.85389882954913998</v>
      </c>
      <c r="AE74" s="1">
        <v>5.6923036198646599</v>
      </c>
      <c r="AF74" s="1">
        <v>2.74539917348875</v>
      </c>
      <c r="AG74" s="1">
        <v>6.4106680271771497</v>
      </c>
      <c r="AH74" s="1">
        <v>6.4261211093956101</v>
      </c>
      <c r="AI74" s="23">
        <v>1.0460326888089999</v>
      </c>
      <c r="AJ74" s="23">
        <v>2.15755303774593</v>
      </c>
      <c r="AK74" s="1">
        <v>1.6338112318562401</v>
      </c>
      <c r="AL74" s="1">
        <v>0.85389882954913998</v>
      </c>
      <c r="AM74" s="1">
        <v>187.90180188977001</v>
      </c>
      <c r="AN74" s="1">
        <v>0.77991240230709902</v>
      </c>
      <c r="AO74" s="1">
        <v>73114.266987938201</v>
      </c>
      <c r="AP74" s="1">
        <v>2247.42133955694</v>
      </c>
      <c r="AQ74" s="1">
        <v>6515.5000968471804</v>
      </c>
      <c r="AR74" s="1">
        <v>9686.5727126539405</v>
      </c>
      <c r="AS74" s="1">
        <v>5301.8558372546304</v>
      </c>
      <c r="AT74" s="1">
        <v>-9686.5727126539405</v>
      </c>
      <c r="AU74" s="30">
        <f t="shared" si="1"/>
        <v>0.52264228137236546</v>
      </c>
    </row>
    <row r="75" spans="5:47" ht="13" x14ac:dyDescent="0.6">
      <c r="E75" s="1">
        <v>3.1415926535897898E-4</v>
      </c>
      <c r="F75" s="76">
        <f t="shared" si="9"/>
        <v>1.999999999999999E-2</v>
      </c>
      <c r="H75" s="22">
        <f t="shared" si="10"/>
        <v>4</v>
      </c>
      <c r="I75" s="1">
        <v>0.75</v>
      </c>
      <c r="J75" s="1">
        <v>7</v>
      </c>
      <c r="K75" s="1">
        <v>0.48244140000000002</v>
      </c>
      <c r="L75" s="1">
        <v>1.946567E-3</v>
      </c>
      <c r="M75" s="1">
        <v>9.7328349999999998E-4</v>
      </c>
      <c r="N75" s="1">
        <v>7</v>
      </c>
      <c r="O75" s="1">
        <v>2.8260000000000001</v>
      </c>
      <c r="P75" s="1">
        <v>1.946567E-3</v>
      </c>
      <c r="Q75" s="1">
        <v>9.7328349999999998E-4</v>
      </c>
      <c r="R75" s="1">
        <v>7</v>
      </c>
      <c r="S75" s="1">
        <v>2.8260000000000001</v>
      </c>
      <c r="T75" s="23">
        <v>3.4720000000000001E-12</v>
      </c>
      <c r="U75" s="23">
        <v>6.3629999999999995E-8</v>
      </c>
      <c r="V75" s="1">
        <v>1.20774</v>
      </c>
      <c r="W75" s="105">
        <v>3.1415926535897898E-4</v>
      </c>
      <c r="X75" s="1">
        <v>74919816.6638401</v>
      </c>
      <c r="Y75" s="1">
        <v>-50</v>
      </c>
      <c r="Z75" s="1">
        <v>4</v>
      </c>
      <c r="AA75" s="1">
        <v>0.114</v>
      </c>
      <c r="AB75" s="1">
        <v>0.08</v>
      </c>
      <c r="AC75" s="1">
        <v>1.79514383980519</v>
      </c>
      <c r="AD75" s="1">
        <v>0.837605608348029</v>
      </c>
      <c r="AE75" s="1">
        <v>5.6932462658553797</v>
      </c>
      <c r="AF75" s="1">
        <v>2.7334395859132798</v>
      </c>
      <c r="AG75" s="1">
        <v>6.4654499679138597</v>
      </c>
      <c r="AH75" s="1">
        <v>6.4583506815015799</v>
      </c>
      <c r="AI75" s="23">
        <v>1.0225688347349999</v>
      </c>
      <c r="AJ75" s="23">
        <v>2.3636596658908098</v>
      </c>
      <c r="AK75" s="1">
        <v>1.79514383980519</v>
      </c>
      <c r="AL75" s="1">
        <v>0.837605608348029</v>
      </c>
      <c r="AM75" s="1">
        <v>191.511198698811</v>
      </c>
      <c r="AN75" s="1">
        <v>0.95753823145715899</v>
      </c>
      <c r="AO75" s="1">
        <v>65448.450180759399</v>
      </c>
      <c r="AP75" s="1">
        <v>2254.9752616146002</v>
      </c>
      <c r="AQ75" s="1">
        <v>6515.46578866458</v>
      </c>
      <c r="AR75" s="1">
        <v>9686.5148442635491</v>
      </c>
      <c r="AS75" s="1">
        <v>5269.9712908428901</v>
      </c>
      <c r="AT75" s="1">
        <v>-9686.5148442635491</v>
      </c>
      <c r="AU75" s="30">
        <f t="shared" si="1"/>
        <v>0.46659526093403547</v>
      </c>
    </row>
    <row r="76" spans="5:47" ht="13" x14ac:dyDescent="0.6">
      <c r="E76" s="1">
        <v>6.6051985541725399E-4</v>
      </c>
      <c r="F76" s="76">
        <f t="shared" si="9"/>
        <v>2.8999999999999998E-2</v>
      </c>
      <c r="H76" s="22">
        <f t="shared" si="10"/>
        <v>5</v>
      </c>
      <c r="I76" s="1">
        <v>0.75</v>
      </c>
      <c r="J76" s="1">
        <v>7</v>
      </c>
      <c r="K76" s="1">
        <v>0.48244140000000002</v>
      </c>
      <c r="L76" s="1">
        <v>1.946567E-3</v>
      </c>
      <c r="M76" s="1">
        <v>9.7328349999999998E-4</v>
      </c>
      <c r="N76" s="1">
        <v>7</v>
      </c>
      <c r="O76" s="1">
        <v>2.8260000000000001</v>
      </c>
      <c r="P76" s="1">
        <v>1.946567E-3</v>
      </c>
      <c r="Q76" s="1">
        <v>9.7328349999999998E-4</v>
      </c>
      <c r="R76" s="1">
        <v>7</v>
      </c>
      <c r="S76" s="1">
        <v>2.8260000000000001</v>
      </c>
      <c r="T76" s="23">
        <v>3.4720000000000001E-12</v>
      </c>
      <c r="U76" s="23">
        <v>6.3629999999999995E-8</v>
      </c>
      <c r="V76" s="1">
        <v>1.20774</v>
      </c>
      <c r="W76" s="105">
        <v>6.6051985541725399E-4</v>
      </c>
      <c r="X76" s="1">
        <v>157518914.53572401</v>
      </c>
      <c r="Y76" s="1">
        <v>-50</v>
      </c>
      <c r="Z76" s="1">
        <v>4</v>
      </c>
      <c r="AA76" s="1">
        <v>0.114</v>
      </c>
      <c r="AB76" s="1">
        <v>0.08</v>
      </c>
      <c r="AC76" s="1">
        <v>2.6997986180393099</v>
      </c>
      <c r="AD76" s="1">
        <v>0.748881040133347</v>
      </c>
      <c r="AE76" s="1">
        <v>5.69294270189227</v>
      </c>
      <c r="AF76" s="1">
        <v>2.40897859577762</v>
      </c>
      <c r="AG76" s="1">
        <v>6.3752161565650001</v>
      </c>
      <c r="AH76" s="1">
        <v>6.3909205678866803</v>
      </c>
      <c r="AI76" s="1">
        <v>0.89863723951561203</v>
      </c>
      <c r="AJ76" s="1">
        <v>3.5596204949930099</v>
      </c>
      <c r="AK76" s="1">
        <v>2.6997986180393099</v>
      </c>
      <c r="AL76" s="1">
        <v>0.748881040133347</v>
      </c>
      <c r="AM76" s="1">
        <v>213.77418957297201</v>
      </c>
      <c r="AN76" s="1">
        <v>1.95091757790597</v>
      </c>
      <c r="AO76" s="1">
        <v>48352.946948625497</v>
      </c>
      <c r="AP76" s="1">
        <v>2059.17578066134</v>
      </c>
      <c r="AQ76" s="1">
        <v>6515.3726306527697</v>
      </c>
      <c r="AR76" s="1">
        <v>9686.3272389548893</v>
      </c>
      <c r="AS76" s="1">
        <v>4894.3627788295498</v>
      </c>
      <c r="AT76" s="1">
        <v>-9686.3272389548893</v>
      </c>
      <c r="AU76" s="30">
        <f t="shared" si="1"/>
        <v>0.27738403713874449</v>
      </c>
    </row>
    <row r="77" spans="5:47" ht="13" x14ac:dyDescent="0.6">
      <c r="E77" s="1">
        <v>8.0424771931898698E-4</v>
      </c>
      <c r="F77" s="76">
        <f t="shared" si="9"/>
        <v>3.2000000000000001E-2</v>
      </c>
      <c r="H77" s="22">
        <f t="shared" si="10"/>
        <v>6</v>
      </c>
      <c r="I77" s="1">
        <v>0.75</v>
      </c>
      <c r="J77" s="1">
        <v>7</v>
      </c>
      <c r="K77" s="1">
        <v>0.48244140000000002</v>
      </c>
      <c r="L77" s="1">
        <v>1.946567E-3</v>
      </c>
      <c r="M77" s="1">
        <v>9.7328349999999998E-4</v>
      </c>
      <c r="N77" s="1">
        <v>7</v>
      </c>
      <c r="O77" s="1">
        <v>2.8260000000000001</v>
      </c>
      <c r="P77" s="1">
        <v>1.946567E-3</v>
      </c>
      <c r="Q77" s="1">
        <v>9.7328349999999998E-4</v>
      </c>
      <c r="R77" s="1">
        <v>7</v>
      </c>
      <c r="S77" s="1">
        <v>2.8260000000000001</v>
      </c>
      <c r="T77" s="23">
        <v>3.4720000000000001E-12</v>
      </c>
      <c r="U77" s="23">
        <v>6.3629999999999995E-8</v>
      </c>
      <c r="V77" s="1">
        <v>1.20774</v>
      </c>
      <c r="W77" s="105">
        <v>8.0424771931898698E-4</v>
      </c>
      <c r="X77" s="1">
        <v>191794730.65943101</v>
      </c>
      <c r="Y77" s="1">
        <v>-50</v>
      </c>
      <c r="Z77" s="1">
        <v>4</v>
      </c>
      <c r="AA77" s="1">
        <v>0.114</v>
      </c>
      <c r="AB77" s="1">
        <v>0.08</v>
      </c>
      <c r="AC77" s="1">
        <v>3.0360296936345299</v>
      </c>
      <c r="AD77" s="1">
        <v>0.70163943370626103</v>
      </c>
      <c r="AE77" s="1">
        <v>5.6925592526757001</v>
      </c>
      <c r="AF77" s="1">
        <v>2.2728520491809499</v>
      </c>
      <c r="AG77" s="1">
        <v>6.40692246229034</v>
      </c>
      <c r="AH77" s="1">
        <v>6.4109191141061403</v>
      </c>
      <c r="AI77" s="1">
        <v>0.85355773915353395</v>
      </c>
      <c r="AJ77" s="1">
        <v>4.0559035601301403</v>
      </c>
      <c r="AK77" s="1">
        <v>3.0360296936345299</v>
      </c>
      <c r="AL77" s="1">
        <v>0.70163943370626103</v>
      </c>
      <c r="AM77" s="1">
        <v>227.78639238292399</v>
      </c>
      <c r="AN77" s="1">
        <v>2.33439025992827</v>
      </c>
      <c r="AO77" s="1">
        <v>45451.2506006404</v>
      </c>
      <c r="AP77" s="1">
        <v>1829.64303653817</v>
      </c>
      <c r="AQ77" s="1">
        <v>6515.3625701846504</v>
      </c>
      <c r="AR77" s="1">
        <v>9686.3284865420392</v>
      </c>
      <c r="AS77" s="1">
        <v>4250.6175167219399</v>
      </c>
      <c r="AT77" s="1">
        <v>-9686.3284865420392</v>
      </c>
      <c r="AU77" s="30">
        <f t="shared" si="1"/>
        <v>0.23110427252320634</v>
      </c>
    </row>
    <row r="78" spans="5:47" ht="13" x14ac:dyDescent="0.6">
      <c r="E78" s="1">
        <v>8.5529859993982102E-4</v>
      </c>
      <c r="F78" s="76">
        <f t="shared" si="9"/>
        <v>3.2999999999999995E-2</v>
      </c>
      <c r="H78" s="22">
        <f t="shared" si="10"/>
        <v>7</v>
      </c>
      <c r="I78" s="1">
        <v>0.75</v>
      </c>
      <c r="J78" s="1">
        <v>7</v>
      </c>
      <c r="K78" s="1">
        <v>0.48244140000000002</v>
      </c>
      <c r="L78" s="1">
        <v>1.946567E-3</v>
      </c>
      <c r="M78" s="1">
        <v>9.7328349999999998E-4</v>
      </c>
      <c r="N78" s="1">
        <v>7</v>
      </c>
      <c r="O78" s="1">
        <v>2.8260000000000001</v>
      </c>
      <c r="P78" s="1">
        <v>1.946567E-3</v>
      </c>
      <c r="Q78" s="1">
        <v>9.7328349999999998E-4</v>
      </c>
      <c r="R78" s="1">
        <v>7</v>
      </c>
      <c r="S78" s="1">
        <v>2.8260000000000001</v>
      </c>
      <c r="T78" s="23">
        <v>3.4720000000000001E-12</v>
      </c>
      <c r="U78" s="23">
        <v>6.3629999999999995E-8</v>
      </c>
      <c r="V78" s="1">
        <v>1.20774</v>
      </c>
      <c r="W78" s="105">
        <v>8.5529859993982102E-4</v>
      </c>
      <c r="X78" s="1">
        <v>203969200.86730501</v>
      </c>
      <c r="Y78" s="1">
        <v>-50</v>
      </c>
      <c r="Z78" s="1">
        <v>4</v>
      </c>
      <c r="AA78" s="1">
        <v>0.114</v>
      </c>
      <c r="AB78" s="1">
        <v>0.08</v>
      </c>
      <c r="AC78" s="1">
        <v>3.15352553957965</v>
      </c>
      <c r="AD78" s="1">
        <v>0.68581925653854003</v>
      </c>
      <c r="AE78" s="1">
        <v>5.6931344265005501</v>
      </c>
      <c r="AF78" s="1">
        <v>2.2103480940403002</v>
      </c>
      <c r="AG78" s="1">
        <v>6.3942317606529802</v>
      </c>
      <c r="AH78" s="1">
        <v>6.3980574057051998</v>
      </c>
      <c r="AI78" s="1">
        <v>0.83829535734510496</v>
      </c>
      <c r="AJ78" s="1">
        <v>4.2321789657798803</v>
      </c>
      <c r="AK78" s="1">
        <v>3.15352553957965</v>
      </c>
      <c r="AL78" s="1">
        <v>0.68581925653854003</v>
      </c>
      <c r="AM78" s="1">
        <v>232.85422694015199</v>
      </c>
      <c r="AN78" s="1">
        <v>2.4677062830411201</v>
      </c>
      <c r="AO78" s="1">
        <v>44662.294501761302</v>
      </c>
      <c r="AP78" s="1">
        <v>1990.5140787688899</v>
      </c>
      <c r="AQ78" s="1">
        <v>6515.2954632932697</v>
      </c>
      <c r="AR78" s="1">
        <v>9686.1775939535291</v>
      </c>
      <c r="AS78" s="1">
        <v>4738.0313954469402</v>
      </c>
      <c r="AT78" s="1">
        <v>-9686.1775939535291</v>
      </c>
      <c r="AU78" s="30">
        <f t="shared" si="1"/>
        <v>0.21747699453544192</v>
      </c>
    </row>
    <row r="79" spans="5:47" ht="13" x14ac:dyDescent="0.6">
      <c r="E79" s="1">
        <v>1.2566370614359201E-3</v>
      </c>
      <c r="F79" s="76">
        <f t="shared" si="9"/>
        <v>4.0000000000000042E-2</v>
      </c>
      <c r="H79" s="22">
        <f t="shared" si="10"/>
        <v>8</v>
      </c>
      <c r="I79" s="1">
        <v>0.75</v>
      </c>
      <c r="J79" s="1">
        <v>7</v>
      </c>
      <c r="K79" s="1">
        <v>0.48244140000000002</v>
      </c>
      <c r="L79" s="1">
        <v>1.946567E-3</v>
      </c>
      <c r="M79" s="1">
        <v>9.7328349999999998E-4</v>
      </c>
      <c r="N79" s="1">
        <v>7</v>
      </c>
      <c r="O79" s="1">
        <v>2.8260000000000001</v>
      </c>
      <c r="P79" s="1">
        <v>1.946567E-3</v>
      </c>
      <c r="Q79" s="1">
        <v>9.7328349999999998E-4</v>
      </c>
      <c r="R79" s="1">
        <v>7</v>
      </c>
      <c r="S79" s="1">
        <v>2.8260000000000001</v>
      </c>
      <c r="T79" s="23">
        <v>3.4720000000000001E-12</v>
      </c>
      <c r="U79" s="23">
        <v>6.3629999999999995E-8</v>
      </c>
      <c r="V79" s="1">
        <v>1.20774</v>
      </c>
      <c r="W79" s="105">
        <v>1.2566370614359201E-3</v>
      </c>
      <c r="X79" s="1">
        <v>299679266.65535998</v>
      </c>
      <c r="Y79" s="1">
        <v>-50</v>
      </c>
      <c r="Z79" s="1">
        <v>4</v>
      </c>
      <c r="AA79" s="1">
        <v>0.114</v>
      </c>
      <c r="AB79" s="1">
        <v>0.08</v>
      </c>
      <c r="AC79" s="1">
        <v>4.12343430348038</v>
      </c>
      <c r="AD79" s="1">
        <v>0.60998713793227299</v>
      </c>
      <c r="AE79" s="1">
        <v>5.7588959671409503</v>
      </c>
      <c r="AF79" s="1">
        <v>2.2024598805951898</v>
      </c>
      <c r="AG79" s="1">
        <v>6.3788383651336398</v>
      </c>
      <c r="AH79" s="1">
        <v>6.3619709013358197</v>
      </c>
      <c r="AI79" s="1">
        <v>0.72622654821696997</v>
      </c>
      <c r="AJ79" s="1">
        <v>5.6179748471207001</v>
      </c>
      <c r="AK79" s="1">
        <v>4.12343430348038</v>
      </c>
      <c r="AL79" s="1">
        <v>0.60998713793227299</v>
      </c>
      <c r="AM79" s="1">
        <v>233.40388441416701</v>
      </c>
      <c r="AN79" s="1">
        <v>3.5134471655481101</v>
      </c>
      <c r="AO79" s="1">
        <v>41035.9178230119</v>
      </c>
      <c r="AP79" s="1">
        <v>1975.0764944196901</v>
      </c>
      <c r="AQ79" s="1">
        <v>6515.20682664587</v>
      </c>
      <c r="AR79" s="1">
        <v>9686.0637359646698</v>
      </c>
      <c r="AS79" s="1">
        <v>4670.7568018919201</v>
      </c>
      <c r="AT79" s="1">
        <v>-9686.0637359646698</v>
      </c>
      <c r="AU79" s="30">
        <f t="shared" si="1"/>
        <v>0.14793181921618445</v>
      </c>
    </row>
    <row r="80" spans="5:47" ht="13" x14ac:dyDescent="0.6">
      <c r="E80" s="1">
        <v>1.73494454294496E-3</v>
      </c>
      <c r="F80" s="76">
        <f t="shared" si="9"/>
        <v>4.6999999999999952E-2</v>
      </c>
      <c r="H80" s="22">
        <f t="shared" si="10"/>
        <v>9</v>
      </c>
      <c r="I80" s="1">
        <v>0.75</v>
      </c>
      <c r="J80" s="1">
        <v>7</v>
      </c>
      <c r="K80" s="1">
        <v>0.48244140000000002</v>
      </c>
      <c r="L80" s="1">
        <v>1.946567E-3</v>
      </c>
      <c r="M80" s="1">
        <v>9.7328349999999998E-4</v>
      </c>
      <c r="N80" s="1">
        <v>7</v>
      </c>
      <c r="O80" s="1">
        <v>2.8260000000000001</v>
      </c>
      <c r="P80" s="1">
        <v>1.946567E-3</v>
      </c>
      <c r="Q80" s="1">
        <v>9.7328349999999998E-4</v>
      </c>
      <c r="R80" s="1">
        <v>7</v>
      </c>
      <c r="S80" s="1">
        <v>2.8260000000000001</v>
      </c>
      <c r="T80" s="23">
        <v>3.4720000000000001E-12</v>
      </c>
      <c r="U80" s="23">
        <v>6.3629999999999995E-8</v>
      </c>
      <c r="V80" s="1">
        <v>1.20774</v>
      </c>
      <c r="W80" s="105">
        <v>1.73494454294496E-3</v>
      </c>
      <c r="X80" s="1">
        <v>413744687.526057</v>
      </c>
      <c r="Y80" s="1">
        <v>-50</v>
      </c>
      <c r="Z80" s="1">
        <v>4</v>
      </c>
      <c r="AA80" s="1">
        <v>0.114</v>
      </c>
      <c r="AB80" s="1">
        <v>0.08</v>
      </c>
      <c r="AC80" s="1">
        <v>5.2771983198846097</v>
      </c>
      <c r="AD80" s="1">
        <v>0.571936903970371</v>
      </c>
      <c r="AE80" s="1">
        <v>5.6933740822608998</v>
      </c>
      <c r="AF80" s="1">
        <v>2.3509890350562501</v>
      </c>
      <c r="AG80" s="1">
        <v>6.4267897119578299</v>
      </c>
      <c r="AH80" s="1">
        <v>6.40730673409894</v>
      </c>
      <c r="AI80" s="1">
        <v>0.62898577770782804</v>
      </c>
      <c r="AJ80" s="1">
        <v>7.2695398015950303</v>
      </c>
      <c r="AK80" s="1">
        <v>5.2771983198846097</v>
      </c>
      <c r="AL80" s="1">
        <v>0.571936903970371</v>
      </c>
      <c r="AM80" s="1">
        <v>222.69784487031501</v>
      </c>
      <c r="AN80" s="1">
        <v>4.7052614159142401</v>
      </c>
      <c r="AO80" s="1">
        <v>39227.214969359899</v>
      </c>
      <c r="AP80" s="1">
        <v>1841.4391392422101</v>
      </c>
      <c r="AQ80" s="1">
        <v>6515.0337179040698</v>
      </c>
      <c r="AR80" s="1">
        <v>9685.8308683857194</v>
      </c>
      <c r="AS80" s="1">
        <v>4248.1028721284902</v>
      </c>
      <c r="AT80" s="1">
        <v>-9685.8308683857194</v>
      </c>
      <c r="AU80" s="30">
        <f t="shared" si="1"/>
        <v>0.10837889146884987</v>
      </c>
    </row>
    <row r="81" spans="5:47" ht="13" x14ac:dyDescent="0.6">
      <c r="E81" s="1">
        <v>3.1172453105244701E-3</v>
      </c>
      <c r="F81" s="76">
        <f t="shared" si="9"/>
        <v>6.2999999999999987E-2</v>
      </c>
      <c r="H81" s="22">
        <f t="shared" si="10"/>
        <v>10</v>
      </c>
      <c r="I81" s="1">
        <v>0.75</v>
      </c>
      <c r="J81" s="1">
        <v>7</v>
      </c>
      <c r="K81" s="1">
        <v>0.48244140000000002</v>
      </c>
      <c r="L81" s="1">
        <v>1.946567E-3</v>
      </c>
      <c r="M81" s="1">
        <v>9.7328349999999998E-4</v>
      </c>
      <c r="N81" s="1">
        <v>7</v>
      </c>
      <c r="O81" s="1">
        <v>2.8260000000000001</v>
      </c>
      <c r="P81" s="1">
        <v>1.946567E-3</v>
      </c>
      <c r="Q81" s="1">
        <v>9.7328349999999998E-4</v>
      </c>
      <c r="R81" s="1">
        <v>7</v>
      </c>
      <c r="S81" s="1">
        <v>2.8260000000000001</v>
      </c>
      <c r="T81" s="23">
        <v>3.4720000000000001E-12</v>
      </c>
      <c r="U81" s="23">
        <v>6.3629999999999995E-8</v>
      </c>
      <c r="V81" s="1">
        <v>1.20774</v>
      </c>
      <c r="W81" s="105">
        <v>3.1172453105244701E-3</v>
      </c>
      <c r="X81" s="1">
        <v>743391880.84695303</v>
      </c>
      <c r="Y81" s="1">
        <v>-50</v>
      </c>
      <c r="Z81" s="1">
        <v>4</v>
      </c>
      <c r="AA81" s="1">
        <v>0.114</v>
      </c>
      <c r="AB81" s="1">
        <v>0.08</v>
      </c>
      <c r="AC81" s="1">
        <v>8.0601132646168097</v>
      </c>
      <c r="AD81" s="1">
        <v>0.490219105748946</v>
      </c>
      <c r="AE81" s="1">
        <v>5.6934539675143503</v>
      </c>
      <c r="AF81" s="1">
        <v>2.48130752534431</v>
      </c>
      <c r="AG81" s="1">
        <v>6.4620647586901496</v>
      </c>
      <c r="AH81" s="1">
        <v>6.4440561517274801</v>
      </c>
      <c r="AI81" s="1">
        <v>0.47892240527304802</v>
      </c>
      <c r="AJ81" s="1">
        <v>12.0425354007319</v>
      </c>
      <c r="AK81" s="1">
        <v>8.0601132646168097</v>
      </c>
      <c r="AL81" s="1">
        <v>0.490219105748946</v>
      </c>
      <c r="AM81" s="1">
        <v>223.83484683691199</v>
      </c>
      <c r="AN81" s="1">
        <v>7.5698941588678599</v>
      </c>
      <c r="AO81" s="1">
        <v>37252.048282204902</v>
      </c>
      <c r="AP81" s="1">
        <v>1712.6840278160901</v>
      </c>
      <c r="AQ81" s="1">
        <v>6514.5335536789098</v>
      </c>
      <c r="AR81" s="1">
        <v>9684.9699897800001</v>
      </c>
      <c r="AS81" s="1">
        <v>3880.2578329892799</v>
      </c>
      <c r="AT81" s="1">
        <v>-9684.9699897800001</v>
      </c>
      <c r="AU81" s="30">
        <f t="shared" si="1"/>
        <v>6.0820374311731436E-2</v>
      </c>
    </row>
    <row r="82" spans="5:47" ht="13.75" thickBot="1" x14ac:dyDescent="0.75">
      <c r="E82" s="25">
        <v>1.22718463030851E-2</v>
      </c>
      <c r="F82" s="76">
        <f t="shared" si="9"/>
        <v>0.12499999999999985</v>
      </c>
      <c r="H82" s="24">
        <f t="shared" si="10"/>
        <v>11</v>
      </c>
      <c r="I82" s="25">
        <v>0.75</v>
      </c>
      <c r="J82" s="25">
        <v>7</v>
      </c>
      <c r="K82" s="25">
        <v>0.48244140000000002</v>
      </c>
      <c r="L82" s="25">
        <v>1.946567E-3</v>
      </c>
      <c r="M82" s="25">
        <v>9.7328349999999998E-4</v>
      </c>
      <c r="N82" s="25">
        <v>7</v>
      </c>
      <c r="O82" s="25">
        <v>2.8260000000000001</v>
      </c>
      <c r="P82" s="25">
        <v>1.946567E-3</v>
      </c>
      <c r="Q82" s="25">
        <v>9.7328349999999998E-4</v>
      </c>
      <c r="R82" s="25">
        <v>7</v>
      </c>
      <c r="S82" s="25">
        <v>2.8260000000000001</v>
      </c>
      <c r="T82" s="26">
        <v>3.4720000000000001E-12</v>
      </c>
      <c r="U82" s="26">
        <v>6.3629999999999995E-8</v>
      </c>
      <c r="V82" s="25">
        <v>1.20774</v>
      </c>
      <c r="W82" s="106">
        <v>1.22718463030851E-2</v>
      </c>
      <c r="X82" s="25">
        <v>2926555338.4312501</v>
      </c>
      <c r="Y82" s="25">
        <v>-50</v>
      </c>
      <c r="Z82" s="25">
        <v>4</v>
      </c>
      <c r="AA82" s="25">
        <v>0.114</v>
      </c>
      <c r="AB82" s="25">
        <v>0.08</v>
      </c>
      <c r="AC82" s="25">
        <v>13.014084989809099</v>
      </c>
      <c r="AD82" s="25">
        <v>4.8261190582547603E-2</v>
      </c>
      <c r="AE82" s="25">
        <v>5.7588959671409503</v>
      </c>
      <c r="AF82" s="25">
        <v>2.0046614372066198</v>
      </c>
      <c r="AG82" s="25">
        <v>6.5120602241734202</v>
      </c>
      <c r="AH82" s="25">
        <v>6.4624988757638802</v>
      </c>
      <c r="AI82" s="25">
        <v>5.34084303182931E-2</v>
      </c>
      <c r="AJ82" s="25">
        <v>43.652783527743999</v>
      </c>
      <c r="AK82" s="25">
        <v>13.014084989809099</v>
      </c>
      <c r="AL82" s="25">
        <v>4.8261190582547603E-2</v>
      </c>
      <c r="AM82" s="25">
        <v>730.37361512003997</v>
      </c>
      <c r="AN82" s="25">
        <v>12.9658237992265</v>
      </c>
      <c r="AO82" s="25">
        <v>35127.483984759303</v>
      </c>
      <c r="AP82" s="25">
        <v>662.00628326752906</v>
      </c>
      <c r="AQ82" s="25">
        <v>6511.32935712575</v>
      </c>
      <c r="AR82" s="25">
        <v>9673.5123480515704</v>
      </c>
      <c r="AS82" s="25">
        <v>1412.0134821343199</v>
      </c>
      <c r="AT82" s="25">
        <v>-9673.5123480515704</v>
      </c>
      <c r="AU82" s="31">
        <f t="shared" si="1"/>
        <v>3.708381389881759E-3</v>
      </c>
    </row>
    <row r="83" spans="5:47" ht="22.75" x14ac:dyDescent="0.95">
      <c r="F83" s="102">
        <f t="shared" ref="F83:F116" si="11">2*SQRT(W83/PI())</f>
        <v>0</v>
      </c>
      <c r="G83" s="18">
        <f>AB83</f>
        <v>0</v>
      </c>
      <c r="H83" s="19">
        <v>1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1"/>
      <c r="U83" s="21"/>
      <c r="V83" s="20"/>
      <c r="W83" s="34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32" t="e">
        <f t="shared" si="1"/>
        <v>#DIV/0!</v>
      </c>
    </row>
    <row r="84" spans="5:47" ht="13" x14ac:dyDescent="0.6">
      <c r="F84" s="102">
        <f t="shared" si="11"/>
        <v>0</v>
      </c>
      <c r="H84" s="22">
        <f t="shared" ref="H84:H93" si="12">H83+1</f>
        <v>2</v>
      </c>
      <c r="T84" s="23"/>
      <c r="U84" s="23"/>
      <c r="AU84" s="30" t="e">
        <f t="shared" si="1"/>
        <v>#DIV/0!</v>
      </c>
    </row>
    <row r="85" spans="5:47" ht="13" x14ac:dyDescent="0.6">
      <c r="F85" s="102">
        <f t="shared" si="11"/>
        <v>0</v>
      </c>
      <c r="H85" s="22">
        <f t="shared" si="12"/>
        <v>3</v>
      </c>
      <c r="T85" s="23"/>
      <c r="U85" s="23"/>
      <c r="AU85" s="30" t="e">
        <f t="shared" si="1"/>
        <v>#DIV/0!</v>
      </c>
    </row>
    <row r="86" spans="5:47" ht="13" x14ac:dyDescent="0.6">
      <c r="F86" s="102">
        <f t="shared" si="11"/>
        <v>0</v>
      </c>
      <c r="H86" s="22">
        <f t="shared" si="12"/>
        <v>4</v>
      </c>
      <c r="T86" s="23"/>
      <c r="U86" s="23"/>
      <c r="AU86" s="30" t="e">
        <f t="shared" si="1"/>
        <v>#DIV/0!</v>
      </c>
    </row>
    <row r="87" spans="5:47" ht="13" x14ac:dyDescent="0.6">
      <c r="F87" s="102">
        <f t="shared" si="11"/>
        <v>0</v>
      </c>
      <c r="H87" s="22">
        <f t="shared" si="12"/>
        <v>5</v>
      </c>
      <c r="T87" s="23"/>
      <c r="U87" s="23"/>
      <c r="AU87" s="30" t="e">
        <f t="shared" si="1"/>
        <v>#DIV/0!</v>
      </c>
    </row>
    <row r="88" spans="5:47" ht="13" x14ac:dyDescent="0.6">
      <c r="F88" s="102">
        <f t="shared" si="11"/>
        <v>0</v>
      </c>
      <c r="H88" s="22">
        <f t="shared" si="12"/>
        <v>6</v>
      </c>
      <c r="T88" s="23"/>
      <c r="U88" s="23"/>
      <c r="AU88" s="30" t="e">
        <f t="shared" si="1"/>
        <v>#DIV/0!</v>
      </c>
    </row>
    <row r="89" spans="5:47" ht="13" x14ac:dyDescent="0.6">
      <c r="F89" s="102">
        <f t="shared" si="11"/>
        <v>0</v>
      </c>
      <c r="H89" s="22">
        <f t="shared" si="12"/>
        <v>7</v>
      </c>
      <c r="T89" s="23"/>
      <c r="U89" s="23"/>
      <c r="AU89" s="30" t="e">
        <f t="shared" si="1"/>
        <v>#DIV/0!</v>
      </c>
    </row>
    <row r="90" spans="5:47" ht="13" x14ac:dyDescent="0.6">
      <c r="F90" s="102">
        <f t="shared" si="11"/>
        <v>0</v>
      </c>
      <c r="H90" s="22">
        <f t="shared" si="12"/>
        <v>8</v>
      </c>
      <c r="T90" s="23"/>
      <c r="U90" s="23"/>
      <c r="AU90" s="30" t="e">
        <f t="shared" si="1"/>
        <v>#DIV/0!</v>
      </c>
    </row>
    <row r="91" spans="5:47" ht="13" x14ac:dyDescent="0.6">
      <c r="F91" s="102">
        <f t="shared" si="11"/>
        <v>0</v>
      </c>
      <c r="H91" s="22">
        <f t="shared" si="12"/>
        <v>9</v>
      </c>
      <c r="T91" s="23"/>
      <c r="U91" s="23"/>
      <c r="AU91" s="30" t="e">
        <f t="shared" si="1"/>
        <v>#DIV/0!</v>
      </c>
    </row>
    <row r="92" spans="5:47" ht="13" x14ac:dyDescent="0.6">
      <c r="F92" s="102">
        <f t="shared" si="11"/>
        <v>0</v>
      </c>
      <c r="H92" s="22">
        <f t="shared" si="12"/>
        <v>10</v>
      </c>
      <c r="T92" s="23"/>
      <c r="U92" s="23"/>
      <c r="AU92" s="30" t="e">
        <f t="shared" si="1"/>
        <v>#DIV/0!</v>
      </c>
    </row>
    <row r="93" spans="5:47" ht="13.75" thickBot="1" x14ac:dyDescent="0.75">
      <c r="F93" s="102">
        <f t="shared" si="11"/>
        <v>0</v>
      </c>
      <c r="H93" s="24">
        <f t="shared" si="12"/>
        <v>11</v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6"/>
      <c r="U93" s="26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31" t="e">
        <f t="shared" si="1"/>
        <v>#DIV/0!</v>
      </c>
    </row>
    <row r="94" spans="5:47" ht="22.75" x14ac:dyDescent="0.95">
      <c r="F94" s="102">
        <f t="shared" si="11"/>
        <v>0</v>
      </c>
      <c r="G94" s="18">
        <f>AB94</f>
        <v>0</v>
      </c>
      <c r="H94" s="19">
        <v>1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1"/>
      <c r="U94" s="21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32" t="e">
        <f t="shared" si="1"/>
        <v>#DIV/0!</v>
      </c>
    </row>
    <row r="95" spans="5:47" ht="13" x14ac:dyDescent="0.6">
      <c r="F95" s="102">
        <f t="shared" si="11"/>
        <v>0</v>
      </c>
      <c r="H95" s="22">
        <f t="shared" ref="H95:H104" si="13">H94+1</f>
        <v>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3"/>
      <c r="U95" s="23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30" t="e">
        <f t="shared" si="1"/>
        <v>#DIV/0!</v>
      </c>
    </row>
    <row r="96" spans="5:47" ht="13" x14ac:dyDescent="0.6">
      <c r="F96" s="102">
        <f t="shared" si="11"/>
        <v>0</v>
      </c>
      <c r="H96" s="22">
        <f t="shared" si="13"/>
        <v>3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3"/>
      <c r="U96" s="23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30" t="e">
        <f t="shared" si="1"/>
        <v>#DIV/0!</v>
      </c>
    </row>
    <row r="97" spans="6:47" ht="13" x14ac:dyDescent="0.6">
      <c r="F97" s="102">
        <f t="shared" si="11"/>
        <v>0</v>
      </c>
      <c r="H97" s="22">
        <f t="shared" si="13"/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3"/>
      <c r="U97" s="23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30" t="e">
        <f t="shared" si="1"/>
        <v>#DIV/0!</v>
      </c>
    </row>
    <row r="98" spans="6:47" ht="13" x14ac:dyDescent="0.6">
      <c r="F98" s="102">
        <f t="shared" si="11"/>
        <v>0</v>
      </c>
      <c r="H98" s="22">
        <f t="shared" si="13"/>
        <v>5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3"/>
      <c r="U98" s="23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30" t="e">
        <f t="shared" si="1"/>
        <v>#DIV/0!</v>
      </c>
    </row>
    <row r="99" spans="6:47" ht="13" x14ac:dyDescent="0.6">
      <c r="F99" s="102">
        <f t="shared" si="11"/>
        <v>0</v>
      </c>
      <c r="H99" s="22">
        <f t="shared" si="13"/>
        <v>6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3"/>
      <c r="U99" s="23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30" t="e">
        <f t="shared" si="1"/>
        <v>#DIV/0!</v>
      </c>
    </row>
    <row r="100" spans="6:47" ht="13" x14ac:dyDescent="0.6">
      <c r="F100" s="102">
        <f t="shared" si="11"/>
        <v>0</v>
      </c>
      <c r="H100" s="22">
        <f t="shared" si="13"/>
        <v>7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3"/>
      <c r="U100" s="23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30" t="e">
        <f t="shared" si="1"/>
        <v>#DIV/0!</v>
      </c>
    </row>
    <row r="101" spans="6:47" ht="13" x14ac:dyDescent="0.6">
      <c r="F101" s="102">
        <f t="shared" si="11"/>
        <v>0</v>
      </c>
      <c r="H101" s="22">
        <f t="shared" si="13"/>
        <v>8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3"/>
      <c r="U101" s="23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30" t="e">
        <f t="shared" si="1"/>
        <v>#DIV/0!</v>
      </c>
    </row>
    <row r="102" spans="6:47" ht="13" x14ac:dyDescent="0.6">
      <c r="F102" s="102">
        <f t="shared" si="11"/>
        <v>0</v>
      </c>
      <c r="H102" s="22">
        <f t="shared" si="13"/>
        <v>9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3"/>
      <c r="U102" s="23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30" t="e">
        <f t="shared" si="1"/>
        <v>#DIV/0!</v>
      </c>
    </row>
    <row r="103" spans="6:47" ht="13" x14ac:dyDescent="0.6">
      <c r="F103" s="102">
        <f t="shared" si="11"/>
        <v>0</v>
      </c>
      <c r="H103" s="22">
        <f t="shared" si="13"/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3"/>
      <c r="U103" s="23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30" t="e">
        <f t="shared" si="1"/>
        <v>#DIV/0!</v>
      </c>
    </row>
    <row r="104" spans="6:47" ht="13.75" thickBot="1" x14ac:dyDescent="0.75">
      <c r="F104" s="103">
        <f t="shared" si="11"/>
        <v>0</v>
      </c>
      <c r="H104" s="24">
        <f t="shared" si="13"/>
        <v>11</v>
      </c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6"/>
      <c r="U104" s="26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34"/>
      <c r="AU104" s="33" t="e">
        <f t="shared" si="1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F313-5682-4E27-8300-F26E61B0D12E}">
  <sheetPr>
    <outlinePr summaryBelow="0" summaryRight="0"/>
  </sheetPr>
  <dimension ref="A1:AV104"/>
  <sheetViews>
    <sheetView workbookViewId="0">
      <pane ySplit="5" topLeftCell="A6" activePane="bottomLeft" state="frozen"/>
      <selection pane="bottomLeft" activeCell="B2" sqref="B2"/>
    </sheetView>
  </sheetViews>
  <sheetFormatPr defaultColWidth="14.40625" defaultRowHeight="15.75" customHeight="1" x14ac:dyDescent="0.6"/>
  <cols>
    <col min="34" max="34" width="14.40625" customWidth="1"/>
  </cols>
  <sheetData>
    <row r="1" spans="1:48" ht="15.75" customHeight="1" x14ac:dyDescent="0.6">
      <c r="B1" t="s">
        <v>83</v>
      </c>
    </row>
    <row r="2" spans="1:48" ht="15.75" customHeight="1" x14ac:dyDescent="0.6">
      <c r="B2" t="s">
        <v>82</v>
      </c>
      <c r="J2" s="1" t="s">
        <v>0</v>
      </c>
      <c r="AK2" s="1" t="s">
        <v>1</v>
      </c>
      <c r="AP2" s="1" t="s">
        <v>2</v>
      </c>
    </row>
    <row r="3" spans="1:48" ht="15.75" customHeight="1" thickBot="1" x14ac:dyDescent="0.75">
      <c r="I3" s="1">
        <v>1</v>
      </c>
      <c r="J3" s="2">
        <f t="shared" ref="J3:AH3" si="0">I3+1</f>
        <v>2</v>
      </c>
      <c r="K3" s="2">
        <f t="shared" si="0"/>
        <v>3</v>
      </c>
      <c r="L3" s="2">
        <f t="shared" si="0"/>
        <v>4</v>
      </c>
      <c r="M3" s="2">
        <f t="shared" si="0"/>
        <v>5</v>
      </c>
      <c r="N3" s="2">
        <f t="shared" si="0"/>
        <v>6</v>
      </c>
      <c r="O3" s="2">
        <f t="shared" si="0"/>
        <v>7</v>
      </c>
      <c r="P3" s="2">
        <f t="shared" si="0"/>
        <v>8</v>
      </c>
      <c r="Q3" s="2">
        <f t="shared" si="0"/>
        <v>9</v>
      </c>
      <c r="R3" s="2">
        <f t="shared" si="0"/>
        <v>10</v>
      </c>
      <c r="S3" s="2">
        <f t="shared" si="0"/>
        <v>11</v>
      </c>
      <c r="T3" s="2">
        <f t="shared" si="0"/>
        <v>12</v>
      </c>
      <c r="U3" s="2">
        <f t="shared" si="0"/>
        <v>13</v>
      </c>
      <c r="V3" s="2">
        <f t="shared" si="0"/>
        <v>14</v>
      </c>
      <c r="W3" s="2">
        <f t="shared" si="0"/>
        <v>15</v>
      </c>
      <c r="X3" s="2">
        <f t="shared" si="0"/>
        <v>16</v>
      </c>
      <c r="Y3" s="2">
        <f t="shared" si="0"/>
        <v>17</v>
      </c>
      <c r="Z3" s="2">
        <f t="shared" si="0"/>
        <v>18</v>
      </c>
      <c r="AA3" s="2">
        <f t="shared" si="0"/>
        <v>19</v>
      </c>
      <c r="AB3" s="2">
        <f t="shared" si="0"/>
        <v>20</v>
      </c>
      <c r="AC3" s="2">
        <f t="shared" si="0"/>
        <v>21</v>
      </c>
      <c r="AD3" s="2">
        <f t="shared" si="0"/>
        <v>22</v>
      </c>
      <c r="AE3" s="2">
        <f t="shared" si="0"/>
        <v>23</v>
      </c>
      <c r="AF3" s="2">
        <f t="shared" si="0"/>
        <v>24</v>
      </c>
      <c r="AG3" s="2">
        <f t="shared" si="0"/>
        <v>25</v>
      </c>
      <c r="AH3" s="2">
        <f t="shared" si="0"/>
        <v>26</v>
      </c>
      <c r="AI3" s="1">
        <v>27</v>
      </c>
      <c r="AJ3" s="1">
        <v>28</v>
      </c>
    </row>
    <row r="4" spans="1:48" s="27" customFormat="1" ht="38.75" customHeight="1" thickTop="1" x14ac:dyDescent="0.6">
      <c r="A4" s="12"/>
      <c r="B4" s="12"/>
      <c r="C4" s="12"/>
      <c r="D4" s="12"/>
      <c r="E4" s="12"/>
      <c r="F4" s="12"/>
      <c r="G4" s="12"/>
      <c r="H4" s="12"/>
      <c r="I4" s="3" t="s">
        <v>3</v>
      </c>
      <c r="J4" s="4" t="s">
        <v>4</v>
      </c>
      <c r="K4" s="5" t="s">
        <v>5</v>
      </c>
      <c r="L4" s="3" t="s">
        <v>6</v>
      </c>
      <c r="M4" s="5" t="s">
        <v>7</v>
      </c>
      <c r="N4" s="5" t="s">
        <v>8</v>
      </c>
      <c r="O4" s="4" t="s">
        <v>9</v>
      </c>
      <c r="P4" s="3" t="s">
        <v>10</v>
      </c>
      <c r="Q4" s="5" t="s">
        <v>11</v>
      </c>
      <c r="R4" s="5" t="s">
        <v>12</v>
      </c>
      <c r="S4" s="4" t="s">
        <v>13</v>
      </c>
      <c r="T4" s="6" t="s">
        <v>14</v>
      </c>
      <c r="U4" s="6" t="s">
        <v>15</v>
      </c>
      <c r="V4" s="6" t="s">
        <v>16</v>
      </c>
      <c r="W4" s="6" t="s">
        <v>17</v>
      </c>
      <c r="X4" s="6" t="s">
        <v>18</v>
      </c>
      <c r="Y4" s="6" t="s">
        <v>19</v>
      </c>
      <c r="Z4" s="6" t="s">
        <v>20</v>
      </c>
      <c r="AA4" s="6" t="s">
        <v>21</v>
      </c>
      <c r="AB4" s="7" t="s">
        <v>22</v>
      </c>
      <c r="AC4" s="8" t="s">
        <v>23</v>
      </c>
      <c r="AD4" s="8" t="s">
        <v>24</v>
      </c>
      <c r="AE4" s="6" t="s">
        <v>25</v>
      </c>
      <c r="AF4" s="6" t="s">
        <v>26</v>
      </c>
      <c r="AG4" s="6" t="s">
        <v>27</v>
      </c>
      <c r="AH4" s="6" t="s">
        <v>28</v>
      </c>
      <c r="AI4" s="6" t="s">
        <v>29</v>
      </c>
      <c r="AJ4" s="6" t="s">
        <v>70</v>
      </c>
      <c r="AK4" s="8" t="s">
        <v>30</v>
      </c>
      <c r="AL4" s="6" t="s">
        <v>31</v>
      </c>
      <c r="AM4" s="6" t="s">
        <v>32</v>
      </c>
      <c r="AN4" s="6" t="s">
        <v>33</v>
      </c>
      <c r="AO4" s="7" t="s">
        <v>34</v>
      </c>
      <c r="AP4" s="9" t="s">
        <v>35</v>
      </c>
      <c r="AQ4" s="9" t="s">
        <v>36</v>
      </c>
      <c r="AR4" s="9" t="s">
        <v>57</v>
      </c>
      <c r="AS4" s="10" t="s">
        <v>38</v>
      </c>
      <c r="AT4" s="9" t="s">
        <v>56</v>
      </c>
      <c r="AU4" s="11" t="s">
        <v>39</v>
      </c>
      <c r="AV4" s="12"/>
    </row>
    <row r="5" spans="1:48" ht="35.25" customHeight="1" thickBot="1" x14ac:dyDescent="0.75">
      <c r="C5" t="s">
        <v>80</v>
      </c>
      <c r="E5" s="27" t="s">
        <v>79</v>
      </c>
      <c r="F5" t="s">
        <v>78</v>
      </c>
      <c r="G5" s="12" t="s">
        <v>40</v>
      </c>
      <c r="I5" s="13" t="s">
        <v>41</v>
      </c>
      <c r="J5" s="1" t="s">
        <v>42</v>
      </c>
      <c r="K5" s="1" t="s">
        <v>43</v>
      </c>
      <c r="L5" s="1" t="s">
        <v>44</v>
      </c>
      <c r="M5" s="1" t="s">
        <v>44</v>
      </c>
      <c r="N5" s="1" t="s">
        <v>41</v>
      </c>
      <c r="O5" s="1" t="s">
        <v>41</v>
      </c>
      <c r="P5" s="1" t="s">
        <v>44</v>
      </c>
      <c r="Q5" s="1" t="s">
        <v>44</v>
      </c>
      <c r="R5" s="1" t="s">
        <v>41</v>
      </c>
      <c r="S5" s="1" t="s">
        <v>41</v>
      </c>
      <c r="T5" s="1" t="s">
        <v>45</v>
      </c>
      <c r="U5" s="1" t="s">
        <v>46</v>
      </c>
      <c r="V5" s="1" t="s">
        <v>44</v>
      </c>
      <c r="X5" s="1" t="s">
        <v>47</v>
      </c>
      <c r="Y5" s="1" t="s">
        <v>48</v>
      </c>
      <c r="Z5" s="1" t="s">
        <v>41</v>
      </c>
      <c r="AA5" s="1" t="s">
        <v>41</v>
      </c>
      <c r="AB5" s="1" t="s">
        <v>41</v>
      </c>
      <c r="AC5" s="13" t="s">
        <v>49</v>
      </c>
      <c r="AD5" s="13" t="s">
        <v>49</v>
      </c>
      <c r="AE5" s="1" t="s">
        <v>50</v>
      </c>
      <c r="AF5" s="1" t="s">
        <v>50</v>
      </c>
      <c r="AG5" s="28" t="s">
        <v>55</v>
      </c>
      <c r="AH5" s="28" t="s">
        <v>55</v>
      </c>
      <c r="AI5" s="1" t="s">
        <v>43</v>
      </c>
      <c r="AJ5" s="1" t="s">
        <v>49</v>
      </c>
      <c r="AK5" s="13" t="s">
        <v>49</v>
      </c>
      <c r="AL5" s="1" t="s">
        <v>49</v>
      </c>
      <c r="AM5" s="1" t="s">
        <v>51</v>
      </c>
      <c r="AN5" s="1" t="s">
        <v>49</v>
      </c>
      <c r="AO5" s="14" t="s">
        <v>51</v>
      </c>
      <c r="AP5" s="15" t="s">
        <v>52</v>
      </c>
      <c r="AQ5" s="15" t="s">
        <v>52</v>
      </c>
      <c r="AR5" s="15" t="s">
        <v>53</v>
      </c>
      <c r="AS5" s="16" t="s">
        <v>54</v>
      </c>
      <c r="AT5" s="15" t="s">
        <v>53</v>
      </c>
      <c r="AU5" s="17"/>
    </row>
    <row r="6" spans="1:48" ht="32" customHeight="1" x14ac:dyDescent="0.95">
      <c r="B6" t="s">
        <v>80</v>
      </c>
      <c r="C6">
        <f>AR6/AR17</f>
        <v>0.6863690979269047</v>
      </c>
      <c r="E6" s="21">
        <v>7.85398163397448E-5</v>
      </c>
      <c r="F6" s="76">
        <f>2*SQRT(E6/PI())</f>
        <v>9.9999999999999985E-3</v>
      </c>
      <c r="G6" s="18">
        <f>AB6</f>
        <v>0.02</v>
      </c>
      <c r="H6" s="19">
        <v>1</v>
      </c>
      <c r="I6" s="20">
        <v>0.5</v>
      </c>
      <c r="J6" s="20">
        <v>6</v>
      </c>
      <c r="K6" s="20">
        <v>0.48244140000000002</v>
      </c>
      <c r="L6" s="20">
        <v>1.946567E-3</v>
      </c>
      <c r="M6" s="20">
        <v>9.7328349999999998E-4</v>
      </c>
      <c r="N6" s="20">
        <v>7</v>
      </c>
      <c r="O6" s="20">
        <v>2.8260000000000001</v>
      </c>
      <c r="P6" s="20">
        <v>1.946567E-3</v>
      </c>
      <c r="Q6" s="20">
        <v>9.7328349999999998E-4</v>
      </c>
      <c r="R6" s="20">
        <v>7</v>
      </c>
      <c r="S6" s="20">
        <v>2.8260000000000001</v>
      </c>
      <c r="T6" s="21">
        <v>3.4720000000000001E-12</v>
      </c>
      <c r="U6" s="21">
        <v>6.3629999999999995E-8</v>
      </c>
      <c r="V6" s="20">
        <v>1.20774</v>
      </c>
      <c r="W6" s="104">
        <v>7.85398163397448E-5</v>
      </c>
      <c r="X6" s="20">
        <v>18729954.165959999</v>
      </c>
      <c r="Y6" s="20">
        <v>-50</v>
      </c>
      <c r="Z6" s="20">
        <v>4</v>
      </c>
      <c r="AA6" s="20">
        <v>0.114</v>
      </c>
      <c r="AB6" s="20">
        <v>0.02</v>
      </c>
      <c r="AC6" s="20">
        <v>1.0902159588209099</v>
      </c>
      <c r="AD6" s="20">
        <v>0.84962174286359704</v>
      </c>
      <c r="AE6" s="20">
        <v>4.3859649122807003</v>
      </c>
      <c r="AF6" s="20">
        <v>2.0462797815249001</v>
      </c>
      <c r="AG6" s="20">
        <v>1.59055246561262</v>
      </c>
      <c r="AH6" s="20">
        <v>1.58731744458474</v>
      </c>
      <c r="AI6" s="21">
        <v>1.08915732840972</v>
      </c>
      <c r="AJ6" s="21">
        <v>1.55008087058364</v>
      </c>
      <c r="AK6" s="20">
        <v>1.0902159588209099</v>
      </c>
      <c r="AL6" s="20">
        <v>0.84962174286359704</v>
      </c>
      <c r="AM6" s="20">
        <v>188.88484553102799</v>
      </c>
      <c r="AN6" s="20">
        <v>0.24059421595731201</v>
      </c>
      <c r="AO6" s="20">
        <v>157928.60145491001</v>
      </c>
      <c r="AP6" s="20">
        <v>410.910572475062</v>
      </c>
      <c r="AQ6" s="20">
        <v>1338.35214385636</v>
      </c>
      <c r="AR6" s="20">
        <v>2578.2996408174299</v>
      </c>
      <c r="AS6" s="20">
        <v>1263.53475665473</v>
      </c>
      <c r="AT6" s="34">
        <v>-2578.2996408174299</v>
      </c>
      <c r="AU6" s="29">
        <f t="shared" ref="AU6:AU104" si="1">AL6/AK6</f>
        <v>0.77931508522630666</v>
      </c>
    </row>
    <row r="7" spans="1:48" ht="15.75" customHeight="1" x14ac:dyDescent="0.6">
      <c r="B7" t="s">
        <v>81</v>
      </c>
      <c r="C7">
        <f>G6/G17</f>
        <v>0.66666666666666674</v>
      </c>
      <c r="E7">
        <v>2.0106192982974699E-4</v>
      </c>
      <c r="F7" s="76">
        <f t="shared" ref="F7:F70" si="2">2*SQRT(E7/PI())</f>
        <v>1.6000000000000011E-2</v>
      </c>
      <c r="H7" s="22">
        <f t="shared" ref="H7:H16" si="3">H6+1</f>
        <v>2</v>
      </c>
      <c r="I7">
        <v>0.5</v>
      </c>
      <c r="J7">
        <v>6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23">
        <v>3.4720000000000001E-12</v>
      </c>
      <c r="U7" s="23">
        <v>6.3629999999999995E-8</v>
      </c>
      <c r="V7">
        <v>1.20774</v>
      </c>
      <c r="W7" s="105">
        <v>2.0106192982974699E-4</v>
      </c>
      <c r="X7">
        <v>47948682.664857604</v>
      </c>
      <c r="Y7">
        <v>-50</v>
      </c>
      <c r="Z7">
        <v>4</v>
      </c>
      <c r="AA7">
        <v>0.114</v>
      </c>
      <c r="AB7">
        <v>0.02</v>
      </c>
      <c r="AC7">
        <v>1.3984804632010499</v>
      </c>
      <c r="AD7">
        <v>0.79383279544274199</v>
      </c>
      <c r="AE7">
        <v>4.4443681445632501</v>
      </c>
      <c r="AF7">
        <v>1.9711552845046401</v>
      </c>
      <c r="AG7">
        <v>1.5856707712248601</v>
      </c>
      <c r="AH7">
        <v>1.5878705096536001</v>
      </c>
      <c r="AI7" s="35">
        <v>1.0134487800192</v>
      </c>
      <c r="AJ7" s="35">
        <v>1.97314184414327</v>
      </c>
      <c r="AK7">
        <v>1.3984804632010499</v>
      </c>
      <c r="AL7">
        <v>0.79383279544274199</v>
      </c>
      <c r="AM7">
        <v>202.043954791164</v>
      </c>
      <c r="AN7">
        <v>0.60464766775831202</v>
      </c>
      <c r="AO7">
        <v>80685.018181763298</v>
      </c>
      <c r="AP7">
        <v>423.24597049669802</v>
      </c>
      <c r="AQ7">
        <v>1338.34678579705</v>
      </c>
      <c r="AR7">
        <v>2578.3137725541601</v>
      </c>
      <c r="AS7">
        <v>1311.8021084122399</v>
      </c>
      <c r="AT7">
        <v>-2578.3137725541601</v>
      </c>
      <c r="AU7" s="30">
        <f t="shared" si="1"/>
        <v>0.56763953185709837</v>
      </c>
    </row>
    <row r="8" spans="1:48" ht="15.75" customHeight="1" x14ac:dyDescent="0.6">
      <c r="E8">
        <v>2.54469004940773E-4</v>
      </c>
      <c r="F8" s="76">
        <f t="shared" si="2"/>
        <v>1.7999999999999992E-2</v>
      </c>
      <c r="H8" s="22">
        <f t="shared" si="3"/>
        <v>3</v>
      </c>
      <c r="I8">
        <v>0.5</v>
      </c>
      <c r="J8">
        <v>6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23">
        <v>3.4720000000000001E-12</v>
      </c>
      <c r="U8" s="23">
        <v>6.3629999999999995E-8</v>
      </c>
      <c r="V8">
        <v>1.20774</v>
      </c>
      <c r="W8" s="105">
        <v>2.54469004940773E-4</v>
      </c>
      <c r="X8">
        <v>60685051.497710504</v>
      </c>
      <c r="Y8">
        <v>-50</v>
      </c>
      <c r="Z8">
        <v>4</v>
      </c>
      <c r="AA8">
        <v>0.114</v>
      </c>
      <c r="AB8">
        <v>0.02</v>
      </c>
      <c r="AC8">
        <v>1.53015240200651</v>
      </c>
      <c r="AD8">
        <v>0.770878152141377</v>
      </c>
      <c r="AE8">
        <v>4.3859649122807101</v>
      </c>
      <c r="AF8">
        <v>1.99680372483098</v>
      </c>
      <c r="AG8">
        <v>1.5878024266435999</v>
      </c>
      <c r="AH8">
        <v>1.58783373481863</v>
      </c>
      <c r="AI8" s="35">
        <v>0.97939713675550499</v>
      </c>
      <c r="AJ8" s="35">
        <v>2.15755303774593</v>
      </c>
      <c r="AK8">
        <v>1.53015240200651</v>
      </c>
      <c r="AL8">
        <v>0.770878152141377</v>
      </c>
      <c r="AM8">
        <v>208.00117065458701</v>
      </c>
      <c r="AN8">
        <v>0.75927424986513103</v>
      </c>
      <c r="AO8">
        <v>70323.129318493302</v>
      </c>
      <c r="AP8">
        <v>452.166360297815</v>
      </c>
      <c r="AQ8">
        <v>1338.3558760926101</v>
      </c>
      <c r="AR8">
        <v>2578.3066921064701</v>
      </c>
      <c r="AS8">
        <v>1408.26468083083</v>
      </c>
      <c r="AT8">
        <v>-2578.3066921064701</v>
      </c>
      <c r="AU8" s="30">
        <f t="shared" si="1"/>
        <v>0.50379174723414077</v>
      </c>
    </row>
    <row r="9" spans="1:48" ht="15.75" customHeight="1" x14ac:dyDescent="0.6">
      <c r="E9">
        <v>3.1415926535897898E-4</v>
      </c>
      <c r="F9" s="76">
        <f t="shared" si="2"/>
        <v>1.999999999999999E-2</v>
      </c>
      <c r="H9" s="22">
        <f t="shared" si="3"/>
        <v>4</v>
      </c>
      <c r="I9">
        <v>0.5</v>
      </c>
      <c r="J9">
        <v>6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23">
        <v>3.4720000000000001E-12</v>
      </c>
      <c r="U9" s="23">
        <v>6.3629999999999995E-8</v>
      </c>
      <c r="V9">
        <v>1.20774</v>
      </c>
      <c r="W9" s="105">
        <v>3.1415926535897898E-4</v>
      </c>
      <c r="X9">
        <v>74919816.6638401</v>
      </c>
      <c r="Y9">
        <v>-50</v>
      </c>
      <c r="Z9">
        <v>4</v>
      </c>
      <c r="AA9">
        <v>0.114</v>
      </c>
      <c r="AB9">
        <v>0.02</v>
      </c>
      <c r="AC9">
        <v>1.67422562270902</v>
      </c>
      <c r="AD9">
        <v>0.74517253859836796</v>
      </c>
      <c r="AE9">
        <v>4.43931939654518</v>
      </c>
      <c r="AF9">
        <v>1.94413142673063</v>
      </c>
      <c r="AG9">
        <v>1.5816632353934399</v>
      </c>
      <c r="AH9">
        <v>1.58256572125386</v>
      </c>
      <c r="AI9" s="35">
        <v>0.94158124056929604</v>
      </c>
      <c r="AJ9" s="35">
        <v>2.3636596658908098</v>
      </c>
      <c r="AK9">
        <v>1.67422562270902</v>
      </c>
      <c r="AL9">
        <v>0.74517253859836796</v>
      </c>
      <c r="AM9">
        <v>215.10133236811399</v>
      </c>
      <c r="AN9">
        <v>0.92905308411064902</v>
      </c>
      <c r="AO9">
        <v>62899.699332639997</v>
      </c>
      <c r="AP9">
        <v>458.92192528777798</v>
      </c>
      <c r="AQ9">
        <v>1338.3431902684999</v>
      </c>
      <c r="AR9">
        <v>2578.2870252101102</v>
      </c>
      <c r="AS9">
        <v>1450.45927821752</v>
      </c>
      <c r="AT9">
        <v>-2578.2870252101102</v>
      </c>
      <c r="AU9" s="30">
        <f t="shared" si="1"/>
        <v>0.44508489685674746</v>
      </c>
    </row>
    <row r="10" spans="1:48" ht="15.75" customHeight="1" x14ac:dyDescent="0.6">
      <c r="E10">
        <v>6.6051985541725399E-4</v>
      </c>
      <c r="F10" s="76">
        <f t="shared" si="2"/>
        <v>2.8999999999999998E-2</v>
      </c>
      <c r="H10" s="22">
        <f t="shared" si="3"/>
        <v>5</v>
      </c>
      <c r="I10">
        <v>0.5</v>
      </c>
      <c r="J10">
        <v>6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23">
        <v>3.4720000000000001E-12</v>
      </c>
      <c r="U10" s="23">
        <v>6.3629999999999995E-8</v>
      </c>
      <c r="V10">
        <v>1.20774</v>
      </c>
      <c r="W10" s="105">
        <v>6.6051985541725399E-4</v>
      </c>
      <c r="X10">
        <v>157518914.53572401</v>
      </c>
      <c r="Y10">
        <v>-50</v>
      </c>
      <c r="Z10">
        <v>4</v>
      </c>
      <c r="AA10">
        <v>0.114</v>
      </c>
      <c r="AB10">
        <v>0.02</v>
      </c>
      <c r="AC10">
        <v>2.2461663043582698</v>
      </c>
      <c r="AD10">
        <v>0.47795549806929899</v>
      </c>
      <c r="AE10">
        <v>4.3859649122807198</v>
      </c>
      <c r="AF10">
        <v>1.9308630503917401</v>
      </c>
      <c r="AG10">
        <v>1.58632619679111</v>
      </c>
      <c r="AH10">
        <v>1.58410120549316</v>
      </c>
      <c r="AI10">
        <v>0.603313546365011</v>
      </c>
      <c r="AJ10">
        <v>3.5596204949930099</v>
      </c>
      <c r="AK10">
        <v>2.2461663043582698</v>
      </c>
      <c r="AL10">
        <v>0.47795549806929899</v>
      </c>
      <c r="AM10">
        <v>333.51090982662203</v>
      </c>
      <c r="AN10">
        <v>1.7682108062889601</v>
      </c>
      <c r="AO10">
        <v>44370.054216727003</v>
      </c>
      <c r="AP10">
        <v>355.16826178012099</v>
      </c>
      <c r="AQ10">
        <v>1338.3150684007201</v>
      </c>
      <c r="AR10">
        <v>2573.54804249064</v>
      </c>
      <c r="AS10">
        <v>1142.8270692290901</v>
      </c>
      <c r="AT10">
        <v>-2573.54804249064</v>
      </c>
      <c r="AU10" s="30">
        <f t="shared" si="1"/>
        <v>0.21278722645866197</v>
      </c>
    </row>
    <row r="11" spans="1:48" ht="15.75" customHeight="1" x14ac:dyDescent="0.6">
      <c r="E11">
        <v>8.0424771931898698E-4</v>
      </c>
      <c r="F11" s="76">
        <f t="shared" si="2"/>
        <v>3.2000000000000001E-2</v>
      </c>
      <c r="H11" s="22">
        <f t="shared" si="3"/>
        <v>6</v>
      </c>
      <c r="I11">
        <v>0.5</v>
      </c>
      <c r="J11">
        <v>6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23">
        <v>3.4720000000000001E-12</v>
      </c>
      <c r="U11" s="23">
        <v>6.3629999999999995E-8</v>
      </c>
      <c r="V11">
        <v>1.20774</v>
      </c>
      <c r="W11" s="105">
        <v>8.0424771931898698E-4</v>
      </c>
      <c r="X11">
        <v>191794730.65943101</v>
      </c>
      <c r="Y11">
        <v>-50</v>
      </c>
      <c r="Z11">
        <v>4</v>
      </c>
      <c r="AA11">
        <v>0.114</v>
      </c>
      <c r="AB11">
        <v>0.02</v>
      </c>
      <c r="AC11">
        <v>2.27756209390866</v>
      </c>
      <c r="AD11">
        <v>0.29314842571185301</v>
      </c>
      <c r="AE11">
        <v>4.3859649122807198</v>
      </c>
      <c r="AF11">
        <v>1.91476100603804</v>
      </c>
      <c r="AG11">
        <v>1.5820765512571</v>
      </c>
      <c r="AH11">
        <v>1.58302690446534</v>
      </c>
      <c r="AI11">
        <v>0.36661211915560998</v>
      </c>
      <c r="AJ11">
        <v>4.0559035601301403</v>
      </c>
      <c r="AK11">
        <v>2.27756209390866</v>
      </c>
      <c r="AL11">
        <v>0.29314842571185301</v>
      </c>
      <c r="AM11">
        <v>535.28374634101397</v>
      </c>
      <c r="AN11">
        <v>1.9844136681968101</v>
      </c>
      <c r="AO11">
        <v>40090.829829736402</v>
      </c>
      <c r="AP11">
        <v>330.75749650955902</v>
      </c>
      <c r="AQ11">
        <v>1338.3048960599799</v>
      </c>
      <c r="AR11">
        <v>2573.5403537624002</v>
      </c>
      <c r="AS11">
        <v>1057.4301536584701</v>
      </c>
      <c r="AT11">
        <v>-2573.5403537624002</v>
      </c>
      <c r="AU11" s="30">
        <f t="shared" si="1"/>
        <v>0.12871149660238837</v>
      </c>
    </row>
    <row r="12" spans="1:48" ht="15.75" customHeight="1" x14ac:dyDescent="0.6">
      <c r="E12">
        <v>8.5529859993982102E-4</v>
      </c>
      <c r="F12" s="76">
        <f t="shared" si="2"/>
        <v>3.2999999999999995E-2</v>
      </c>
      <c r="H12" s="22">
        <f t="shared" si="3"/>
        <v>7</v>
      </c>
      <c r="I12">
        <v>0.5</v>
      </c>
      <c r="J12">
        <v>6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23">
        <v>3.4720000000000001E-12</v>
      </c>
      <c r="U12" s="23">
        <v>6.3629999999999995E-8</v>
      </c>
      <c r="V12">
        <v>1.20774</v>
      </c>
      <c r="W12" s="105">
        <v>8.5529859993982102E-4</v>
      </c>
      <c r="X12">
        <v>203969200.86730501</v>
      </c>
      <c r="Y12">
        <v>-50</v>
      </c>
      <c r="Z12">
        <v>4</v>
      </c>
      <c r="AA12">
        <v>0.114</v>
      </c>
      <c r="AB12">
        <v>0.02</v>
      </c>
      <c r="AC12">
        <v>2.2886697905820901</v>
      </c>
      <c r="AD12">
        <v>0.23679432484665899</v>
      </c>
      <c r="AE12">
        <v>4.3859649122807101</v>
      </c>
      <c r="AF12">
        <v>1.8823446392065699</v>
      </c>
      <c r="AG12">
        <v>1.57885230050624</v>
      </c>
      <c r="AH12">
        <v>1.5788074986255101</v>
      </c>
      <c r="AI12">
        <v>0.29460001904445798</v>
      </c>
      <c r="AJ12">
        <v>4.2321789657798803</v>
      </c>
      <c r="AK12">
        <v>2.2886697905820901</v>
      </c>
      <c r="AL12">
        <v>0.23679432484665899</v>
      </c>
      <c r="AM12">
        <v>555.57857586016803</v>
      </c>
      <c r="AN12">
        <v>2.0518754657354199</v>
      </c>
      <c r="AO12">
        <v>38974.497717609898</v>
      </c>
      <c r="AP12">
        <v>303.12515314839601</v>
      </c>
      <c r="AQ12">
        <v>1338.3012861201601</v>
      </c>
      <c r="AR12">
        <v>2573.5209208129099</v>
      </c>
      <c r="AS12">
        <v>965.79995009032098</v>
      </c>
      <c r="AT12">
        <v>-2573.5209208129099</v>
      </c>
      <c r="AU12" s="30">
        <f t="shared" si="1"/>
        <v>0.10346373505739934</v>
      </c>
    </row>
    <row r="13" spans="1:48" ht="15.75" customHeight="1" x14ac:dyDescent="0.6">
      <c r="E13">
        <v>1.2566370614359201E-3</v>
      </c>
      <c r="F13" s="76">
        <f t="shared" si="2"/>
        <v>4.0000000000000042E-2</v>
      </c>
      <c r="H13" s="22">
        <f t="shared" si="3"/>
        <v>8</v>
      </c>
      <c r="I13">
        <v>0.5</v>
      </c>
      <c r="J13">
        <v>6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23">
        <v>3.4720000000000001E-12</v>
      </c>
      <c r="U13" s="23">
        <v>6.3629999999999995E-8</v>
      </c>
      <c r="V13">
        <v>1.20774</v>
      </c>
      <c r="W13" s="105">
        <v>1.2566370614359201E-3</v>
      </c>
      <c r="X13">
        <v>299679266.65535998</v>
      </c>
      <c r="Y13">
        <v>-50</v>
      </c>
      <c r="Z13">
        <v>4</v>
      </c>
      <c r="AA13">
        <v>0.114</v>
      </c>
      <c r="AB13">
        <v>0.02</v>
      </c>
      <c r="AC13">
        <v>2.4158491011603598</v>
      </c>
      <c r="AD13">
        <v>5.4866218194950703E-2</v>
      </c>
      <c r="AE13">
        <v>4.3859649122807101</v>
      </c>
      <c r="AF13">
        <v>1.95959949439151</v>
      </c>
      <c r="AG13">
        <v>1.5817692060550299</v>
      </c>
      <c r="AH13">
        <v>1.58216681106172</v>
      </c>
      <c r="AI13">
        <v>5.32358886050932E-2</v>
      </c>
      <c r="AJ13">
        <v>5.6179748471207001</v>
      </c>
      <c r="AK13">
        <v>2.4158491011603598</v>
      </c>
      <c r="AL13">
        <v>5.4866218194950703E-2</v>
      </c>
      <c r="AM13">
        <v>459.30594242532101</v>
      </c>
      <c r="AN13">
        <v>2.36098288296541</v>
      </c>
      <c r="AO13">
        <v>35802.149071282802</v>
      </c>
      <c r="AP13">
        <v>210.25417248474599</v>
      </c>
      <c r="AQ13">
        <v>1338.27288412238</v>
      </c>
      <c r="AR13">
        <v>2573.4646207914202</v>
      </c>
      <c r="AS13">
        <v>661.44030732116198</v>
      </c>
      <c r="AT13">
        <v>-2573.4646207914202</v>
      </c>
      <c r="AU13" s="30">
        <f t="shared" si="1"/>
        <v>2.2710945881759682E-2</v>
      </c>
    </row>
    <row r="14" spans="1:48" ht="15.75" customHeight="1" x14ac:dyDescent="0.6">
      <c r="E14">
        <v>1.73494454294496E-3</v>
      </c>
      <c r="F14" s="76">
        <f t="shared" si="2"/>
        <v>4.6999999999999952E-2</v>
      </c>
      <c r="H14" s="22">
        <f t="shared" si="3"/>
        <v>9</v>
      </c>
      <c r="I14">
        <v>0.5</v>
      </c>
      <c r="J14">
        <v>6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23">
        <v>3.4720000000000001E-12</v>
      </c>
      <c r="U14" s="23">
        <v>6.3629999999999995E-8</v>
      </c>
      <c r="V14">
        <v>1.20774</v>
      </c>
      <c r="W14" s="105">
        <v>1.73494454294496E-3</v>
      </c>
      <c r="X14">
        <v>413744687.526057</v>
      </c>
      <c r="Y14">
        <v>-50</v>
      </c>
      <c r="Z14">
        <v>4</v>
      </c>
      <c r="AA14">
        <v>0.114</v>
      </c>
      <c r="AB14">
        <v>0.02</v>
      </c>
      <c r="AC14">
        <v>2.5035617570856599</v>
      </c>
      <c r="AD14">
        <v>3.5177894512531803E-2</v>
      </c>
      <c r="AE14">
        <v>4.3859649122807296</v>
      </c>
      <c r="AF14">
        <v>1.9658622696933701</v>
      </c>
      <c r="AG14">
        <v>1.5820906084922</v>
      </c>
      <c r="AH14">
        <v>1.5804229051238901</v>
      </c>
      <c r="AI14">
        <v>3.0653603667282599E-2</v>
      </c>
      <c r="AJ14">
        <v>7.2695398015950303</v>
      </c>
      <c r="AK14">
        <v>2.5035617570856599</v>
      </c>
      <c r="AL14">
        <v>3.5177894512531803E-2</v>
      </c>
      <c r="AM14">
        <v>245.72602041099199</v>
      </c>
      <c r="AN14">
        <v>2.46838386257313</v>
      </c>
      <c r="AO14">
        <v>35494.7470697186</v>
      </c>
      <c r="AP14">
        <v>139.37027685676</v>
      </c>
      <c r="AQ14">
        <v>1338.2390371382901</v>
      </c>
      <c r="AR14">
        <v>2556.3749772321798</v>
      </c>
      <c r="AS14">
        <v>435.69652702332201</v>
      </c>
      <c r="AT14">
        <v>-2556.3749772321798</v>
      </c>
      <c r="AU14" s="30">
        <f t="shared" si="1"/>
        <v>1.4051139107301911E-2</v>
      </c>
    </row>
    <row r="15" spans="1:48" ht="15.75" customHeight="1" x14ac:dyDescent="0.6">
      <c r="E15">
        <v>3.1172453105244701E-3</v>
      </c>
      <c r="F15" s="76">
        <f t="shared" si="2"/>
        <v>6.2999999999999987E-2</v>
      </c>
      <c r="H15" s="22">
        <f t="shared" si="3"/>
        <v>10</v>
      </c>
      <c r="I15">
        <v>0.5</v>
      </c>
      <c r="J15">
        <v>6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23">
        <v>3.4720000000000001E-12</v>
      </c>
      <c r="U15" s="23">
        <v>6.3629999999999995E-8</v>
      </c>
      <c r="V15">
        <v>1.20774</v>
      </c>
      <c r="W15" s="105">
        <v>3.1172453105244701E-3</v>
      </c>
      <c r="X15">
        <v>743391880.84695303</v>
      </c>
      <c r="Y15">
        <v>-50</v>
      </c>
      <c r="Z15">
        <v>4</v>
      </c>
      <c r="AA15">
        <v>0.114</v>
      </c>
      <c r="AB15">
        <v>0.02</v>
      </c>
      <c r="AC15">
        <v>2.8479901094526898</v>
      </c>
      <c r="AD15">
        <v>2.6313296881354201E-2</v>
      </c>
      <c r="AE15">
        <v>4.3859649122807198</v>
      </c>
      <c r="AF15">
        <v>1.9141781894013601</v>
      </c>
      <c r="AG15">
        <v>1.5812362237400099</v>
      </c>
      <c r="AH15">
        <v>1.5823558718217801</v>
      </c>
      <c r="AI15">
        <v>1.68396230097776E-2</v>
      </c>
      <c r="AJ15">
        <v>12.0425354007319</v>
      </c>
      <c r="AK15">
        <v>2.8479901094526898</v>
      </c>
      <c r="AL15">
        <v>2.6313296881354201E-2</v>
      </c>
      <c r="AM15">
        <v>249.990710421914</v>
      </c>
      <c r="AN15">
        <v>2.8216768125713401</v>
      </c>
      <c r="AO15">
        <v>35323.5725194345</v>
      </c>
      <c r="AP15">
        <v>113.930828619148</v>
      </c>
      <c r="AQ15">
        <v>1337.0911430552701</v>
      </c>
      <c r="AR15">
        <v>2554.1628041287599</v>
      </c>
      <c r="AS15">
        <v>347.20785325696301</v>
      </c>
      <c r="AT15">
        <v>-2554.1628041287599</v>
      </c>
      <c r="AU15" s="30">
        <f t="shared" si="1"/>
        <v>9.2392514967023307E-3</v>
      </c>
    </row>
    <row r="16" spans="1:48" ht="15.75" customHeight="1" thickBot="1" x14ac:dyDescent="0.75">
      <c r="E16" s="25">
        <v>1.22718463030851E-2</v>
      </c>
      <c r="F16" s="76">
        <f t="shared" si="2"/>
        <v>0.12499999999999985</v>
      </c>
      <c r="H16" s="24">
        <f t="shared" si="3"/>
        <v>11</v>
      </c>
      <c r="I16" s="25">
        <v>0.5</v>
      </c>
      <c r="J16" s="25">
        <v>6</v>
      </c>
      <c r="K16" s="25">
        <v>0.48244140000000002</v>
      </c>
      <c r="L16" s="25">
        <v>1.946567E-3</v>
      </c>
      <c r="M16" s="25">
        <v>9.7328349999999998E-4</v>
      </c>
      <c r="N16" s="25">
        <v>7</v>
      </c>
      <c r="O16" s="25">
        <v>2.8260000000000001</v>
      </c>
      <c r="P16" s="25">
        <v>1.946567E-3</v>
      </c>
      <c r="Q16" s="25">
        <v>9.7328349999999998E-4</v>
      </c>
      <c r="R16" s="25">
        <v>7</v>
      </c>
      <c r="S16" s="25">
        <v>2.8260000000000001</v>
      </c>
      <c r="T16" s="26">
        <v>3.4720000000000001E-12</v>
      </c>
      <c r="U16" s="26">
        <v>6.3629999999999995E-8</v>
      </c>
      <c r="V16" s="25">
        <v>1.20774</v>
      </c>
      <c r="W16" s="105">
        <v>1.22718463030851E-2</v>
      </c>
      <c r="X16" s="25">
        <v>2926555338.4312501</v>
      </c>
      <c r="Y16" s="25">
        <v>-50</v>
      </c>
      <c r="Z16" s="25">
        <v>4</v>
      </c>
      <c r="AA16" s="25">
        <v>0.114</v>
      </c>
      <c r="AB16" s="25">
        <v>0.02</v>
      </c>
      <c r="AC16" s="25">
        <v>3.60083643336618</v>
      </c>
      <c r="AD16" s="25">
        <v>1.1120864642386701E-2</v>
      </c>
      <c r="AE16" s="25">
        <v>4.3861598489892399</v>
      </c>
      <c r="AF16" s="25">
        <v>1.96605115014837</v>
      </c>
      <c r="AG16" s="25">
        <v>1.58118953231894</v>
      </c>
      <c r="AH16" s="25">
        <v>1.5800598034893401</v>
      </c>
      <c r="AI16" s="25">
        <v>2.9855434881435102E-3</v>
      </c>
      <c r="AJ16" s="25">
        <v>43.652783527743999</v>
      </c>
      <c r="AK16" s="25">
        <v>3.60083643336618</v>
      </c>
      <c r="AL16" s="25">
        <v>1.1120864642386701E-2</v>
      </c>
      <c r="AM16" s="25">
        <v>223.320073315852</v>
      </c>
      <c r="AN16" s="25">
        <v>3.5897155687237898</v>
      </c>
      <c r="AO16" s="25">
        <v>35107.357155889302</v>
      </c>
      <c r="AP16" s="25">
        <v>76.842449515938895</v>
      </c>
      <c r="AQ16" s="25">
        <v>1309.92981478976</v>
      </c>
      <c r="AR16" s="25">
        <v>2502.29304762538</v>
      </c>
      <c r="AS16" s="25">
        <v>227.946625641579</v>
      </c>
      <c r="AT16" s="25">
        <v>-2502.29304762538</v>
      </c>
      <c r="AU16" s="31">
        <f t="shared" si="1"/>
        <v>3.0884114977670764E-3</v>
      </c>
    </row>
    <row r="17" spans="2:47" ht="32" customHeight="1" x14ac:dyDescent="0.95">
      <c r="B17" t="s">
        <v>80</v>
      </c>
      <c r="C17">
        <f>AR17/AR28</f>
        <v>0.76122608731157737</v>
      </c>
      <c r="E17" s="21">
        <v>7.85398163397448E-5</v>
      </c>
      <c r="F17" s="76">
        <f t="shared" si="2"/>
        <v>9.9999999999999985E-3</v>
      </c>
      <c r="G17" s="18">
        <f>AB17</f>
        <v>0.03</v>
      </c>
      <c r="H17" s="19">
        <v>1</v>
      </c>
      <c r="I17" s="20">
        <v>0.5</v>
      </c>
      <c r="J17" s="20">
        <v>6</v>
      </c>
      <c r="K17" s="20">
        <v>0.48244140000000002</v>
      </c>
      <c r="L17" s="20">
        <v>1.946567E-3</v>
      </c>
      <c r="M17" s="20">
        <v>9.7328349999999998E-4</v>
      </c>
      <c r="N17" s="20">
        <v>7</v>
      </c>
      <c r="O17" s="20">
        <v>2.8260000000000001</v>
      </c>
      <c r="P17" s="20">
        <v>1.946567E-3</v>
      </c>
      <c r="Q17" s="20">
        <v>9.7328349999999998E-4</v>
      </c>
      <c r="R17" s="20">
        <v>7</v>
      </c>
      <c r="S17" s="20">
        <v>2.8260000000000001</v>
      </c>
      <c r="T17" s="21">
        <v>3.4720000000000001E-12</v>
      </c>
      <c r="U17" s="21">
        <v>6.3629999999999995E-8</v>
      </c>
      <c r="V17" s="20">
        <v>1.20774</v>
      </c>
      <c r="W17" s="105">
        <v>7.85398163397448E-5</v>
      </c>
      <c r="X17" s="20">
        <v>18729954.165959999</v>
      </c>
      <c r="Y17" s="20">
        <v>-50</v>
      </c>
      <c r="Z17" s="20">
        <v>4</v>
      </c>
      <c r="AA17" s="20">
        <v>0.114</v>
      </c>
      <c r="AB17" s="20">
        <v>0.03</v>
      </c>
      <c r="AC17" s="20">
        <v>1.1005807703914099</v>
      </c>
      <c r="AD17" s="20">
        <v>0.859252526979568</v>
      </c>
      <c r="AE17" s="20">
        <v>4.4045533342435501</v>
      </c>
      <c r="AF17" s="20">
        <v>1.95886399252724</v>
      </c>
      <c r="AG17" s="20">
        <v>2.3779915847292101</v>
      </c>
      <c r="AH17" s="20">
        <v>2.3761590395096399</v>
      </c>
      <c r="AI17" s="21">
        <v>1.10632189465912</v>
      </c>
      <c r="AJ17" s="21">
        <v>1.55008087058364</v>
      </c>
      <c r="AK17" s="20">
        <v>1.1005807703914099</v>
      </c>
      <c r="AL17" s="20">
        <v>0.859252526979568</v>
      </c>
      <c r="AM17" s="20">
        <v>186.78106080395801</v>
      </c>
      <c r="AN17" s="20">
        <v>0.241328243411843</v>
      </c>
      <c r="AO17" s="20">
        <v>158951.50296625699</v>
      </c>
      <c r="AP17" s="20">
        <v>679.67607403123804</v>
      </c>
      <c r="AQ17" s="20">
        <v>1955.9328196305701</v>
      </c>
      <c r="AR17" s="20">
        <v>3756.4331619894801</v>
      </c>
      <c r="AS17" s="20">
        <v>2096.68374795513</v>
      </c>
      <c r="AT17" s="20">
        <v>-3756.4331619894801</v>
      </c>
      <c r="AU17" s="32">
        <f t="shared" si="1"/>
        <v>0.78072645833525145</v>
      </c>
    </row>
    <row r="18" spans="2:47" ht="15.75" customHeight="1" x14ac:dyDescent="0.6">
      <c r="B18" t="s">
        <v>81</v>
      </c>
      <c r="C18">
        <f>G17/G28</f>
        <v>0.75</v>
      </c>
      <c r="E18">
        <v>2.0106192982974699E-4</v>
      </c>
      <c r="F18" s="76">
        <f t="shared" si="2"/>
        <v>1.6000000000000011E-2</v>
      </c>
      <c r="H18" s="22">
        <f t="shared" ref="H18:H27" si="4">H17+1</f>
        <v>2</v>
      </c>
      <c r="I18">
        <v>0.5</v>
      </c>
      <c r="J18">
        <v>6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23">
        <v>3.4720000000000001E-12</v>
      </c>
      <c r="U18" s="23">
        <v>6.3629999999999995E-8</v>
      </c>
      <c r="V18">
        <v>1.20774</v>
      </c>
      <c r="W18" s="105">
        <v>2.0106192982974699E-4</v>
      </c>
      <c r="X18">
        <v>47948682.664857604</v>
      </c>
      <c r="Y18">
        <v>-50</v>
      </c>
      <c r="Z18">
        <v>4</v>
      </c>
      <c r="AA18">
        <v>0.114</v>
      </c>
      <c r="AB18">
        <v>0.03</v>
      </c>
      <c r="AC18">
        <v>1.43335592862662</v>
      </c>
      <c r="AD18">
        <v>0.82299682176116895</v>
      </c>
      <c r="AE18">
        <v>4.3859649122807296</v>
      </c>
      <c r="AF18">
        <v>2.0028067743745201</v>
      </c>
      <c r="AG18">
        <v>2.3761196370766999</v>
      </c>
      <c r="AH18">
        <v>2.3759323358768998</v>
      </c>
      <c r="AI18" s="35">
        <v>1.04323494122408</v>
      </c>
      <c r="AJ18" s="35">
        <v>1.97314184414327</v>
      </c>
      <c r="AK18">
        <v>1.43335592862662</v>
      </c>
      <c r="AL18">
        <v>0.82299682176116895</v>
      </c>
      <c r="AM18">
        <v>194.92901961342301</v>
      </c>
      <c r="AN18">
        <v>0.61035910686545303</v>
      </c>
      <c r="AO18">
        <v>81929.879021828994</v>
      </c>
      <c r="AP18">
        <v>693.05815424494494</v>
      </c>
      <c r="AQ18">
        <v>1955.9179692478499</v>
      </c>
      <c r="AR18">
        <v>3756.3735087436798</v>
      </c>
      <c r="AS18">
        <v>2158.2378600677798</v>
      </c>
      <c r="AT18">
        <v>-3756.3735087436798</v>
      </c>
      <c r="AU18" s="30">
        <f t="shared" si="1"/>
        <v>0.57417477775372172</v>
      </c>
    </row>
    <row r="19" spans="2:47" ht="15.75" customHeight="1" x14ac:dyDescent="0.6">
      <c r="E19">
        <v>2.54469004940773E-4</v>
      </c>
      <c r="F19" s="76">
        <f t="shared" si="2"/>
        <v>1.7999999999999992E-2</v>
      </c>
      <c r="H19" s="22">
        <f t="shared" si="4"/>
        <v>3</v>
      </c>
      <c r="I19">
        <v>0.5</v>
      </c>
      <c r="J19">
        <v>6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23">
        <v>3.4720000000000001E-12</v>
      </c>
      <c r="U19" s="23">
        <v>6.3629999999999995E-8</v>
      </c>
      <c r="V19">
        <v>1.20774</v>
      </c>
      <c r="W19" s="105">
        <v>2.54469004940773E-4</v>
      </c>
      <c r="X19">
        <v>60685051.497710504</v>
      </c>
      <c r="Y19">
        <v>-50</v>
      </c>
      <c r="Z19">
        <v>4</v>
      </c>
      <c r="AA19">
        <v>0.114</v>
      </c>
      <c r="AB19">
        <v>0.03</v>
      </c>
      <c r="AC19">
        <v>1.57135730533452</v>
      </c>
      <c r="AD19">
        <v>0.80384887527500004</v>
      </c>
      <c r="AE19">
        <v>4.3859649122807101</v>
      </c>
      <c r="AF19">
        <v>1.9824886577244201</v>
      </c>
      <c r="AG19">
        <v>2.3783400860756498</v>
      </c>
      <c r="AH19">
        <v>2.38042061836035</v>
      </c>
      <c r="AI19" s="35">
        <v>1.01616970741811</v>
      </c>
      <c r="AJ19" s="35">
        <v>2.15755303774593</v>
      </c>
      <c r="AK19">
        <v>1.57135730533452</v>
      </c>
      <c r="AL19">
        <v>0.80384887527500004</v>
      </c>
      <c r="AM19">
        <v>199.52597518335199</v>
      </c>
      <c r="AN19">
        <v>0.76750843005952396</v>
      </c>
      <c r="AO19">
        <v>71447.715042243799</v>
      </c>
      <c r="AP19">
        <v>685.15677790822599</v>
      </c>
      <c r="AQ19">
        <v>1955.9394053527301</v>
      </c>
      <c r="AR19">
        <v>3756.3626907033899</v>
      </c>
      <c r="AS19">
        <v>2122.62733128134</v>
      </c>
      <c r="AT19">
        <v>-3756.3626907033899</v>
      </c>
      <c r="AU19" s="30">
        <f t="shared" si="1"/>
        <v>0.51156339334539314</v>
      </c>
    </row>
    <row r="20" spans="2:47" ht="15.75" customHeight="1" x14ac:dyDescent="0.6">
      <c r="E20">
        <v>3.1415926535897898E-4</v>
      </c>
      <c r="F20" s="76">
        <f t="shared" si="2"/>
        <v>1.999999999999999E-2</v>
      </c>
      <c r="H20" s="22">
        <f t="shared" si="4"/>
        <v>4</v>
      </c>
      <c r="I20">
        <v>0.5</v>
      </c>
      <c r="J20">
        <v>6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23">
        <v>3.4720000000000001E-12</v>
      </c>
      <c r="U20" s="23">
        <v>6.3629999999999995E-8</v>
      </c>
      <c r="V20">
        <v>1.20774</v>
      </c>
      <c r="W20" s="105">
        <v>3.1415926535897898E-4</v>
      </c>
      <c r="X20">
        <v>74919816.6638401</v>
      </c>
      <c r="Y20">
        <v>-50</v>
      </c>
      <c r="Z20">
        <v>4</v>
      </c>
      <c r="AA20">
        <v>0.114</v>
      </c>
      <c r="AB20">
        <v>0.03</v>
      </c>
      <c r="AC20">
        <v>1.7259322404918001</v>
      </c>
      <c r="AD20">
        <v>0.78461787804153205</v>
      </c>
      <c r="AE20">
        <v>4.3859649122807003</v>
      </c>
      <c r="AF20">
        <v>2.0342932832972198</v>
      </c>
      <c r="AG20">
        <v>2.37104905972669</v>
      </c>
      <c r="AH20">
        <v>2.3723379992251701</v>
      </c>
      <c r="AI20" s="35">
        <v>0.98592603024223702</v>
      </c>
      <c r="AJ20" s="35">
        <v>2.3636596658908098</v>
      </c>
      <c r="AK20">
        <v>1.7259322404918001</v>
      </c>
      <c r="AL20">
        <v>0.78461787804153205</v>
      </c>
      <c r="AM20">
        <v>204.36360296184699</v>
      </c>
      <c r="AN20">
        <v>0.94131436245026701</v>
      </c>
      <c r="AO20">
        <v>64002.914113492203</v>
      </c>
      <c r="AP20">
        <v>676.21461342624104</v>
      </c>
      <c r="AQ20">
        <v>1955.9548452537999</v>
      </c>
      <c r="AR20">
        <v>3756.3834877695599</v>
      </c>
      <c r="AS20">
        <v>2039.16798284026</v>
      </c>
      <c r="AT20">
        <v>-3756.3834877695599</v>
      </c>
      <c r="AU20" s="30">
        <f t="shared" si="1"/>
        <v>0.45460526180214189</v>
      </c>
    </row>
    <row r="21" spans="2:47" ht="15.75" customHeight="1" x14ac:dyDescent="0.6">
      <c r="E21">
        <v>6.6051985541725399E-4</v>
      </c>
      <c r="F21" s="76">
        <f t="shared" si="2"/>
        <v>2.8999999999999998E-2</v>
      </c>
      <c r="H21" s="22">
        <f t="shared" si="4"/>
        <v>5</v>
      </c>
      <c r="I21">
        <v>0.5</v>
      </c>
      <c r="J21">
        <v>6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23">
        <v>3.4720000000000001E-12</v>
      </c>
      <c r="U21" s="23">
        <v>6.3629999999999995E-8</v>
      </c>
      <c r="V21">
        <v>1.20774</v>
      </c>
      <c r="W21" s="105">
        <v>6.6051985541725399E-4</v>
      </c>
      <c r="X21">
        <v>157518914.53572401</v>
      </c>
      <c r="Y21">
        <v>-50</v>
      </c>
      <c r="Z21">
        <v>4</v>
      </c>
      <c r="AA21">
        <v>0.114</v>
      </c>
      <c r="AB21">
        <v>0.03</v>
      </c>
      <c r="AC21">
        <v>2.5313022359301698</v>
      </c>
      <c r="AD21">
        <v>0.64756625497273401</v>
      </c>
      <c r="AE21">
        <v>4.3859649122807198</v>
      </c>
      <c r="AF21">
        <v>1.82328319749653</v>
      </c>
      <c r="AG21">
        <v>2.3724326567023502</v>
      </c>
      <c r="AH21">
        <v>2.3757133484166899</v>
      </c>
      <c r="AI21">
        <v>0.80660308665256997</v>
      </c>
      <c r="AJ21">
        <v>3.5596204949930099</v>
      </c>
      <c r="AK21">
        <v>2.5313022359301698</v>
      </c>
      <c r="AL21">
        <v>0.64756625497273401</v>
      </c>
      <c r="AM21">
        <v>246.94877008298999</v>
      </c>
      <c r="AN21">
        <v>1.8837359809574401</v>
      </c>
      <c r="AO21">
        <v>46946.679293886802</v>
      </c>
      <c r="AP21">
        <v>593.97385872232803</v>
      </c>
      <c r="AQ21">
        <v>1955.9111290000601</v>
      </c>
      <c r="AR21">
        <v>3756.30814720029</v>
      </c>
      <c r="AS21">
        <v>1852.9335886533599</v>
      </c>
      <c r="AT21">
        <v>-3756.30814720029</v>
      </c>
      <c r="AU21" s="30">
        <f t="shared" si="1"/>
        <v>0.25582336466225053</v>
      </c>
    </row>
    <row r="22" spans="2:47" ht="15.75" customHeight="1" x14ac:dyDescent="0.6">
      <c r="E22">
        <v>8.0424771931898698E-4</v>
      </c>
      <c r="F22" s="76">
        <f t="shared" si="2"/>
        <v>3.2000000000000001E-2</v>
      </c>
      <c r="H22" s="22">
        <f t="shared" si="4"/>
        <v>6</v>
      </c>
      <c r="I22">
        <v>0.5</v>
      </c>
      <c r="J22">
        <v>6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23">
        <v>3.4720000000000001E-12</v>
      </c>
      <c r="U22" s="23">
        <v>6.3629999999999995E-8</v>
      </c>
      <c r="V22">
        <v>1.20774</v>
      </c>
      <c r="W22" s="105">
        <v>8.0424771931898698E-4</v>
      </c>
      <c r="X22">
        <v>191794730.65943101</v>
      </c>
      <c r="Y22">
        <v>-50</v>
      </c>
      <c r="Z22">
        <v>4</v>
      </c>
      <c r="AA22">
        <v>0.114</v>
      </c>
      <c r="AB22">
        <v>0.03</v>
      </c>
      <c r="AC22">
        <v>2.8345528374689501</v>
      </c>
      <c r="AD22">
        <v>0.59052121989088502</v>
      </c>
      <c r="AE22">
        <v>4.3859649122807198</v>
      </c>
      <c r="AF22">
        <v>1.6725189145343999</v>
      </c>
      <c r="AG22">
        <v>2.37976784257499</v>
      </c>
      <c r="AH22">
        <v>2.3753296553576702</v>
      </c>
      <c r="AI22">
        <v>0.733948760681151</v>
      </c>
      <c r="AJ22">
        <v>4.0559035601301403</v>
      </c>
      <c r="AK22">
        <v>2.8345528374689501</v>
      </c>
      <c r="AL22">
        <v>0.59052121989088502</v>
      </c>
      <c r="AM22">
        <v>270.29418591849401</v>
      </c>
      <c r="AN22">
        <v>2.2440316175780701</v>
      </c>
      <c r="AO22">
        <v>44138.950320574702</v>
      </c>
      <c r="AP22">
        <v>583.59663494504002</v>
      </c>
      <c r="AQ22">
        <v>1955.8947964777999</v>
      </c>
      <c r="AR22">
        <v>3756.2135493742799</v>
      </c>
      <c r="AS22">
        <v>1865.64562361771</v>
      </c>
      <c r="AT22">
        <v>-3756.2135493742799</v>
      </c>
      <c r="AU22" s="30">
        <f t="shared" si="1"/>
        <v>0.20832958627018489</v>
      </c>
    </row>
    <row r="23" spans="2:47" ht="15.75" customHeight="1" x14ac:dyDescent="0.6">
      <c r="E23">
        <v>8.5529859993982102E-4</v>
      </c>
      <c r="F23" s="76">
        <f t="shared" si="2"/>
        <v>3.2999999999999995E-2</v>
      </c>
      <c r="H23" s="22">
        <f t="shared" si="4"/>
        <v>7</v>
      </c>
      <c r="I23">
        <v>0.5</v>
      </c>
      <c r="J23">
        <v>6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23">
        <v>3.4720000000000001E-12</v>
      </c>
      <c r="U23" s="23">
        <v>6.3629999999999995E-8</v>
      </c>
      <c r="V23">
        <v>1.20774</v>
      </c>
      <c r="W23" s="105">
        <v>8.5529859993982102E-4</v>
      </c>
      <c r="X23">
        <v>203969200.86730501</v>
      </c>
      <c r="Y23">
        <v>-50</v>
      </c>
      <c r="Z23">
        <v>4</v>
      </c>
      <c r="AA23">
        <v>0.114</v>
      </c>
      <c r="AB23">
        <v>0.03</v>
      </c>
      <c r="AC23">
        <v>2.9599517089341498</v>
      </c>
      <c r="AD23">
        <v>0.58203542103142103</v>
      </c>
      <c r="AE23">
        <v>4.3859649122807101</v>
      </c>
      <c r="AF23">
        <v>1.76548380069783</v>
      </c>
      <c r="AG23">
        <v>2.3812568839853498</v>
      </c>
      <c r="AH23">
        <v>2.3795919966964099</v>
      </c>
      <c r="AI23">
        <v>0.707886079526585</v>
      </c>
      <c r="AJ23">
        <v>4.2321789657798803</v>
      </c>
      <c r="AK23">
        <v>2.9599517089341498</v>
      </c>
      <c r="AL23">
        <v>0.58203542103142103</v>
      </c>
      <c r="AM23">
        <v>274.04407822803302</v>
      </c>
      <c r="AN23">
        <v>2.3779162879027198</v>
      </c>
      <c r="AO23">
        <v>43499.529051986399</v>
      </c>
      <c r="AP23">
        <v>576.17615037663495</v>
      </c>
      <c r="AQ23">
        <v>1955.8754084412999</v>
      </c>
      <c r="AR23">
        <v>3756.2524702891201</v>
      </c>
      <c r="AS23">
        <v>1848.3441924420599</v>
      </c>
      <c r="AT23">
        <v>-3756.2524702891201</v>
      </c>
      <c r="AU23" s="30">
        <f t="shared" si="1"/>
        <v>0.19663679622699196</v>
      </c>
    </row>
    <row r="24" spans="2:47" ht="15.75" customHeight="1" x14ac:dyDescent="0.6">
      <c r="E24">
        <v>1.2566370614359201E-3</v>
      </c>
      <c r="F24" s="76">
        <f t="shared" si="2"/>
        <v>4.0000000000000042E-2</v>
      </c>
      <c r="H24" s="22">
        <f t="shared" si="4"/>
        <v>8</v>
      </c>
      <c r="I24">
        <v>0.5</v>
      </c>
      <c r="J24">
        <v>6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23">
        <v>3.4720000000000001E-12</v>
      </c>
      <c r="U24" s="23">
        <v>6.3629999999999995E-8</v>
      </c>
      <c r="V24">
        <v>1.20774</v>
      </c>
      <c r="W24" s="105">
        <v>1.2566370614359201E-3</v>
      </c>
      <c r="X24">
        <v>299679266.65535998</v>
      </c>
      <c r="Y24">
        <v>-50</v>
      </c>
      <c r="Z24">
        <v>4</v>
      </c>
      <c r="AA24">
        <v>0.114</v>
      </c>
      <c r="AB24">
        <v>0.03</v>
      </c>
      <c r="AC24">
        <v>3.3591588463074702</v>
      </c>
      <c r="AD24">
        <v>0.28700529146161302</v>
      </c>
      <c r="AE24">
        <v>4.3859649122807101</v>
      </c>
      <c r="AF24">
        <v>1.9177438310388299</v>
      </c>
      <c r="AG24">
        <v>2.3763972350940499</v>
      </c>
      <c r="AH24">
        <v>2.3763200535601601</v>
      </c>
      <c r="AI24">
        <v>0.35610432559056998</v>
      </c>
      <c r="AJ24">
        <v>5.6179748471207001</v>
      </c>
      <c r="AK24">
        <v>3.3591588463074702</v>
      </c>
      <c r="AL24">
        <v>0.28700529146161302</v>
      </c>
      <c r="AM24">
        <v>412.24389992459601</v>
      </c>
      <c r="AN24">
        <v>3.0721535548458601</v>
      </c>
      <c r="AO24">
        <v>38230.917531370702</v>
      </c>
      <c r="AP24">
        <v>438.31388951636001</v>
      </c>
      <c r="AQ24">
        <v>1955.80010322109</v>
      </c>
      <c r="AR24">
        <v>3752.1820523564902</v>
      </c>
      <c r="AS24">
        <v>1412.0511498666599</v>
      </c>
      <c r="AT24">
        <v>-3752.1820523564902</v>
      </c>
      <c r="AU24" s="30">
        <f t="shared" si="1"/>
        <v>8.5439630750746245E-2</v>
      </c>
    </row>
    <row r="25" spans="2:47" ht="13" x14ac:dyDescent="0.6">
      <c r="E25">
        <v>1.73494454294496E-3</v>
      </c>
      <c r="F25" s="76">
        <f t="shared" si="2"/>
        <v>4.6999999999999952E-2</v>
      </c>
      <c r="H25" s="22">
        <f t="shared" si="4"/>
        <v>9</v>
      </c>
      <c r="I25">
        <v>0.5</v>
      </c>
      <c r="J25">
        <v>6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23">
        <v>3.4720000000000001E-12</v>
      </c>
      <c r="U25" s="23">
        <v>6.3629999999999995E-8</v>
      </c>
      <c r="V25">
        <v>1.20774</v>
      </c>
      <c r="W25" s="105">
        <v>1.73494454294496E-3</v>
      </c>
      <c r="X25">
        <v>413744687.526057</v>
      </c>
      <c r="Y25">
        <v>-50</v>
      </c>
      <c r="Z25">
        <v>4</v>
      </c>
      <c r="AA25">
        <v>0.114</v>
      </c>
      <c r="AB25">
        <v>0.03</v>
      </c>
      <c r="AC25">
        <v>3.4985941420645501</v>
      </c>
      <c r="AD25">
        <v>9.36597865719032E-2</v>
      </c>
      <c r="AE25">
        <v>4.4477552793095398</v>
      </c>
      <c r="AF25">
        <v>1.9570894840452</v>
      </c>
      <c r="AG25">
        <v>2.37097132787353</v>
      </c>
      <c r="AH25">
        <v>2.3726304692223601</v>
      </c>
      <c r="AI25">
        <v>8.8919324208475203E-2</v>
      </c>
      <c r="AJ25">
        <v>7.2695398015950303</v>
      </c>
      <c r="AK25">
        <v>3.4985941420645501</v>
      </c>
      <c r="AL25">
        <v>9.36597865719032E-2</v>
      </c>
      <c r="AM25">
        <v>681.69202699746495</v>
      </c>
      <c r="AN25">
        <v>3.4049343554926401</v>
      </c>
      <c r="AO25">
        <v>35943.6630576401</v>
      </c>
      <c r="AP25">
        <v>335.94468552313901</v>
      </c>
      <c r="AQ25">
        <v>1955.7950306821899</v>
      </c>
      <c r="AR25">
        <v>3752.0644779252998</v>
      </c>
      <c r="AS25">
        <v>1042.73311969579</v>
      </c>
      <c r="AT25">
        <v>-3752.0644779252998</v>
      </c>
      <c r="AU25" s="30">
        <f t="shared" si="1"/>
        <v>2.6770692103381209E-2</v>
      </c>
    </row>
    <row r="26" spans="2:47" ht="13" x14ac:dyDescent="0.6">
      <c r="E26">
        <v>3.1172453105244701E-3</v>
      </c>
      <c r="F26" s="76">
        <f t="shared" si="2"/>
        <v>6.2999999999999987E-2</v>
      </c>
      <c r="H26" s="22">
        <f t="shared" si="4"/>
        <v>10</v>
      </c>
      <c r="I26">
        <v>0.5</v>
      </c>
      <c r="J26">
        <v>6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23">
        <v>3.4720000000000001E-12</v>
      </c>
      <c r="U26" s="23">
        <v>6.3629999999999995E-8</v>
      </c>
      <c r="V26">
        <v>1.20774</v>
      </c>
      <c r="W26" s="105">
        <v>3.1172453105244701E-3</v>
      </c>
      <c r="X26">
        <v>743391880.84695303</v>
      </c>
      <c r="Y26">
        <v>-50</v>
      </c>
      <c r="Z26">
        <v>4</v>
      </c>
      <c r="AA26">
        <v>0.114</v>
      </c>
      <c r="AB26">
        <v>0.03</v>
      </c>
      <c r="AC26">
        <v>3.8043010188048099</v>
      </c>
      <c r="AD26">
        <v>2.9882194839397101E-2</v>
      </c>
      <c r="AE26">
        <v>4.4146819207567001</v>
      </c>
      <c r="AF26">
        <v>1.9358635561083</v>
      </c>
      <c r="AG26">
        <v>2.3735101638114799</v>
      </c>
      <c r="AH26">
        <v>2.3719844831202601</v>
      </c>
      <c r="AI26">
        <v>2.1484336896385001E-2</v>
      </c>
      <c r="AJ26">
        <v>12.0425354007319</v>
      </c>
      <c r="AK26">
        <v>3.8043010188048099</v>
      </c>
      <c r="AL26">
        <v>2.9882194839397101E-2</v>
      </c>
      <c r="AM26">
        <v>229.50571731622699</v>
      </c>
      <c r="AN26">
        <v>3.7744188239654002</v>
      </c>
      <c r="AO26">
        <v>35274.930018246298</v>
      </c>
      <c r="AP26">
        <v>186.545944758275</v>
      </c>
      <c r="AQ26">
        <v>1955.62707285902</v>
      </c>
      <c r="AR26">
        <v>3735.7378484440901</v>
      </c>
      <c r="AS26">
        <v>578.103528809208</v>
      </c>
      <c r="AT26">
        <v>-3735.7378484440901</v>
      </c>
      <c r="AU26" s="30">
        <f t="shared" si="1"/>
        <v>7.8548450008788032E-3</v>
      </c>
    </row>
    <row r="27" spans="2:47" ht="13.75" thickBot="1" x14ac:dyDescent="0.75">
      <c r="E27" s="25">
        <v>1.22718463030851E-2</v>
      </c>
      <c r="F27" s="76">
        <f t="shared" si="2"/>
        <v>0.12499999999999985</v>
      </c>
      <c r="H27" s="24">
        <f t="shared" si="4"/>
        <v>11</v>
      </c>
      <c r="I27" s="25">
        <v>0.5</v>
      </c>
      <c r="J27" s="25">
        <v>6</v>
      </c>
      <c r="K27" s="25">
        <v>0.48244140000000002</v>
      </c>
      <c r="L27" s="25">
        <v>1.946567E-3</v>
      </c>
      <c r="M27" s="25">
        <v>9.7328349999999998E-4</v>
      </c>
      <c r="N27" s="25">
        <v>7</v>
      </c>
      <c r="O27" s="25">
        <v>2.8260000000000001</v>
      </c>
      <c r="P27" s="25">
        <v>1.946567E-3</v>
      </c>
      <c r="Q27" s="25">
        <v>9.7328349999999998E-4</v>
      </c>
      <c r="R27" s="25">
        <v>7</v>
      </c>
      <c r="S27" s="25">
        <v>2.8260000000000001</v>
      </c>
      <c r="T27" s="26">
        <v>3.4720000000000001E-12</v>
      </c>
      <c r="U27" s="26">
        <v>6.3629999999999995E-8</v>
      </c>
      <c r="V27" s="25">
        <v>1.20774</v>
      </c>
      <c r="W27" s="105">
        <v>1.22718463030851E-2</v>
      </c>
      <c r="X27" s="25">
        <v>2926555338.4312501</v>
      </c>
      <c r="Y27" s="25">
        <v>-50</v>
      </c>
      <c r="Z27" s="25">
        <v>4</v>
      </c>
      <c r="AA27" s="25">
        <v>0.114</v>
      </c>
      <c r="AB27" s="25">
        <v>0.03</v>
      </c>
      <c r="AC27" s="25">
        <v>5.05756362776504</v>
      </c>
      <c r="AD27" s="25">
        <v>1.15987593032305E-2</v>
      </c>
      <c r="AE27" s="25">
        <v>4.3951170119594201</v>
      </c>
      <c r="AF27" s="25">
        <v>1.9285875252943401</v>
      </c>
      <c r="AG27" s="25">
        <v>2.3755838090646599</v>
      </c>
      <c r="AH27" s="25">
        <v>2.3767299222054898</v>
      </c>
      <c r="AI27" s="25">
        <v>3.34309732458109E-3</v>
      </c>
      <c r="AJ27" s="25">
        <v>43.652783527743999</v>
      </c>
      <c r="AK27" s="25">
        <v>5.05756362776504</v>
      </c>
      <c r="AL27" s="25">
        <v>1.15987593032305E-2</v>
      </c>
      <c r="AM27" s="25">
        <v>233.079990505572</v>
      </c>
      <c r="AN27" s="25">
        <v>5.0459648684618097</v>
      </c>
      <c r="AO27" s="25">
        <v>35079.646673240699</v>
      </c>
      <c r="AP27" s="25">
        <v>94.377752712870006</v>
      </c>
      <c r="AQ27" s="25">
        <v>1919.67330422706</v>
      </c>
      <c r="AR27" s="25">
        <v>3667.0261025445702</v>
      </c>
      <c r="AS27" s="25">
        <v>273.788612481521</v>
      </c>
      <c r="AT27" s="25">
        <v>-3667.0261025445702</v>
      </c>
      <c r="AU27" s="31">
        <f t="shared" si="1"/>
        <v>2.2933491611564841E-3</v>
      </c>
    </row>
    <row r="28" spans="2:47" ht="22.75" x14ac:dyDescent="0.95">
      <c r="B28" t="s">
        <v>80</v>
      </c>
      <c r="C28">
        <f>AR28/AR39</f>
        <v>0.8071402661978152</v>
      </c>
      <c r="E28" s="21">
        <v>7.85398163397448E-5</v>
      </c>
      <c r="F28" s="76">
        <f t="shared" si="2"/>
        <v>9.9999999999999985E-3</v>
      </c>
      <c r="G28" s="18">
        <f>AB28</f>
        <v>0.04</v>
      </c>
      <c r="H28" s="19">
        <v>1</v>
      </c>
      <c r="I28" s="20">
        <v>0.5</v>
      </c>
      <c r="J28" s="20">
        <v>6</v>
      </c>
      <c r="K28" s="20">
        <v>0.48244140000000002</v>
      </c>
      <c r="L28" s="20">
        <v>1.946567E-3</v>
      </c>
      <c r="M28" s="20">
        <v>9.7328349999999998E-4</v>
      </c>
      <c r="N28" s="20">
        <v>7</v>
      </c>
      <c r="O28" s="20">
        <v>2.8260000000000001</v>
      </c>
      <c r="P28" s="20">
        <v>1.946567E-3</v>
      </c>
      <c r="Q28" s="20">
        <v>9.7328349999999998E-4</v>
      </c>
      <c r="R28" s="20">
        <v>7</v>
      </c>
      <c r="S28" s="20">
        <v>2.8260000000000001</v>
      </c>
      <c r="T28" s="21">
        <v>3.4720000000000001E-12</v>
      </c>
      <c r="U28" s="21">
        <v>6.3629999999999995E-8</v>
      </c>
      <c r="V28" s="20">
        <v>1.20774</v>
      </c>
      <c r="W28" s="105">
        <v>7.85398163397448E-5</v>
      </c>
      <c r="X28" s="21">
        <v>18729954.165959999</v>
      </c>
      <c r="Y28" s="20">
        <v>-50</v>
      </c>
      <c r="Z28" s="20">
        <v>4</v>
      </c>
      <c r="AA28" s="20">
        <v>0.114</v>
      </c>
      <c r="AB28" s="20">
        <v>0.04</v>
      </c>
      <c r="AC28" s="20">
        <v>1.11211379840313</v>
      </c>
      <c r="AD28" s="20">
        <v>0.86997416514078596</v>
      </c>
      <c r="AE28" s="20">
        <v>4.3859649122807003</v>
      </c>
      <c r="AF28" s="20">
        <v>2.0531022567415298</v>
      </c>
      <c r="AG28" s="20">
        <v>3.16307728241327</v>
      </c>
      <c r="AH28" s="20">
        <v>3.1604836534229901</v>
      </c>
      <c r="AI28" s="21">
        <v>1.1152969674625699</v>
      </c>
      <c r="AJ28" s="21">
        <v>1.55008087058364</v>
      </c>
      <c r="AK28" s="20">
        <v>1.11211379840313</v>
      </c>
      <c r="AL28" s="20">
        <v>0.86997416514078596</v>
      </c>
      <c r="AM28" s="20">
        <v>184.493051701821</v>
      </c>
      <c r="AN28" s="20">
        <v>0.242139633262344</v>
      </c>
      <c r="AO28" s="20">
        <v>160085.871125998</v>
      </c>
      <c r="AP28" s="20">
        <v>935.20246482491098</v>
      </c>
      <c r="AQ28" s="20">
        <v>2574.1984133913302</v>
      </c>
      <c r="AR28" s="20">
        <v>4934.7141730994499</v>
      </c>
      <c r="AS28" s="20">
        <v>2870.6297227967698</v>
      </c>
      <c r="AT28" s="20">
        <v>-4934.7141730994499</v>
      </c>
      <c r="AU28" s="32">
        <f t="shared" si="1"/>
        <v>0.78227081292397482</v>
      </c>
    </row>
    <row r="29" spans="2:47" ht="13" x14ac:dyDescent="0.6">
      <c r="B29" t="s">
        <v>81</v>
      </c>
      <c r="C29">
        <f>G28/G39</f>
        <v>0.79999999999999993</v>
      </c>
      <c r="E29" s="1">
        <v>2.0106192982974699E-4</v>
      </c>
      <c r="F29" s="76">
        <f t="shared" si="2"/>
        <v>1.6000000000000011E-2</v>
      </c>
      <c r="H29" s="22">
        <f t="shared" ref="H29:H38" si="5">H28+1</f>
        <v>2</v>
      </c>
      <c r="I29" s="1">
        <v>0.5</v>
      </c>
      <c r="J29" s="1">
        <v>6</v>
      </c>
      <c r="K29" s="1">
        <v>0.48244140000000002</v>
      </c>
      <c r="L29" s="1">
        <v>1.946567E-3</v>
      </c>
      <c r="M29" s="1">
        <v>9.7328349999999998E-4</v>
      </c>
      <c r="N29" s="1">
        <v>7</v>
      </c>
      <c r="O29" s="1">
        <v>2.8260000000000001</v>
      </c>
      <c r="P29" s="1">
        <v>1.946567E-3</v>
      </c>
      <c r="Q29" s="1">
        <v>9.7328349999999998E-4</v>
      </c>
      <c r="R29" s="1">
        <v>7</v>
      </c>
      <c r="S29" s="1">
        <v>2.8260000000000001</v>
      </c>
      <c r="T29" s="23">
        <v>3.4720000000000001E-12</v>
      </c>
      <c r="U29" s="23">
        <v>6.3629999999999995E-8</v>
      </c>
      <c r="V29" s="1">
        <v>1.20774</v>
      </c>
      <c r="W29" s="105">
        <v>2.0106192982974699E-4</v>
      </c>
      <c r="X29" s="23">
        <v>47948682.664857604</v>
      </c>
      <c r="Y29" s="1">
        <v>-50</v>
      </c>
      <c r="Z29" s="1">
        <v>4</v>
      </c>
      <c r="AA29" s="1">
        <v>0.114</v>
      </c>
      <c r="AB29" s="1">
        <v>0.04</v>
      </c>
      <c r="AC29" s="1">
        <v>1.44076419526316</v>
      </c>
      <c r="AD29" s="1">
        <v>0.829179755604878</v>
      </c>
      <c r="AE29" s="1">
        <v>4.4500559746089197</v>
      </c>
      <c r="AF29" s="1">
        <v>1.97442296377353</v>
      </c>
      <c r="AG29" s="1">
        <v>3.1636622098742602</v>
      </c>
      <c r="AH29" s="1">
        <v>3.16366010331065</v>
      </c>
      <c r="AI29" s="23">
        <v>1.0571164988610899</v>
      </c>
      <c r="AJ29" s="23">
        <v>1.97314184414327</v>
      </c>
      <c r="AK29" s="1">
        <v>1.44076419526316</v>
      </c>
      <c r="AL29" s="1">
        <v>0.829179755604878</v>
      </c>
      <c r="AM29" s="1">
        <v>193.486371057018</v>
      </c>
      <c r="AN29" s="1">
        <v>0.61158443965827503</v>
      </c>
      <c r="AO29" s="1">
        <v>82189.647764009394</v>
      </c>
      <c r="AP29" s="1">
        <v>895.83443429284603</v>
      </c>
      <c r="AQ29" s="1">
        <v>2574.1844916806999</v>
      </c>
      <c r="AR29" s="1">
        <v>4934.8572200619401</v>
      </c>
      <c r="AS29" s="1">
        <v>2790.8449479405299</v>
      </c>
      <c r="AT29" s="1">
        <v>-4934.8572200619401</v>
      </c>
      <c r="AU29" s="30">
        <f t="shared" si="1"/>
        <v>0.57551385461340243</v>
      </c>
    </row>
    <row r="30" spans="2:47" ht="13" x14ac:dyDescent="0.6">
      <c r="E30" s="1">
        <v>2.54469004940773E-4</v>
      </c>
      <c r="F30" s="76">
        <f t="shared" si="2"/>
        <v>1.7999999999999992E-2</v>
      </c>
      <c r="H30" s="22">
        <f t="shared" si="5"/>
        <v>3</v>
      </c>
      <c r="I30" s="1">
        <v>0.5</v>
      </c>
      <c r="J30" s="1">
        <v>6</v>
      </c>
      <c r="K30" s="1">
        <v>0.48244140000000002</v>
      </c>
      <c r="L30" s="1">
        <v>1.946567E-3</v>
      </c>
      <c r="M30" s="1">
        <v>9.7328349999999998E-4</v>
      </c>
      <c r="N30" s="1">
        <v>7</v>
      </c>
      <c r="O30" s="1">
        <v>2.8260000000000001</v>
      </c>
      <c r="P30" s="1">
        <v>1.946567E-3</v>
      </c>
      <c r="Q30" s="1">
        <v>9.7328349999999998E-4</v>
      </c>
      <c r="R30" s="1">
        <v>7</v>
      </c>
      <c r="S30" s="1">
        <v>2.8260000000000001</v>
      </c>
      <c r="T30" s="23">
        <v>3.4720000000000001E-12</v>
      </c>
      <c r="U30" s="23">
        <v>6.3629999999999995E-8</v>
      </c>
      <c r="V30" s="1">
        <v>1.20774</v>
      </c>
      <c r="W30" s="105">
        <v>2.54469004940773E-4</v>
      </c>
      <c r="X30" s="23">
        <v>60685051.497710504</v>
      </c>
      <c r="Y30" s="1">
        <v>-50</v>
      </c>
      <c r="Z30" s="1">
        <v>4</v>
      </c>
      <c r="AA30" s="1">
        <v>0.114</v>
      </c>
      <c r="AB30" s="1">
        <v>0.04</v>
      </c>
      <c r="AC30" s="1">
        <v>1.5913723475536701</v>
      </c>
      <c r="AD30" s="1">
        <v>0.81982918460227205</v>
      </c>
      <c r="AE30" s="1">
        <v>4.3859649122807101</v>
      </c>
      <c r="AF30" s="1">
        <v>2.0110229280972098</v>
      </c>
      <c r="AG30" s="1">
        <v>3.17212791880416</v>
      </c>
      <c r="AH30" s="1">
        <v>3.1746711079779502</v>
      </c>
      <c r="AI30" s="23">
        <v>1.0322386691637699</v>
      </c>
      <c r="AJ30" s="23">
        <v>2.15755303774593</v>
      </c>
      <c r="AK30" s="1">
        <v>1.5913723475536701</v>
      </c>
      <c r="AL30" s="1">
        <v>0.81982918460227205</v>
      </c>
      <c r="AM30" s="1">
        <v>195.666503905615</v>
      </c>
      <c r="AN30" s="1">
        <v>0.77154316295139502</v>
      </c>
      <c r="AO30" s="1">
        <v>71981.985614043297</v>
      </c>
      <c r="AP30" s="1">
        <v>885.19798068151601</v>
      </c>
      <c r="AQ30" s="1">
        <v>2574.1817528258798</v>
      </c>
      <c r="AR30" s="1">
        <v>4934.8547983648295</v>
      </c>
      <c r="AS30" s="1">
        <v>2732.5385966782901</v>
      </c>
      <c r="AT30" s="1">
        <v>-4934.8547983648295</v>
      </c>
      <c r="AU30" s="30">
        <f t="shared" si="1"/>
        <v>0.51517118910765969</v>
      </c>
    </row>
    <row r="31" spans="2:47" ht="13" x14ac:dyDescent="0.6">
      <c r="E31" s="1">
        <v>3.1415926535897898E-4</v>
      </c>
      <c r="F31" s="76">
        <f t="shared" si="2"/>
        <v>1.999999999999999E-2</v>
      </c>
      <c r="H31" s="22">
        <f t="shared" si="5"/>
        <v>4</v>
      </c>
      <c r="I31" s="1">
        <v>0.5</v>
      </c>
      <c r="J31" s="1">
        <v>6</v>
      </c>
      <c r="K31" s="1">
        <v>0.48244140000000002</v>
      </c>
      <c r="L31" s="1">
        <v>1.946567E-3</v>
      </c>
      <c r="M31" s="1">
        <v>9.7328349999999998E-4</v>
      </c>
      <c r="N31" s="1">
        <v>7</v>
      </c>
      <c r="O31" s="1">
        <v>2.8260000000000001</v>
      </c>
      <c r="P31" s="1">
        <v>1.946567E-3</v>
      </c>
      <c r="Q31" s="1">
        <v>9.7328349999999998E-4</v>
      </c>
      <c r="R31" s="1">
        <v>7</v>
      </c>
      <c r="S31" s="1">
        <v>2.8260000000000001</v>
      </c>
      <c r="T31" s="23">
        <v>3.4720000000000001E-12</v>
      </c>
      <c r="U31" s="23">
        <v>6.3629999999999995E-8</v>
      </c>
      <c r="V31" s="1">
        <v>1.20774</v>
      </c>
      <c r="W31" s="105">
        <v>3.1415926535897898E-4</v>
      </c>
      <c r="X31" s="23">
        <v>74919816.6638401</v>
      </c>
      <c r="Y31" s="1">
        <v>-50</v>
      </c>
      <c r="Z31" s="1">
        <v>4</v>
      </c>
      <c r="AA31" s="1">
        <v>0.114</v>
      </c>
      <c r="AB31" s="1">
        <v>0.04</v>
      </c>
      <c r="AC31" s="1">
        <v>1.75627697436465</v>
      </c>
      <c r="AD31" s="1">
        <v>0.80778523544382996</v>
      </c>
      <c r="AE31" s="1">
        <v>4.4188687716618604</v>
      </c>
      <c r="AF31" s="1">
        <v>2.0516961055789902</v>
      </c>
      <c r="AG31" s="1">
        <v>3.1787104066956502</v>
      </c>
      <c r="AH31" s="1">
        <v>3.1725813762895498</v>
      </c>
      <c r="AI31" s="23">
        <v>1.0048569039169699</v>
      </c>
      <c r="AJ31" s="23">
        <v>2.3636596658908098</v>
      </c>
      <c r="AK31" s="1">
        <v>1.75627697436465</v>
      </c>
      <c r="AL31" s="1">
        <v>0.80778523544382996</v>
      </c>
      <c r="AM31" s="1">
        <v>198.543503624371</v>
      </c>
      <c r="AN31" s="1">
        <v>0.94849173892081495</v>
      </c>
      <c r="AO31" s="1">
        <v>64638.3201170865</v>
      </c>
      <c r="AP31" s="1">
        <v>872.89338893821002</v>
      </c>
      <c r="AQ31" s="1">
        <v>2574.1985990786102</v>
      </c>
      <c r="AR31" s="1">
        <v>4934.8180624624902</v>
      </c>
      <c r="AS31" s="1">
        <v>2660.2422079792</v>
      </c>
      <c r="AT31" s="1">
        <v>-4934.8180624624902</v>
      </c>
      <c r="AU31" s="30">
        <f t="shared" si="1"/>
        <v>0.45994182423080165</v>
      </c>
    </row>
    <row r="32" spans="2:47" ht="13" x14ac:dyDescent="0.6">
      <c r="E32" s="1">
        <v>6.6051985541725399E-4</v>
      </c>
      <c r="F32" s="76">
        <f t="shared" si="2"/>
        <v>2.8999999999999998E-2</v>
      </c>
      <c r="H32" s="22">
        <f t="shared" si="5"/>
        <v>5</v>
      </c>
      <c r="I32" s="1">
        <v>0.5</v>
      </c>
      <c r="J32" s="1">
        <v>6</v>
      </c>
      <c r="K32" s="1">
        <v>0.48244140000000002</v>
      </c>
      <c r="L32" s="1">
        <v>1.946567E-3</v>
      </c>
      <c r="M32" s="1">
        <v>9.7328349999999998E-4</v>
      </c>
      <c r="N32" s="1">
        <v>7</v>
      </c>
      <c r="O32" s="1">
        <v>2.8260000000000001</v>
      </c>
      <c r="P32" s="1">
        <v>1.946567E-3</v>
      </c>
      <c r="Q32" s="1">
        <v>9.7328349999999998E-4</v>
      </c>
      <c r="R32" s="1">
        <v>7</v>
      </c>
      <c r="S32" s="1">
        <v>2.8260000000000001</v>
      </c>
      <c r="T32" s="23">
        <v>3.4720000000000001E-12</v>
      </c>
      <c r="U32" s="23">
        <v>6.3629999999999995E-8</v>
      </c>
      <c r="V32" s="1">
        <v>1.20774</v>
      </c>
      <c r="W32" s="105">
        <v>6.6051985541725399E-4</v>
      </c>
      <c r="X32" s="23">
        <v>157518914.53572401</v>
      </c>
      <c r="Y32" s="1">
        <v>-50</v>
      </c>
      <c r="Z32" s="1">
        <v>4</v>
      </c>
      <c r="AA32" s="1">
        <v>0.114</v>
      </c>
      <c r="AB32" s="1">
        <v>0.04</v>
      </c>
      <c r="AC32" s="1">
        <v>2.5754712562448798</v>
      </c>
      <c r="AD32" s="1">
        <v>0.67376675960727395</v>
      </c>
      <c r="AE32" s="1">
        <v>4.3859649122807198</v>
      </c>
      <c r="AF32" s="1">
        <v>1.6757394429543799</v>
      </c>
      <c r="AG32" s="1">
        <v>3.1641649379512198</v>
      </c>
      <c r="AH32" s="1">
        <v>3.1679257474421298</v>
      </c>
      <c r="AI32" s="1">
        <v>0.85153451972616701</v>
      </c>
      <c r="AJ32" s="1">
        <v>3.5596204949930099</v>
      </c>
      <c r="AK32" s="1">
        <v>2.5754712562448798</v>
      </c>
      <c r="AL32" s="1">
        <v>0.67376675960727395</v>
      </c>
      <c r="AM32" s="1">
        <v>237.461482273559</v>
      </c>
      <c r="AN32" s="1">
        <v>1.90170449663761</v>
      </c>
      <c r="AO32" s="1">
        <v>47315.997575319197</v>
      </c>
      <c r="AP32" s="1">
        <v>800.89792213411999</v>
      </c>
      <c r="AQ32" s="1">
        <v>2574.1685885277202</v>
      </c>
      <c r="AR32" s="1">
        <v>4934.6699330494403</v>
      </c>
      <c r="AS32" s="1">
        <v>2459.8500426274099</v>
      </c>
      <c r="AT32" s="1">
        <v>-4934.6699330494403</v>
      </c>
      <c r="AU32" s="30">
        <f t="shared" si="1"/>
        <v>0.26160911637959711</v>
      </c>
    </row>
    <row r="33" spans="2:47" ht="13" x14ac:dyDescent="0.6">
      <c r="E33" s="1">
        <v>8.0424771931898698E-4</v>
      </c>
      <c r="F33" s="76">
        <f t="shared" si="2"/>
        <v>3.2000000000000001E-2</v>
      </c>
      <c r="H33" s="22">
        <f t="shared" si="5"/>
        <v>6</v>
      </c>
      <c r="I33" s="1">
        <v>0.5</v>
      </c>
      <c r="J33" s="1">
        <v>6</v>
      </c>
      <c r="K33" s="1">
        <v>0.48244140000000002</v>
      </c>
      <c r="L33" s="1">
        <v>1.946567E-3</v>
      </c>
      <c r="M33" s="1">
        <v>9.7328349999999998E-4</v>
      </c>
      <c r="N33" s="1">
        <v>7</v>
      </c>
      <c r="O33" s="1">
        <v>2.8260000000000001</v>
      </c>
      <c r="P33" s="1">
        <v>1.946567E-3</v>
      </c>
      <c r="Q33" s="1">
        <v>9.7328349999999998E-4</v>
      </c>
      <c r="R33" s="1">
        <v>7</v>
      </c>
      <c r="S33" s="1">
        <v>2.8260000000000001</v>
      </c>
      <c r="T33" s="23">
        <v>3.4720000000000001E-12</v>
      </c>
      <c r="U33" s="23">
        <v>6.3629999999999995E-8</v>
      </c>
      <c r="V33" s="1">
        <v>1.20774</v>
      </c>
      <c r="W33" s="105">
        <v>8.0424771931898698E-4</v>
      </c>
      <c r="X33" s="23">
        <v>191794730.65943101</v>
      </c>
      <c r="Y33" s="1">
        <v>-50</v>
      </c>
      <c r="Z33" s="1">
        <v>4</v>
      </c>
      <c r="AA33" s="1">
        <v>0.114</v>
      </c>
      <c r="AB33" s="1">
        <v>0.04</v>
      </c>
      <c r="AC33" s="1">
        <v>2.8964493570497698</v>
      </c>
      <c r="AD33" s="1">
        <v>0.62432987556352304</v>
      </c>
      <c r="AE33" s="1">
        <v>4.3859649122807198</v>
      </c>
      <c r="AF33" s="1">
        <v>1.6338075515733499</v>
      </c>
      <c r="AG33" s="1">
        <v>3.1705426097635101</v>
      </c>
      <c r="AH33" s="1">
        <v>3.1732220025693199</v>
      </c>
      <c r="AI33" s="1">
        <v>0.78853558146457203</v>
      </c>
      <c r="AJ33" s="1">
        <v>4.0559035601301403</v>
      </c>
      <c r="AK33" s="1">
        <v>2.8964493570497698</v>
      </c>
      <c r="AL33" s="1">
        <v>0.62432987556352304</v>
      </c>
      <c r="AM33" s="1">
        <v>255.83045688277099</v>
      </c>
      <c r="AN33" s="1">
        <v>2.27211948148625</v>
      </c>
      <c r="AO33" s="1">
        <v>44546.738573238101</v>
      </c>
      <c r="AP33" s="1">
        <v>828.77851247576905</v>
      </c>
      <c r="AQ33" s="1">
        <v>2574.10880864214</v>
      </c>
      <c r="AR33" s="1">
        <v>4934.5748564183104</v>
      </c>
      <c r="AS33" s="1">
        <v>2580.2905407409098</v>
      </c>
      <c r="AT33" s="1">
        <v>-4934.5748564183104</v>
      </c>
      <c r="AU33" s="30">
        <f t="shared" si="1"/>
        <v>0.21555007479897573</v>
      </c>
    </row>
    <row r="34" spans="2:47" ht="13" x14ac:dyDescent="0.6">
      <c r="E34" s="1">
        <v>8.5529859993982102E-4</v>
      </c>
      <c r="F34" s="76">
        <f t="shared" si="2"/>
        <v>3.2999999999999995E-2</v>
      </c>
      <c r="H34" s="22">
        <f t="shared" si="5"/>
        <v>7</v>
      </c>
      <c r="I34" s="1">
        <v>0.5</v>
      </c>
      <c r="J34" s="1">
        <v>6</v>
      </c>
      <c r="K34" s="1">
        <v>0.48244140000000002</v>
      </c>
      <c r="L34" s="1">
        <v>1.946567E-3</v>
      </c>
      <c r="M34" s="1">
        <v>9.7328349999999998E-4</v>
      </c>
      <c r="N34" s="1">
        <v>7</v>
      </c>
      <c r="O34" s="1">
        <v>2.8260000000000001</v>
      </c>
      <c r="P34" s="1">
        <v>1.946567E-3</v>
      </c>
      <c r="Q34" s="1">
        <v>9.7328349999999998E-4</v>
      </c>
      <c r="R34" s="1">
        <v>7</v>
      </c>
      <c r="S34" s="1">
        <v>2.8260000000000001</v>
      </c>
      <c r="T34" s="23">
        <v>3.4720000000000001E-12</v>
      </c>
      <c r="U34" s="23">
        <v>6.3629999999999995E-8</v>
      </c>
      <c r="V34" s="1">
        <v>1.20774</v>
      </c>
      <c r="W34" s="105">
        <v>8.5529859993982102E-4</v>
      </c>
      <c r="X34" s="23">
        <v>203969200.86730501</v>
      </c>
      <c r="Y34" s="1">
        <v>-50</v>
      </c>
      <c r="Z34" s="1">
        <v>4</v>
      </c>
      <c r="AA34" s="1">
        <v>0.114</v>
      </c>
      <c r="AB34" s="1">
        <v>0.04</v>
      </c>
      <c r="AC34" s="1">
        <v>3.03920534977919</v>
      </c>
      <c r="AD34" s="1">
        <v>0.62394137058027399</v>
      </c>
      <c r="AE34" s="1">
        <v>4.3859649122807101</v>
      </c>
      <c r="AF34" s="1">
        <v>1.71395371226322</v>
      </c>
      <c r="AG34" s="1">
        <v>3.1781620582883501</v>
      </c>
      <c r="AH34" s="1">
        <v>3.1760561213625902</v>
      </c>
      <c r="AI34" s="1">
        <v>0.76629760477845499</v>
      </c>
      <c r="AJ34" s="1">
        <v>4.2321789657798803</v>
      </c>
      <c r="AK34" s="1">
        <v>3.03920534977919</v>
      </c>
      <c r="AL34" s="1">
        <v>0.62394137058027399</v>
      </c>
      <c r="AM34" s="1">
        <v>255.88839989236101</v>
      </c>
      <c r="AN34" s="1">
        <v>2.4152639791989201</v>
      </c>
      <c r="AO34" s="1">
        <v>43975.328321948102</v>
      </c>
      <c r="AP34" s="1">
        <v>753.34936738394197</v>
      </c>
      <c r="AQ34" s="1">
        <v>2574.0963625917898</v>
      </c>
      <c r="AR34" s="1">
        <v>4934.6627145810598</v>
      </c>
      <c r="AS34" s="1">
        <v>2331.4636442301498</v>
      </c>
      <c r="AT34" s="1">
        <v>-4934.6627145810598</v>
      </c>
      <c r="AU34" s="30">
        <f t="shared" si="1"/>
        <v>0.20529753628711062</v>
      </c>
    </row>
    <row r="35" spans="2:47" ht="13" x14ac:dyDescent="0.6">
      <c r="E35" s="1">
        <v>1.2566370614359201E-3</v>
      </c>
      <c r="F35" s="76">
        <f t="shared" si="2"/>
        <v>4.0000000000000042E-2</v>
      </c>
      <c r="H35" s="22">
        <f t="shared" si="5"/>
        <v>8</v>
      </c>
      <c r="I35" s="1">
        <v>0.5</v>
      </c>
      <c r="J35" s="1">
        <v>6</v>
      </c>
      <c r="K35" s="1">
        <v>0.48244140000000002</v>
      </c>
      <c r="L35" s="1">
        <v>1.946567E-3</v>
      </c>
      <c r="M35" s="1">
        <v>9.7328349999999998E-4</v>
      </c>
      <c r="N35" s="1">
        <v>7</v>
      </c>
      <c r="O35" s="1">
        <v>2.8260000000000001</v>
      </c>
      <c r="P35" s="1">
        <v>1.946567E-3</v>
      </c>
      <c r="Q35" s="1">
        <v>9.7328349999999998E-4</v>
      </c>
      <c r="R35" s="1">
        <v>7</v>
      </c>
      <c r="S35" s="1">
        <v>2.8260000000000001</v>
      </c>
      <c r="T35" s="23">
        <v>3.4720000000000001E-12</v>
      </c>
      <c r="U35" s="23">
        <v>6.3629999999999995E-8</v>
      </c>
      <c r="V35" s="1">
        <v>1.20774</v>
      </c>
      <c r="W35" s="105">
        <v>1.2566370614359201E-3</v>
      </c>
      <c r="X35" s="1">
        <v>299679266.65535998</v>
      </c>
      <c r="Y35" s="1">
        <v>-50</v>
      </c>
      <c r="Z35" s="1">
        <v>4</v>
      </c>
      <c r="AA35" s="1">
        <v>0.114</v>
      </c>
      <c r="AB35" s="1">
        <v>0.04</v>
      </c>
      <c r="AC35" s="1">
        <v>3.8415978279677101</v>
      </c>
      <c r="AD35" s="1">
        <v>0.48628989015045698</v>
      </c>
      <c r="AE35" s="1">
        <v>4.3859649122807101</v>
      </c>
      <c r="AF35" s="1">
        <v>1.5778521529509699</v>
      </c>
      <c r="AG35" s="1">
        <v>3.16786148811924</v>
      </c>
      <c r="AH35" s="1">
        <v>3.1657581973390498</v>
      </c>
      <c r="AI35" s="1">
        <v>0.60007867542360604</v>
      </c>
      <c r="AJ35" s="1">
        <v>5.6179748471207001</v>
      </c>
      <c r="AK35" s="1">
        <v>3.8415978279677101</v>
      </c>
      <c r="AL35" s="1">
        <v>0.48628989015045698</v>
      </c>
      <c r="AM35" s="1">
        <v>308.82419054928999</v>
      </c>
      <c r="AN35" s="1">
        <v>3.3553079378172601</v>
      </c>
      <c r="AO35" s="1">
        <v>40027.670853659198</v>
      </c>
      <c r="AP35" s="1">
        <v>738.95628674440604</v>
      </c>
      <c r="AQ35" s="1">
        <v>2574.0719848717699</v>
      </c>
      <c r="AR35" s="1">
        <v>4934.42667872729</v>
      </c>
      <c r="AS35" s="1">
        <v>2347.53714763983</v>
      </c>
      <c r="AT35" s="1">
        <v>-4934.42667872729</v>
      </c>
      <c r="AU35" s="30">
        <f t="shared" si="1"/>
        <v>0.12658531994425742</v>
      </c>
    </row>
    <row r="36" spans="2:47" ht="13" x14ac:dyDescent="0.6">
      <c r="E36" s="1">
        <v>1.73494454294496E-3</v>
      </c>
      <c r="F36" s="76">
        <f t="shared" si="2"/>
        <v>4.6999999999999952E-2</v>
      </c>
      <c r="H36" s="22">
        <f t="shared" si="5"/>
        <v>9</v>
      </c>
      <c r="I36" s="1">
        <v>0.5</v>
      </c>
      <c r="J36" s="1">
        <v>6</v>
      </c>
      <c r="K36" s="1">
        <v>0.48244140000000002</v>
      </c>
      <c r="L36" s="1">
        <v>1.946567E-3</v>
      </c>
      <c r="M36" s="1">
        <v>9.7328349999999998E-4</v>
      </c>
      <c r="N36" s="1">
        <v>7</v>
      </c>
      <c r="O36" s="1">
        <v>2.8260000000000001</v>
      </c>
      <c r="P36" s="1">
        <v>1.946567E-3</v>
      </c>
      <c r="Q36" s="1">
        <v>9.7328349999999998E-4</v>
      </c>
      <c r="R36" s="1">
        <v>7</v>
      </c>
      <c r="S36" s="1">
        <v>2.8260000000000001</v>
      </c>
      <c r="T36" s="23">
        <v>3.4720000000000001E-12</v>
      </c>
      <c r="U36" s="23">
        <v>6.3629999999999995E-8</v>
      </c>
      <c r="V36" s="1">
        <v>1.20774</v>
      </c>
      <c r="W36" s="105">
        <v>1.73494454294496E-3</v>
      </c>
      <c r="X36" s="1">
        <v>413744687.526057</v>
      </c>
      <c r="Y36" s="1">
        <v>-50</v>
      </c>
      <c r="Z36" s="1">
        <v>4</v>
      </c>
      <c r="AA36" s="1">
        <v>0.114</v>
      </c>
      <c r="AB36" s="1">
        <v>0.04</v>
      </c>
      <c r="AC36" s="1">
        <v>4.4394795928225204</v>
      </c>
      <c r="AD36" s="1">
        <v>0.28766092113855202</v>
      </c>
      <c r="AE36" s="1">
        <v>4.3859649122807296</v>
      </c>
      <c r="AF36" s="1">
        <v>1.6053996423770001</v>
      </c>
      <c r="AG36" s="1">
        <v>3.1683162866175301</v>
      </c>
      <c r="AH36" s="1">
        <v>3.1706263725130199</v>
      </c>
      <c r="AI36" s="1">
        <v>0.35961553598700602</v>
      </c>
      <c r="AJ36" s="1">
        <v>7.2695398015950303</v>
      </c>
      <c r="AK36" s="1">
        <v>4.4394795928225204</v>
      </c>
      <c r="AL36" s="1">
        <v>0.28766092113855202</v>
      </c>
      <c r="AM36" s="1">
        <v>375.26597182673697</v>
      </c>
      <c r="AN36" s="1">
        <v>4.1518186716839702</v>
      </c>
      <c r="AO36" s="1">
        <v>37398.797451116603</v>
      </c>
      <c r="AP36" s="1">
        <v>611.87121815110402</v>
      </c>
      <c r="AQ36" s="1">
        <v>2574.0066184383199</v>
      </c>
      <c r="AR36" s="1">
        <v>4931.5418544064396</v>
      </c>
      <c r="AS36" s="1">
        <v>1929.29772982596</v>
      </c>
      <c r="AT36" s="1">
        <v>-4931.5418544064396</v>
      </c>
      <c r="AU36" s="30">
        <f t="shared" si="1"/>
        <v>6.4796090425468925E-2</v>
      </c>
    </row>
    <row r="37" spans="2:47" ht="13" x14ac:dyDescent="0.6">
      <c r="E37" s="1">
        <v>3.1172453105244701E-3</v>
      </c>
      <c r="F37" s="76">
        <f t="shared" si="2"/>
        <v>6.2999999999999987E-2</v>
      </c>
      <c r="H37" s="22">
        <f t="shared" si="5"/>
        <v>10</v>
      </c>
      <c r="I37" s="1">
        <v>0.5</v>
      </c>
      <c r="J37" s="1">
        <v>6</v>
      </c>
      <c r="K37" s="1">
        <v>0.48244140000000002</v>
      </c>
      <c r="L37" s="1">
        <v>1.946567E-3</v>
      </c>
      <c r="M37" s="1">
        <v>9.7328349999999998E-4</v>
      </c>
      <c r="N37" s="1">
        <v>7</v>
      </c>
      <c r="O37" s="1">
        <v>2.8260000000000001</v>
      </c>
      <c r="P37" s="1">
        <v>1.946567E-3</v>
      </c>
      <c r="Q37" s="1">
        <v>9.7328349999999998E-4</v>
      </c>
      <c r="R37" s="1">
        <v>7</v>
      </c>
      <c r="S37" s="1">
        <v>2.8260000000000001</v>
      </c>
      <c r="T37" s="23">
        <v>3.4720000000000001E-12</v>
      </c>
      <c r="U37" s="23">
        <v>6.3629999999999995E-8</v>
      </c>
      <c r="V37" s="1">
        <v>1.20774</v>
      </c>
      <c r="W37" s="105">
        <v>3.1172453105244701E-3</v>
      </c>
      <c r="X37" s="1">
        <v>743391880.84695303</v>
      </c>
      <c r="Y37" s="1">
        <v>-50</v>
      </c>
      <c r="Z37" s="1">
        <v>4</v>
      </c>
      <c r="AA37" s="1">
        <v>0.114</v>
      </c>
      <c r="AB37" s="1">
        <v>0.04</v>
      </c>
      <c r="AC37" s="1">
        <v>4.9018023118134701</v>
      </c>
      <c r="AD37" s="1">
        <v>5.3633810620537299E-2</v>
      </c>
      <c r="AE37" s="1">
        <v>4.3859649122807198</v>
      </c>
      <c r="AF37" s="1">
        <v>1.97889628037183</v>
      </c>
      <c r="AG37" s="1">
        <v>3.1717799217294602</v>
      </c>
      <c r="AH37" s="1">
        <v>3.1719917033643998</v>
      </c>
      <c r="AI37" s="1">
        <v>4.2536099262805403E-2</v>
      </c>
      <c r="AJ37" s="1">
        <v>12.0425354007319</v>
      </c>
      <c r="AK37" s="1">
        <v>4.9018023118134701</v>
      </c>
      <c r="AL37" s="1">
        <v>5.3633810620537299E-2</v>
      </c>
      <c r="AM37" s="1">
        <v>658.20055049033499</v>
      </c>
      <c r="AN37" s="1">
        <v>4.8481685011929097</v>
      </c>
      <c r="AO37" s="1">
        <v>35379.6598868972</v>
      </c>
      <c r="AP37" s="1">
        <v>321.92067688987498</v>
      </c>
      <c r="AQ37" s="1">
        <v>2573.8050942630198</v>
      </c>
      <c r="AR37" s="1">
        <v>4931.20386360262</v>
      </c>
      <c r="AS37" s="1">
        <v>984.66712511599098</v>
      </c>
      <c r="AT37" s="1">
        <v>-4931.20386360262</v>
      </c>
      <c r="AU37" s="30">
        <f t="shared" si="1"/>
        <v>1.0941651092553944E-2</v>
      </c>
    </row>
    <row r="38" spans="2:47" ht="13.75" thickBot="1" x14ac:dyDescent="0.75">
      <c r="E38" s="25">
        <v>1.22718463030851E-2</v>
      </c>
      <c r="F38" s="76">
        <f t="shared" si="2"/>
        <v>0.12499999999999985</v>
      </c>
      <c r="H38" s="24">
        <f t="shared" si="5"/>
        <v>11</v>
      </c>
      <c r="I38" s="25">
        <v>0.5</v>
      </c>
      <c r="J38" s="25">
        <v>6</v>
      </c>
      <c r="K38" s="25">
        <v>0.48244140000000002</v>
      </c>
      <c r="L38" s="25">
        <v>1.946567E-3</v>
      </c>
      <c r="M38" s="25">
        <v>9.7328349999999998E-4</v>
      </c>
      <c r="N38" s="25">
        <v>7</v>
      </c>
      <c r="O38" s="25">
        <v>2.8260000000000001</v>
      </c>
      <c r="P38" s="25">
        <v>1.946567E-3</v>
      </c>
      <c r="Q38" s="25">
        <v>9.7328349999999998E-4</v>
      </c>
      <c r="R38" s="25">
        <v>7</v>
      </c>
      <c r="S38" s="25">
        <v>2.8260000000000001</v>
      </c>
      <c r="T38" s="26">
        <v>3.4720000000000001E-12</v>
      </c>
      <c r="U38" s="26">
        <v>6.3629999999999995E-8</v>
      </c>
      <c r="V38" s="25">
        <v>1.20774</v>
      </c>
      <c r="W38" s="105">
        <v>1.22718463030851E-2</v>
      </c>
      <c r="X38" s="25">
        <v>2926555338.4312501</v>
      </c>
      <c r="Y38" s="25">
        <v>-50</v>
      </c>
      <c r="Z38" s="25">
        <v>4</v>
      </c>
      <c r="AA38" s="25">
        <v>0.114</v>
      </c>
      <c r="AB38" s="25">
        <v>0.04</v>
      </c>
      <c r="AC38" s="25">
        <v>5.59874837794285</v>
      </c>
      <c r="AD38" s="25">
        <v>1.0859768582439601E-2</v>
      </c>
      <c r="AE38" s="25">
        <v>4.4317930909921897</v>
      </c>
      <c r="AF38" s="25">
        <v>1.65835953652937</v>
      </c>
      <c r="AG38" s="25">
        <v>3.1869645154296902</v>
      </c>
      <c r="AH38" s="25">
        <v>3.1830260975173301</v>
      </c>
      <c r="AI38" s="25">
        <v>3.7564013016997402E-3</v>
      </c>
      <c r="AJ38" s="25">
        <v>43.652783527743999</v>
      </c>
      <c r="AK38" s="25">
        <v>5.59874837794285</v>
      </c>
      <c r="AL38" s="25">
        <v>1.0859768582439601E-2</v>
      </c>
      <c r="AM38" s="25">
        <v>240.73081523025101</v>
      </c>
      <c r="AN38" s="25">
        <v>5.5878886093604097</v>
      </c>
      <c r="AO38" s="25">
        <v>35067.342956600201</v>
      </c>
      <c r="AP38" s="25">
        <v>118.355804051392</v>
      </c>
      <c r="AQ38" s="25">
        <v>2534.3675063467799</v>
      </c>
      <c r="AR38" s="25">
        <v>4841.2384604777699</v>
      </c>
      <c r="AS38" s="25">
        <v>330.24942158596298</v>
      </c>
      <c r="AT38" s="25">
        <v>-4841.2384604777699</v>
      </c>
      <c r="AU38" s="31">
        <f t="shared" si="1"/>
        <v>1.9396779153754021E-3</v>
      </c>
    </row>
    <row r="39" spans="2:47" ht="22.75" x14ac:dyDescent="0.95">
      <c r="B39" t="s">
        <v>80</v>
      </c>
      <c r="C39">
        <f>AR39/AR50</f>
        <v>0.83815136053910666</v>
      </c>
      <c r="E39" s="21">
        <v>7.85398163397448E-5</v>
      </c>
      <c r="F39" s="76">
        <f t="shared" si="2"/>
        <v>9.9999999999999985E-3</v>
      </c>
      <c r="G39" s="18">
        <f>AB39</f>
        <v>0.05</v>
      </c>
      <c r="H39" s="19">
        <v>1</v>
      </c>
      <c r="I39" s="20">
        <v>0.5</v>
      </c>
      <c r="J39" s="20">
        <v>6</v>
      </c>
      <c r="K39" s="20">
        <v>0.48244140000000002</v>
      </c>
      <c r="L39" s="20">
        <v>1.946567E-3</v>
      </c>
      <c r="M39" s="20">
        <v>9.7328349999999998E-4</v>
      </c>
      <c r="N39" s="20">
        <v>7</v>
      </c>
      <c r="O39" s="20">
        <v>2.8260000000000001</v>
      </c>
      <c r="P39" s="20">
        <v>1.946567E-3</v>
      </c>
      <c r="Q39" s="20">
        <v>9.7328349999999998E-4</v>
      </c>
      <c r="R39" s="20">
        <v>7</v>
      </c>
      <c r="S39" s="20">
        <v>2.8260000000000001</v>
      </c>
      <c r="T39" s="21">
        <v>3.4720000000000001E-12</v>
      </c>
      <c r="U39" s="21">
        <v>6.3629999999999995E-8</v>
      </c>
      <c r="V39" s="20">
        <v>1.20774</v>
      </c>
      <c r="W39" s="105">
        <v>7.85398163397448E-5</v>
      </c>
      <c r="X39" s="20">
        <v>18729954.165959999</v>
      </c>
      <c r="Y39" s="20">
        <v>-50</v>
      </c>
      <c r="Z39" s="20">
        <v>4</v>
      </c>
      <c r="AA39" s="20">
        <v>0.114</v>
      </c>
      <c r="AB39" s="20">
        <v>0.05</v>
      </c>
      <c r="AC39" s="20">
        <v>1.11852643945587</v>
      </c>
      <c r="AD39" s="20">
        <v>0.87592732935930195</v>
      </c>
      <c r="AE39" s="20">
        <v>4.4467327480653802</v>
      </c>
      <c r="AF39" s="20">
        <v>2.0413720714238601</v>
      </c>
      <c r="AG39" s="20">
        <v>3.9514997320144598</v>
      </c>
      <c r="AH39" s="20">
        <v>3.9526311013560198</v>
      </c>
      <c r="AI39" s="21">
        <v>1.1211325137110699</v>
      </c>
      <c r="AJ39" s="21">
        <v>1.55008087058364</v>
      </c>
      <c r="AK39" s="20">
        <v>1.11852643945587</v>
      </c>
      <c r="AL39" s="20">
        <v>0.87592732935930195</v>
      </c>
      <c r="AM39" s="20">
        <v>183.24812872283701</v>
      </c>
      <c r="AN39" s="20">
        <v>0.24259911009657101</v>
      </c>
      <c r="AO39" s="20">
        <v>160707.796741222</v>
      </c>
      <c r="AP39" s="20">
        <v>1126.1577397977201</v>
      </c>
      <c r="AQ39" s="20">
        <v>3193.2943098952001</v>
      </c>
      <c r="AR39" s="20">
        <v>6113.8247957140602</v>
      </c>
      <c r="AS39" s="20">
        <v>3460.0528891582198</v>
      </c>
      <c r="AT39" s="20">
        <v>-6113.8247957140602</v>
      </c>
      <c r="AU39" s="32">
        <f t="shared" si="1"/>
        <v>0.783108291821349</v>
      </c>
    </row>
    <row r="40" spans="2:47" ht="13" x14ac:dyDescent="0.6">
      <c r="B40" t="s">
        <v>81</v>
      </c>
      <c r="C40">
        <f>G39/G50</f>
        <v>0.83333333333333337</v>
      </c>
      <c r="E40">
        <v>2.0106192982974699E-4</v>
      </c>
      <c r="F40" s="76">
        <f t="shared" si="2"/>
        <v>1.6000000000000011E-2</v>
      </c>
      <c r="H40" s="22">
        <f t="shared" ref="H40:H49" si="6">H39+1</f>
        <v>2</v>
      </c>
      <c r="I40">
        <v>0.5</v>
      </c>
      <c r="J40">
        <v>6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23">
        <v>3.4720000000000001E-12</v>
      </c>
      <c r="U40" s="23">
        <v>6.3629999999999995E-8</v>
      </c>
      <c r="V40">
        <v>1.20774</v>
      </c>
      <c r="W40" s="105">
        <v>2.0106192982974699E-4</v>
      </c>
      <c r="X40">
        <v>47948682.664857604</v>
      </c>
      <c r="Y40">
        <v>-50</v>
      </c>
      <c r="Z40">
        <v>4</v>
      </c>
      <c r="AA40">
        <v>0.114</v>
      </c>
      <c r="AB40">
        <v>0.05</v>
      </c>
      <c r="AC40">
        <v>1.4550768805563901</v>
      </c>
      <c r="AD40">
        <v>0.84111860216668899</v>
      </c>
      <c r="AE40">
        <v>4.3859649122807296</v>
      </c>
      <c r="AF40">
        <v>2.0133365745420901</v>
      </c>
      <c r="AG40">
        <v>3.9697103828563902</v>
      </c>
      <c r="AH40">
        <v>3.9612756998442502</v>
      </c>
      <c r="AI40" s="35">
        <v>1.0656851625694299</v>
      </c>
      <c r="AJ40" s="35">
        <v>1.97314184414327</v>
      </c>
      <c r="AK40">
        <v>1.4550768805563901</v>
      </c>
      <c r="AL40">
        <v>0.84111860216668899</v>
      </c>
      <c r="AM40">
        <v>190.760325980554</v>
      </c>
      <c r="AN40">
        <v>0.61395827838969996</v>
      </c>
      <c r="AO40">
        <v>82687.796244912795</v>
      </c>
      <c r="AP40">
        <v>1047.73903745539</v>
      </c>
      <c r="AQ40">
        <v>3193.2764323628999</v>
      </c>
      <c r="AR40">
        <v>6113.7700436382001</v>
      </c>
      <c r="AS40">
        <v>3253.94344186746</v>
      </c>
      <c r="AT40">
        <v>-6113.7700436382001</v>
      </c>
      <c r="AU40" s="30">
        <f t="shared" si="1"/>
        <v>0.57805784244545444</v>
      </c>
    </row>
    <row r="41" spans="2:47" ht="13" x14ac:dyDescent="0.6">
      <c r="E41">
        <v>2.54469004940773E-4</v>
      </c>
      <c r="F41" s="76">
        <f t="shared" si="2"/>
        <v>1.7999999999999992E-2</v>
      </c>
      <c r="H41" s="22">
        <f t="shared" si="6"/>
        <v>3</v>
      </c>
      <c r="I41">
        <v>0.5</v>
      </c>
      <c r="J41">
        <v>6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23">
        <v>3.4720000000000001E-12</v>
      </c>
      <c r="U41" s="23">
        <v>6.3629999999999995E-8</v>
      </c>
      <c r="V41">
        <v>1.20774</v>
      </c>
      <c r="W41" s="105">
        <v>2.54469004940773E-4</v>
      </c>
      <c r="X41">
        <v>60685051.497710504</v>
      </c>
      <c r="Y41">
        <v>-50</v>
      </c>
      <c r="Z41">
        <v>4</v>
      </c>
      <c r="AA41">
        <v>0.114</v>
      </c>
      <c r="AB41">
        <v>0.05</v>
      </c>
      <c r="AC41">
        <v>1.6053977733970399</v>
      </c>
      <c r="AD41">
        <v>0.83105502316971702</v>
      </c>
      <c r="AE41">
        <v>4.3859649122807101</v>
      </c>
      <c r="AF41">
        <v>2.03523463806708</v>
      </c>
      <c r="AG41">
        <v>3.95697948927485</v>
      </c>
      <c r="AH41">
        <v>3.9476582032691101</v>
      </c>
      <c r="AI41" s="35">
        <v>1.0423069618143499</v>
      </c>
      <c r="AJ41" s="35">
        <v>2.15755303774593</v>
      </c>
      <c r="AK41">
        <v>1.6053977733970399</v>
      </c>
      <c r="AL41">
        <v>0.83105502316971702</v>
      </c>
      <c r="AM41">
        <v>193.041423421075</v>
      </c>
      <c r="AN41">
        <v>0.77434275022732302</v>
      </c>
      <c r="AO41">
        <v>72355.699316511702</v>
      </c>
      <c r="AP41">
        <v>1090.1305066612399</v>
      </c>
      <c r="AQ41">
        <v>3193.2763513339501</v>
      </c>
      <c r="AR41">
        <v>6113.74881158895</v>
      </c>
      <c r="AS41">
        <v>3355.94234421496</v>
      </c>
      <c r="AT41">
        <v>-6113.74881158895</v>
      </c>
      <c r="AU41" s="30">
        <f t="shared" si="1"/>
        <v>0.51766299725905007</v>
      </c>
    </row>
    <row r="42" spans="2:47" ht="13" x14ac:dyDescent="0.6">
      <c r="E42">
        <v>3.1415926535897898E-4</v>
      </c>
      <c r="F42" s="76">
        <f t="shared" si="2"/>
        <v>1.999999999999999E-2</v>
      </c>
      <c r="H42" s="22">
        <f t="shared" si="6"/>
        <v>4</v>
      </c>
      <c r="I42">
        <v>0.5</v>
      </c>
      <c r="J42">
        <v>6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23">
        <v>3.4720000000000001E-12</v>
      </c>
      <c r="U42" s="23">
        <v>6.3629999999999995E-8</v>
      </c>
      <c r="V42">
        <v>1.20774</v>
      </c>
      <c r="W42" s="105">
        <v>3.1415926535897898E-4</v>
      </c>
      <c r="X42">
        <v>74919816.6638401</v>
      </c>
      <c r="Y42">
        <v>-50</v>
      </c>
      <c r="Z42">
        <v>4</v>
      </c>
      <c r="AA42">
        <v>0.114</v>
      </c>
      <c r="AB42">
        <v>0.05</v>
      </c>
      <c r="AC42">
        <v>1.75493460099331</v>
      </c>
      <c r="AD42">
        <v>0.80670689850501998</v>
      </c>
      <c r="AE42">
        <v>4.3859649122807003</v>
      </c>
      <c r="AF42">
        <v>1.9551311815077099</v>
      </c>
      <c r="AG42">
        <v>3.9591115132557499</v>
      </c>
      <c r="AH42">
        <v>3.9535967126173999</v>
      </c>
      <c r="AI42" s="35">
        <v>1.0166196029126999</v>
      </c>
      <c r="AJ42" s="35">
        <v>2.3636596658908098</v>
      </c>
      <c r="AK42">
        <v>1.75493460099331</v>
      </c>
      <c r="AL42">
        <v>0.80670689850501998</v>
      </c>
      <c r="AM42">
        <v>198.81154275301199</v>
      </c>
      <c r="AN42">
        <v>0.94822770248829102</v>
      </c>
      <c r="AO42">
        <v>64606.7747929654</v>
      </c>
      <c r="AP42">
        <v>1108.2418584309</v>
      </c>
      <c r="AQ42">
        <v>3193.2670692297902</v>
      </c>
      <c r="AR42">
        <v>6113.7180793069901</v>
      </c>
      <c r="AS42">
        <v>3416.4347176025299</v>
      </c>
      <c r="AT42">
        <v>-6113.7180793069901</v>
      </c>
      <c r="AU42" s="30">
        <f t="shared" si="1"/>
        <v>0.45967918009503944</v>
      </c>
    </row>
    <row r="43" spans="2:47" ht="13" x14ac:dyDescent="0.6">
      <c r="E43">
        <v>6.6051985541725399E-4</v>
      </c>
      <c r="F43" s="76">
        <f t="shared" si="2"/>
        <v>2.8999999999999998E-2</v>
      </c>
      <c r="H43" s="22">
        <f t="shared" si="6"/>
        <v>5</v>
      </c>
      <c r="I43">
        <v>0.5</v>
      </c>
      <c r="J43">
        <v>6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23">
        <v>3.4720000000000001E-12</v>
      </c>
      <c r="U43" s="23">
        <v>6.3629999999999995E-8</v>
      </c>
      <c r="V43">
        <v>1.20774</v>
      </c>
      <c r="W43" s="105">
        <v>6.6051985541725399E-4</v>
      </c>
      <c r="X43">
        <v>157518914.53572401</v>
      </c>
      <c r="Y43">
        <v>-50</v>
      </c>
      <c r="Z43">
        <v>4</v>
      </c>
      <c r="AA43">
        <v>0.114</v>
      </c>
      <c r="AB43">
        <v>0.05</v>
      </c>
      <c r="AC43">
        <v>2.62591195717149</v>
      </c>
      <c r="AD43">
        <v>0.70401777663450205</v>
      </c>
      <c r="AE43">
        <v>4.3859649122807198</v>
      </c>
      <c r="AF43">
        <v>1.74086584555289</v>
      </c>
      <c r="AG43">
        <v>3.9769253595887202</v>
      </c>
      <c r="AH43">
        <v>3.97009623214853</v>
      </c>
      <c r="AI43">
        <v>0.87679397835516004</v>
      </c>
      <c r="AJ43">
        <v>3.5596204949930099</v>
      </c>
      <c r="AK43">
        <v>2.62591195717149</v>
      </c>
      <c r="AL43">
        <v>0.70401777663450205</v>
      </c>
      <c r="AM43">
        <v>227.34952515803801</v>
      </c>
      <c r="AN43">
        <v>1.92189418053699</v>
      </c>
      <c r="AO43">
        <v>47737.504807143698</v>
      </c>
      <c r="AP43">
        <v>1051.50960453176</v>
      </c>
      <c r="AQ43">
        <v>3193.2067368833</v>
      </c>
      <c r="AR43">
        <v>6113.5968161476803</v>
      </c>
      <c r="AS43">
        <v>3225.45919049858</v>
      </c>
      <c r="AT43">
        <v>-6113.5968161476803</v>
      </c>
      <c r="AU43" s="30">
        <f t="shared" si="1"/>
        <v>0.2681041055896014</v>
      </c>
    </row>
    <row r="44" spans="2:47" ht="13" x14ac:dyDescent="0.6">
      <c r="E44">
        <v>8.0424771931898698E-4</v>
      </c>
      <c r="F44" s="76">
        <f t="shared" si="2"/>
        <v>3.2000000000000001E-2</v>
      </c>
      <c r="H44" s="22">
        <f t="shared" si="6"/>
        <v>6</v>
      </c>
      <c r="I44">
        <v>0.5</v>
      </c>
      <c r="J44">
        <v>6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23">
        <v>3.4720000000000001E-12</v>
      </c>
      <c r="U44" s="23">
        <v>6.3629999999999995E-8</v>
      </c>
      <c r="V44">
        <v>1.20774</v>
      </c>
      <c r="W44" s="105">
        <v>8.0424771931898698E-4</v>
      </c>
      <c r="X44">
        <v>191794730.65943101</v>
      </c>
      <c r="Y44">
        <v>-50</v>
      </c>
      <c r="Z44">
        <v>4</v>
      </c>
      <c r="AA44">
        <v>0.114</v>
      </c>
      <c r="AB44">
        <v>0.05</v>
      </c>
      <c r="AC44">
        <v>2.9658656569355002</v>
      </c>
      <c r="AD44">
        <v>0.66228319364612198</v>
      </c>
      <c r="AE44">
        <v>4.4026360881607296</v>
      </c>
      <c r="AF44">
        <v>1.7127821270278301</v>
      </c>
      <c r="AG44">
        <v>3.9535120785917002</v>
      </c>
      <c r="AH44">
        <v>3.9646125369624698</v>
      </c>
      <c r="AI44">
        <v>0.82217326075493302</v>
      </c>
      <c r="AJ44">
        <v>4.0559035601301403</v>
      </c>
      <c r="AK44">
        <v>2.9658656569355002</v>
      </c>
      <c r="AL44">
        <v>0.66228319364612198</v>
      </c>
      <c r="AM44">
        <v>241.34281871529501</v>
      </c>
      <c r="AN44">
        <v>2.3035824632893802</v>
      </c>
      <c r="AO44">
        <v>44992.960462447903</v>
      </c>
      <c r="AP44">
        <v>1016.3705380999201</v>
      </c>
      <c r="AQ44">
        <v>3193.1815964136199</v>
      </c>
      <c r="AR44">
        <v>6113.5796525551204</v>
      </c>
      <c r="AS44">
        <v>3115.2287995312799</v>
      </c>
      <c r="AT44">
        <v>-6113.5796525551204</v>
      </c>
      <c r="AU44" s="30">
        <f t="shared" si="1"/>
        <v>0.22330181817150491</v>
      </c>
    </row>
    <row r="45" spans="2:47" ht="13" x14ac:dyDescent="0.6">
      <c r="E45">
        <v>8.5529859993982102E-4</v>
      </c>
      <c r="F45" s="76">
        <f t="shared" si="2"/>
        <v>3.2999999999999995E-2</v>
      </c>
      <c r="H45" s="22">
        <f t="shared" si="6"/>
        <v>7</v>
      </c>
      <c r="I45">
        <v>0.5</v>
      </c>
      <c r="J45">
        <v>6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23">
        <v>3.4720000000000001E-12</v>
      </c>
      <c r="U45" s="23">
        <v>6.3629999999999995E-8</v>
      </c>
      <c r="V45">
        <v>1.20774</v>
      </c>
      <c r="W45" s="105">
        <v>8.5529859993982102E-4</v>
      </c>
      <c r="X45">
        <v>203969200.86730501</v>
      </c>
      <c r="Y45">
        <v>-50</v>
      </c>
      <c r="Z45">
        <v>4</v>
      </c>
      <c r="AA45">
        <v>0.114</v>
      </c>
      <c r="AB45">
        <v>0.05</v>
      </c>
      <c r="AC45">
        <v>3.0520285894672599</v>
      </c>
      <c r="AD45">
        <v>0.63097045100722005</v>
      </c>
      <c r="AE45">
        <v>4.3859649122807101</v>
      </c>
      <c r="AF45">
        <v>1.64030386419288</v>
      </c>
      <c r="AG45">
        <v>3.9616786823257701</v>
      </c>
      <c r="AH45">
        <v>3.9558723298271001</v>
      </c>
      <c r="AI45">
        <v>0.80257973085040502</v>
      </c>
      <c r="AJ45">
        <v>4.2321789657798803</v>
      </c>
      <c r="AK45">
        <v>3.0520285894672599</v>
      </c>
      <c r="AL45">
        <v>0.63097045100722005</v>
      </c>
      <c r="AM45">
        <v>253.07023646066699</v>
      </c>
      <c r="AN45">
        <v>2.4210581384600398</v>
      </c>
      <c r="AO45">
        <v>44055.464442893302</v>
      </c>
      <c r="AP45">
        <v>993.48254890444105</v>
      </c>
      <c r="AQ45">
        <v>3193.1726676480998</v>
      </c>
      <c r="AR45">
        <v>6113.5700435573099</v>
      </c>
      <c r="AS45">
        <v>3077.2199350915998</v>
      </c>
      <c r="AT45">
        <v>-6113.5700435573099</v>
      </c>
      <c r="AU45" s="30">
        <f t="shared" si="1"/>
        <v>0.20673805389134894</v>
      </c>
    </row>
    <row r="46" spans="2:47" ht="13" x14ac:dyDescent="0.6">
      <c r="E46">
        <v>1.2566370614359201E-3</v>
      </c>
      <c r="F46" s="76">
        <f t="shared" si="2"/>
        <v>4.0000000000000042E-2</v>
      </c>
      <c r="H46" s="22">
        <f t="shared" si="6"/>
        <v>8</v>
      </c>
      <c r="I46">
        <v>0.5</v>
      </c>
      <c r="J46">
        <v>6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23">
        <v>3.4720000000000001E-12</v>
      </c>
      <c r="U46" s="23">
        <v>6.3629999999999995E-8</v>
      </c>
      <c r="V46">
        <v>1.20774</v>
      </c>
      <c r="W46" s="105">
        <v>1.2566370614359201E-3</v>
      </c>
      <c r="X46">
        <v>299679266.65535998</v>
      </c>
      <c r="Y46">
        <v>-50</v>
      </c>
      <c r="Z46">
        <v>4</v>
      </c>
      <c r="AA46">
        <v>0.114</v>
      </c>
      <c r="AB46">
        <v>0.05</v>
      </c>
      <c r="AC46">
        <v>3.9473643978284101</v>
      </c>
      <c r="AD46">
        <v>0.53171581190209405</v>
      </c>
      <c r="AE46">
        <v>4.4298609825366499</v>
      </c>
      <c r="AF46">
        <v>1.62072596980172</v>
      </c>
      <c r="AG46">
        <v>3.9580284485088102</v>
      </c>
      <c r="AH46">
        <v>3.9601591077388698</v>
      </c>
      <c r="AI46">
        <v>0.65291313721179201</v>
      </c>
      <c r="AJ46">
        <v>5.6179748471207001</v>
      </c>
      <c r="AK46">
        <v>3.9473643978284101</v>
      </c>
      <c r="AL46">
        <v>0.53171581190209405</v>
      </c>
      <c r="AM46">
        <v>286.01188010602999</v>
      </c>
      <c r="AN46">
        <v>3.4156485859263199</v>
      </c>
      <c r="AO46">
        <v>40403.785094478</v>
      </c>
      <c r="AP46">
        <v>913.03073199409005</v>
      </c>
      <c r="AQ46">
        <v>3193.10246750025</v>
      </c>
      <c r="AR46">
        <v>6113.3959487887596</v>
      </c>
      <c r="AS46">
        <v>2825.8246104373102</v>
      </c>
      <c r="AT46">
        <v>-6113.3959487887596</v>
      </c>
      <c r="AU46" s="30">
        <f t="shared" si="1"/>
        <v>0.13470147630520518</v>
      </c>
    </row>
    <row r="47" spans="2:47" ht="13" x14ac:dyDescent="0.6">
      <c r="E47">
        <v>1.73494454294496E-3</v>
      </c>
      <c r="F47" s="76">
        <f t="shared" si="2"/>
        <v>4.6999999999999952E-2</v>
      </c>
      <c r="H47" s="22">
        <f t="shared" si="6"/>
        <v>9</v>
      </c>
      <c r="I47">
        <v>0.5</v>
      </c>
      <c r="J47">
        <v>6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23">
        <v>3.4720000000000001E-12</v>
      </c>
      <c r="U47" s="23">
        <v>6.3629999999999995E-8</v>
      </c>
      <c r="V47">
        <v>1.20774</v>
      </c>
      <c r="W47" s="105">
        <v>1.73494454294496E-3</v>
      </c>
      <c r="X47">
        <v>413744687.526057</v>
      </c>
      <c r="Y47">
        <v>-50</v>
      </c>
      <c r="Z47">
        <v>4</v>
      </c>
      <c r="AA47">
        <v>0.114</v>
      </c>
      <c r="AB47">
        <v>0.05</v>
      </c>
      <c r="AC47">
        <v>4.9119900504027196</v>
      </c>
      <c r="AD47">
        <v>0.437407956684912</v>
      </c>
      <c r="AE47">
        <v>4.3859649122807296</v>
      </c>
      <c r="AF47">
        <v>1.70984337762358</v>
      </c>
      <c r="AG47">
        <v>3.9698738604480899</v>
      </c>
      <c r="AH47">
        <v>3.9744926363477702</v>
      </c>
      <c r="AI47">
        <v>0.50477915256740502</v>
      </c>
      <c r="AJ47">
        <v>7.2695398015950303</v>
      </c>
      <c r="AK47">
        <v>4.9119900504027196</v>
      </c>
      <c r="AL47">
        <v>0.437407956684912</v>
      </c>
      <c r="AM47">
        <v>278.84191498219701</v>
      </c>
      <c r="AN47">
        <v>4.4745820937177996</v>
      </c>
      <c r="AO47">
        <v>38393.992972868902</v>
      </c>
      <c r="AP47">
        <v>774.23161231873303</v>
      </c>
      <c r="AQ47">
        <v>3192.9919269236202</v>
      </c>
      <c r="AR47">
        <v>6113.2508739831601</v>
      </c>
      <c r="AS47">
        <v>2406.545376134</v>
      </c>
      <c r="AT47">
        <v>-6113.2508739831601</v>
      </c>
      <c r="AU47" s="30">
        <f t="shared" si="1"/>
        <v>8.9049031491635497E-2</v>
      </c>
    </row>
    <row r="48" spans="2:47" ht="13" x14ac:dyDescent="0.6">
      <c r="E48">
        <v>3.1172453105244701E-3</v>
      </c>
      <c r="F48" s="76">
        <f t="shared" si="2"/>
        <v>6.2999999999999987E-2</v>
      </c>
      <c r="H48" s="22">
        <f t="shared" si="6"/>
        <v>10</v>
      </c>
      <c r="I48">
        <v>0.5</v>
      </c>
      <c r="J48">
        <v>6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23">
        <v>3.4720000000000001E-12</v>
      </c>
      <c r="U48" s="23">
        <v>6.3629999999999995E-8</v>
      </c>
      <c r="V48">
        <v>1.20774</v>
      </c>
      <c r="W48" s="105">
        <v>3.1172453105244701E-3</v>
      </c>
      <c r="X48">
        <v>743391880.84695303</v>
      </c>
      <c r="Y48">
        <v>-50</v>
      </c>
      <c r="Z48">
        <v>4</v>
      </c>
      <c r="AA48">
        <v>0.114</v>
      </c>
      <c r="AB48">
        <v>0.05</v>
      </c>
      <c r="AC48">
        <v>5.8417895851227399</v>
      </c>
      <c r="AD48">
        <v>0.12607769858479601</v>
      </c>
      <c r="AE48">
        <v>4.3859649122807198</v>
      </c>
      <c r="AF48">
        <v>1.8062103562804399</v>
      </c>
      <c r="AG48">
        <v>3.9684809440293898</v>
      </c>
      <c r="AH48">
        <v>3.9588904888748102</v>
      </c>
      <c r="AI48">
        <v>0.12921456217076399</v>
      </c>
      <c r="AJ48">
        <v>12.0425354007319</v>
      </c>
      <c r="AK48">
        <v>5.8417895851227399</v>
      </c>
      <c r="AL48">
        <v>0.12607769858479601</v>
      </c>
      <c r="AM48">
        <v>530.62172871989696</v>
      </c>
      <c r="AN48">
        <v>5.7157118865379299</v>
      </c>
      <c r="AO48">
        <v>35760.171401842599</v>
      </c>
      <c r="AP48">
        <v>482.56890330901399</v>
      </c>
      <c r="AQ48">
        <v>3192.7487435253502</v>
      </c>
      <c r="AR48">
        <v>6111.42194158653</v>
      </c>
      <c r="AS48">
        <v>1479.08612694865</v>
      </c>
      <c r="AT48">
        <v>-6111.42194158653</v>
      </c>
      <c r="AU48" s="30">
        <f t="shared" si="1"/>
        <v>2.158203351005273E-2</v>
      </c>
    </row>
    <row r="49" spans="2:47" ht="13.75" thickBot="1" x14ac:dyDescent="0.75">
      <c r="E49" s="25">
        <v>1.22718463030851E-2</v>
      </c>
      <c r="F49" s="76">
        <f t="shared" si="2"/>
        <v>0.12499999999999985</v>
      </c>
      <c r="H49" s="24">
        <f t="shared" si="6"/>
        <v>11</v>
      </c>
      <c r="I49" s="25">
        <v>0.5</v>
      </c>
      <c r="J49" s="25">
        <v>6</v>
      </c>
      <c r="K49" s="25">
        <v>0.48244140000000002</v>
      </c>
      <c r="L49" s="25">
        <v>1.946567E-3</v>
      </c>
      <c r="M49" s="25">
        <v>9.7328349999999998E-4</v>
      </c>
      <c r="N49" s="25">
        <v>7</v>
      </c>
      <c r="O49" s="25">
        <v>2.8260000000000001</v>
      </c>
      <c r="P49" s="25">
        <v>1.946567E-3</v>
      </c>
      <c r="Q49" s="25">
        <v>9.7328349999999998E-4</v>
      </c>
      <c r="R49" s="25">
        <v>7</v>
      </c>
      <c r="S49" s="25">
        <v>2.8260000000000001</v>
      </c>
      <c r="T49" s="26">
        <v>3.4720000000000001E-12</v>
      </c>
      <c r="U49" s="26">
        <v>6.3629999999999995E-8</v>
      </c>
      <c r="V49" s="25">
        <v>1.20774</v>
      </c>
      <c r="W49" s="105">
        <v>1.22718463030851E-2</v>
      </c>
      <c r="X49" s="25">
        <v>2926555338.4312501</v>
      </c>
      <c r="Y49" s="25">
        <v>-50</v>
      </c>
      <c r="Z49" s="25">
        <v>4</v>
      </c>
      <c r="AA49" s="25">
        <v>0.114</v>
      </c>
      <c r="AB49" s="25">
        <v>0.05</v>
      </c>
      <c r="AC49" s="25">
        <v>6.8423226190975601</v>
      </c>
      <c r="AD49" s="25">
        <v>1.18164663845177E-2</v>
      </c>
      <c r="AE49" s="25">
        <v>4.3859649122807003</v>
      </c>
      <c r="AF49" s="25">
        <v>1.66829468813944</v>
      </c>
      <c r="AG49" s="25">
        <v>3.9687658439509299</v>
      </c>
      <c r="AH49" s="25">
        <v>3.9625284588623599</v>
      </c>
      <c r="AI49" s="25">
        <v>4.3236169433087104E-3</v>
      </c>
      <c r="AJ49" s="25">
        <v>43.652783527743999</v>
      </c>
      <c r="AK49" s="25">
        <v>6.8423226190975601</v>
      </c>
      <c r="AL49" s="25">
        <v>1.18164663845177E-2</v>
      </c>
      <c r="AM49" s="25">
        <v>253.657548347187</v>
      </c>
      <c r="AN49" s="25">
        <v>6.8305061527130402</v>
      </c>
      <c r="AO49" s="25">
        <v>35059.933208361901</v>
      </c>
      <c r="AP49" s="25">
        <v>155.81732814985199</v>
      </c>
      <c r="AQ49" s="25">
        <v>3154.1573313642298</v>
      </c>
      <c r="AR49" s="25">
        <v>6025.2252271461302</v>
      </c>
      <c r="AS49" s="25">
        <v>425.72178868488402</v>
      </c>
      <c r="AT49" s="25">
        <v>-6025.2252271461302</v>
      </c>
      <c r="AU49" s="31">
        <f t="shared" si="1"/>
        <v>1.7269671487773525E-3</v>
      </c>
    </row>
    <row r="50" spans="2:47" ht="22.75" x14ac:dyDescent="0.95">
      <c r="B50" t="s">
        <v>80</v>
      </c>
      <c r="C50">
        <f>AR50/AR61</f>
        <v>0.86040830345754893</v>
      </c>
      <c r="E50" s="21">
        <v>7.85398163397448E-5</v>
      </c>
      <c r="F50" s="76">
        <f t="shared" si="2"/>
        <v>9.9999999999999985E-3</v>
      </c>
      <c r="G50" s="18">
        <f>AB50</f>
        <v>0.06</v>
      </c>
      <c r="H50" s="19">
        <v>1</v>
      </c>
      <c r="I50" s="20">
        <v>0.5</v>
      </c>
      <c r="J50" s="20">
        <v>6</v>
      </c>
      <c r="K50" s="20">
        <v>0.48244140000000002</v>
      </c>
      <c r="L50" s="20">
        <v>1.946567E-3</v>
      </c>
      <c r="M50" s="20">
        <v>9.7328349999999998E-4</v>
      </c>
      <c r="N50" s="20">
        <v>7</v>
      </c>
      <c r="O50" s="20">
        <v>2.8260000000000001</v>
      </c>
      <c r="P50" s="20">
        <v>1.946567E-3</v>
      </c>
      <c r="Q50" s="20">
        <v>9.7328349999999998E-4</v>
      </c>
      <c r="R50" s="20">
        <v>7</v>
      </c>
      <c r="S50" s="20">
        <v>2.8260000000000001</v>
      </c>
      <c r="T50" s="21">
        <v>3.4720000000000001E-12</v>
      </c>
      <c r="U50" s="21">
        <v>6.3629999999999995E-8</v>
      </c>
      <c r="V50" s="20">
        <v>1.20774</v>
      </c>
      <c r="W50" s="105">
        <v>7.85398163397448E-5</v>
      </c>
      <c r="X50" s="20">
        <v>18729954.165959999</v>
      </c>
      <c r="Y50" s="20">
        <v>-50</v>
      </c>
      <c r="Z50" s="20">
        <v>4</v>
      </c>
      <c r="AA50" s="20">
        <v>0.114</v>
      </c>
      <c r="AB50" s="20">
        <v>0.06</v>
      </c>
      <c r="AC50" s="20">
        <v>1.12598157675622</v>
      </c>
      <c r="AD50" s="20">
        <v>0.88285589184189806</v>
      </c>
      <c r="AE50" s="20">
        <v>4.4500559746089197</v>
      </c>
      <c r="AF50" s="20">
        <v>2.0925254974053602</v>
      </c>
      <c r="AG50" s="20">
        <v>4.7585578495226803</v>
      </c>
      <c r="AH50" s="20">
        <v>4.7519465338089999</v>
      </c>
      <c r="AI50" s="21">
        <v>1.12547665952178</v>
      </c>
      <c r="AJ50" s="21">
        <v>1.55008087058364</v>
      </c>
      <c r="AK50" s="20">
        <v>1.12598157675622</v>
      </c>
      <c r="AL50" s="20">
        <v>0.88285589184189806</v>
      </c>
      <c r="AM50" s="20">
        <v>181.81900003452799</v>
      </c>
      <c r="AN50" s="20">
        <v>0.24312568491432299</v>
      </c>
      <c r="AO50" s="20">
        <v>161433.00310107699</v>
      </c>
      <c r="AP50" s="20">
        <v>1339.2578117069399</v>
      </c>
      <c r="AQ50" s="20">
        <v>3813.3847062364498</v>
      </c>
      <c r="AR50" s="20">
        <v>7294.4161204744596</v>
      </c>
      <c r="AS50" s="20">
        <v>4084.25647199177</v>
      </c>
      <c r="AT50" s="20">
        <v>-7294.4161204744596</v>
      </c>
      <c r="AU50" s="32">
        <f t="shared" si="1"/>
        <v>0.78407667591264707</v>
      </c>
    </row>
    <row r="51" spans="2:47" ht="13" x14ac:dyDescent="0.6">
      <c r="B51" t="s">
        <v>81</v>
      </c>
      <c r="C51">
        <f>G50/G61</f>
        <v>0.85714285714285698</v>
      </c>
      <c r="E51" s="1">
        <v>2.0106192982974699E-4</v>
      </c>
      <c r="F51" s="76">
        <f t="shared" si="2"/>
        <v>1.6000000000000011E-2</v>
      </c>
      <c r="H51" s="22">
        <f t="shared" ref="H51:H60" si="7">H50+1</f>
        <v>2</v>
      </c>
      <c r="I51" s="1">
        <v>0.5</v>
      </c>
      <c r="J51" s="1">
        <v>6</v>
      </c>
      <c r="K51" s="1">
        <v>0.48244140000000002</v>
      </c>
      <c r="L51" s="1">
        <v>1.946567E-3</v>
      </c>
      <c r="M51" s="1">
        <v>9.7328349999999998E-4</v>
      </c>
      <c r="N51" s="1">
        <v>7</v>
      </c>
      <c r="O51" s="1">
        <v>2.8260000000000001</v>
      </c>
      <c r="P51" s="1">
        <v>1.946567E-3</v>
      </c>
      <c r="Q51" s="1">
        <v>9.7328349999999998E-4</v>
      </c>
      <c r="R51" s="1">
        <v>7</v>
      </c>
      <c r="S51" s="1">
        <v>2.8260000000000001</v>
      </c>
      <c r="T51" s="23">
        <v>3.4720000000000001E-12</v>
      </c>
      <c r="U51" s="23">
        <v>6.3629999999999995E-8</v>
      </c>
      <c r="V51" s="1">
        <v>1.20774</v>
      </c>
      <c r="W51" s="105">
        <v>2.0106192982974699E-4</v>
      </c>
      <c r="X51" s="1">
        <v>47948682.664857604</v>
      </c>
      <c r="Y51" s="1">
        <v>-50</v>
      </c>
      <c r="Z51" s="1">
        <v>4</v>
      </c>
      <c r="AA51" s="1">
        <v>0.114</v>
      </c>
      <c r="AB51" s="1">
        <v>0.06</v>
      </c>
      <c r="AC51" s="1">
        <v>1.4481713658250099</v>
      </c>
      <c r="AD51" s="1">
        <v>0.83533190534107205</v>
      </c>
      <c r="AE51" s="1">
        <v>4.39458365461293</v>
      </c>
      <c r="AF51" s="1">
        <v>1.8766930622854101</v>
      </c>
      <c r="AG51" s="1">
        <v>4.7499454972582802</v>
      </c>
      <c r="AH51" s="1">
        <v>4.74412084534797</v>
      </c>
      <c r="AI51" s="23">
        <v>1.0715854114522501</v>
      </c>
      <c r="AJ51" s="23">
        <v>1.97314184414327</v>
      </c>
      <c r="AK51" s="1">
        <v>1.4481713658250099</v>
      </c>
      <c r="AL51" s="1">
        <v>0.83533190534107205</v>
      </c>
      <c r="AM51" s="1">
        <v>192.07373076628801</v>
      </c>
      <c r="AN51" s="1">
        <v>0.61283946048393301</v>
      </c>
      <c r="AO51" s="1">
        <v>82444.441327179899</v>
      </c>
      <c r="AP51" s="1">
        <v>1388.8303003870101</v>
      </c>
      <c r="AQ51" s="1">
        <v>3813.2930417063899</v>
      </c>
      <c r="AR51" s="1">
        <v>7294.3454227208504</v>
      </c>
      <c r="AS51" s="1">
        <v>4272.6627011521005</v>
      </c>
      <c r="AT51" s="1">
        <v>-7294.3454227208504</v>
      </c>
      <c r="AU51" s="30">
        <f t="shared" si="1"/>
        <v>0.57681841048223681</v>
      </c>
    </row>
    <row r="52" spans="2:47" ht="13" x14ac:dyDescent="0.6">
      <c r="E52" s="1">
        <v>2.54469004940773E-4</v>
      </c>
      <c r="F52" s="76">
        <f t="shared" si="2"/>
        <v>1.7999999999999992E-2</v>
      </c>
      <c r="H52" s="22">
        <f t="shared" si="7"/>
        <v>3</v>
      </c>
      <c r="I52" s="1">
        <v>0.5</v>
      </c>
      <c r="J52" s="1">
        <v>6</v>
      </c>
      <c r="K52" s="1">
        <v>0.48244140000000002</v>
      </c>
      <c r="L52" s="1">
        <v>1.946567E-3</v>
      </c>
      <c r="M52" s="1">
        <v>9.7328349999999998E-4</v>
      </c>
      <c r="N52" s="1">
        <v>7</v>
      </c>
      <c r="O52" s="1">
        <v>2.8260000000000001</v>
      </c>
      <c r="P52" s="1">
        <v>1.946567E-3</v>
      </c>
      <c r="Q52" s="1">
        <v>9.7328349999999998E-4</v>
      </c>
      <c r="R52" s="1">
        <v>7</v>
      </c>
      <c r="S52" s="1">
        <v>2.8260000000000001</v>
      </c>
      <c r="T52" s="23">
        <v>3.4720000000000001E-12</v>
      </c>
      <c r="U52" s="23">
        <v>6.3629999999999995E-8</v>
      </c>
      <c r="V52" s="1">
        <v>1.20774</v>
      </c>
      <c r="W52" s="105">
        <v>2.54469004940773E-4</v>
      </c>
      <c r="X52" s="1">
        <v>60685051.497710504</v>
      </c>
      <c r="Y52" s="1">
        <v>-50</v>
      </c>
      <c r="Z52" s="1">
        <v>4</v>
      </c>
      <c r="AA52" s="1">
        <v>0.114</v>
      </c>
      <c r="AB52" s="1">
        <v>0.06</v>
      </c>
      <c r="AC52" s="1">
        <v>1.6128887968613901</v>
      </c>
      <c r="AD52" s="1">
        <v>0.83702983083236004</v>
      </c>
      <c r="AE52" s="1">
        <v>4.3859649122807101</v>
      </c>
      <c r="AF52" s="1">
        <v>2.0995695883376699</v>
      </c>
      <c r="AG52" s="1">
        <v>4.7585523075285199</v>
      </c>
      <c r="AH52" s="1">
        <v>4.7647778634672804</v>
      </c>
      <c r="AI52" s="23">
        <v>1.0490974208911401</v>
      </c>
      <c r="AJ52" s="23">
        <v>2.15755303774593</v>
      </c>
      <c r="AK52" s="1">
        <v>1.6128887968613901</v>
      </c>
      <c r="AL52" s="1">
        <v>0.83702983083236004</v>
      </c>
      <c r="AM52" s="1">
        <v>191.67453455179299</v>
      </c>
      <c r="AN52" s="1">
        <v>0.77585896602903504</v>
      </c>
      <c r="AO52" s="1">
        <v>72552.244547693204</v>
      </c>
      <c r="AP52" s="1">
        <v>1273.51527325147</v>
      </c>
      <c r="AQ52" s="1">
        <v>3813.3280417558999</v>
      </c>
      <c r="AR52" s="1">
        <v>7294.3787447729401</v>
      </c>
      <c r="AS52" s="1">
        <v>3856.14805968272</v>
      </c>
      <c r="AT52" s="1">
        <v>-7294.3787447729401</v>
      </c>
      <c r="AU52" s="30">
        <f t="shared" si="1"/>
        <v>0.51896313773223723</v>
      </c>
    </row>
    <row r="53" spans="2:47" ht="13" x14ac:dyDescent="0.6">
      <c r="E53" s="1">
        <v>3.1415926535897898E-4</v>
      </c>
      <c r="F53" s="76">
        <f t="shared" si="2"/>
        <v>1.999999999999999E-2</v>
      </c>
      <c r="H53" s="22">
        <f t="shared" si="7"/>
        <v>4</v>
      </c>
      <c r="I53" s="1">
        <v>0.5</v>
      </c>
      <c r="J53" s="1">
        <v>6</v>
      </c>
      <c r="K53" s="1">
        <v>0.48244140000000002</v>
      </c>
      <c r="L53" s="1">
        <v>1.946567E-3</v>
      </c>
      <c r="M53" s="1">
        <v>9.7328349999999998E-4</v>
      </c>
      <c r="N53" s="1">
        <v>7</v>
      </c>
      <c r="O53" s="1">
        <v>2.8260000000000001</v>
      </c>
      <c r="P53" s="1">
        <v>1.946567E-3</v>
      </c>
      <c r="Q53" s="1">
        <v>9.7328349999999998E-4</v>
      </c>
      <c r="R53" s="1">
        <v>7</v>
      </c>
      <c r="S53" s="1">
        <v>2.8260000000000001</v>
      </c>
      <c r="T53" s="23">
        <v>3.4720000000000001E-12</v>
      </c>
      <c r="U53" s="23">
        <v>6.3629999999999995E-8</v>
      </c>
      <c r="V53" s="1">
        <v>1.20774</v>
      </c>
      <c r="W53" s="105">
        <v>3.1415926535897898E-4</v>
      </c>
      <c r="X53" s="1">
        <v>74919816.6638401</v>
      </c>
      <c r="Y53" s="1">
        <v>-50</v>
      </c>
      <c r="Z53" s="1">
        <v>4</v>
      </c>
      <c r="AA53" s="1">
        <v>0.114</v>
      </c>
      <c r="AB53" s="1">
        <v>0.06</v>
      </c>
      <c r="AC53" s="1">
        <v>1.7678220724667699</v>
      </c>
      <c r="AD53" s="1">
        <v>0.81656264808285495</v>
      </c>
      <c r="AE53" s="1">
        <v>4.4478830957150599</v>
      </c>
      <c r="AF53" s="1">
        <v>1.9867664084143299</v>
      </c>
      <c r="AG53" s="1">
        <v>4.7541472140950196</v>
      </c>
      <c r="AH53" s="1">
        <v>4.7439336647323103</v>
      </c>
      <c r="AI53" s="23">
        <v>1.02457024061879</v>
      </c>
      <c r="AJ53" s="23">
        <v>2.3636596658908098</v>
      </c>
      <c r="AK53" s="1">
        <v>1.7678220724667699</v>
      </c>
      <c r="AL53" s="1">
        <v>0.81656264808285495</v>
      </c>
      <c r="AM53" s="1">
        <v>196.42795562293699</v>
      </c>
      <c r="AN53" s="1">
        <v>0.95125942438391398</v>
      </c>
      <c r="AO53" s="1">
        <v>64875.041857638098</v>
      </c>
      <c r="AP53" s="1">
        <v>1180.02595006653</v>
      </c>
      <c r="AQ53" s="1">
        <v>3813.3139949092902</v>
      </c>
      <c r="AR53" s="1">
        <v>7294.2742172798498</v>
      </c>
      <c r="AS53" s="1">
        <v>3652.9740745664799</v>
      </c>
      <c r="AT53" s="1">
        <v>-7294.2742172798498</v>
      </c>
      <c r="AU53" s="30">
        <f t="shared" si="1"/>
        <v>0.46190318629942551</v>
      </c>
    </row>
    <row r="54" spans="2:47" ht="13" x14ac:dyDescent="0.6">
      <c r="E54" s="1">
        <v>6.6051985541725399E-4</v>
      </c>
      <c r="F54" s="76">
        <f t="shared" si="2"/>
        <v>2.8999999999999998E-2</v>
      </c>
      <c r="H54" s="22">
        <f t="shared" si="7"/>
        <v>5</v>
      </c>
      <c r="I54" s="1">
        <v>0.5</v>
      </c>
      <c r="J54" s="1">
        <v>6</v>
      </c>
      <c r="K54" s="1">
        <v>0.48244140000000002</v>
      </c>
      <c r="L54" s="1">
        <v>1.946567E-3</v>
      </c>
      <c r="M54" s="1">
        <v>9.7328349999999998E-4</v>
      </c>
      <c r="N54" s="1">
        <v>7</v>
      </c>
      <c r="O54" s="1">
        <v>2.8260000000000001</v>
      </c>
      <c r="P54" s="1">
        <v>1.946567E-3</v>
      </c>
      <c r="Q54" s="1">
        <v>9.7328349999999998E-4</v>
      </c>
      <c r="R54" s="1">
        <v>7</v>
      </c>
      <c r="S54" s="1">
        <v>2.8260000000000001</v>
      </c>
      <c r="T54" s="23">
        <v>3.4720000000000001E-12</v>
      </c>
      <c r="U54" s="23">
        <v>6.3629999999999995E-8</v>
      </c>
      <c r="V54" s="1">
        <v>1.20774</v>
      </c>
      <c r="W54" s="105">
        <v>6.6051985541725399E-4</v>
      </c>
      <c r="X54" s="1">
        <v>157518914.53572401</v>
      </c>
      <c r="Y54" s="1">
        <v>-50</v>
      </c>
      <c r="Z54" s="1">
        <v>4</v>
      </c>
      <c r="AA54" s="1">
        <v>0.114</v>
      </c>
      <c r="AB54" s="1">
        <v>0.06</v>
      </c>
      <c r="AC54" s="1">
        <v>2.6349888620308102</v>
      </c>
      <c r="AD54" s="1">
        <v>0.70943643142752599</v>
      </c>
      <c r="AE54" s="1">
        <v>4.3917716936914699</v>
      </c>
      <c r="AF54" s="1">
        <v>1.74450573579886</v>
      </c>
      <c r="AG54" s="1">
        <v>4.7532901330808501</v>
      </c>
      <c r="AH54" s="1">
        <v>4.7515465905932297</v>
      </c>
      <c r="AI54" s="1">
        <v>0.89153274461119203</v>
      </c>
      <c r="AJ54" s="1">
        <v>3.5596204949930099</v>
      </c>
      <c r="AK54" s="1">
        <v>2.6349888620308102</v>
      </c>
      <c r="AL54" s="1">
        <v>0.70943643142752599</v>
      </c>
      <c r="AM54" s="1">
        <v>225.63212350749299</v>
      </c>
      <c r="AN54" s="1">
        <v>1.9255524306032801</v>
      </c>
      <c r="AO54" s="1">
        <v>47811.791852668903</v>
      </c>
      <c r="AP54" s="1">
        <v>1136.2225104200099</v>
      </c>
      <c r="AQ54" s="1">
        <v>3813.2786438733301</v>
      </c>
      <c r="AR54" s="1">
        <v>7294.1541405853004</v>
      </c>
      <c r="AS54" s="1">
        <v>3466.7362360649699</v>
      </c>
      <c r="AT54" s="1">
        <v>-7294.1541405853004</v>
      </c>
      <c r="AU54" s="30">
        <f t="shared" si="1"/>
        <v>0.26923697540063102</v>
      </c>
    </row>
    <row r="55" spans="2:47" ht="13" x14ac:dyDescent="0.6">
      <c r="E55" s="1">
        <v>8.0424771931898698E-4</v>
      </c>
      <c r="F55" s="76">
        <f t="shared" si="2"/>
        <v>3.2000000000000001E-2</v>
      </c>
      <c r="H55" s="22">
        <f t="shared" si="7"/>
        <v>6</v>
      </c>
      <c r="I55" s="1">
        <v>0.5</v>
      </c>
      <c r="J55" s="1">
        <v>6</v>
      </c>
      <c r="K55" s="1">
        <v>0.48244140000000002</v>
      </c>
      <c r="L55" s="1">
        <v>1.946567E-3</v>
      </c>
      <c r="M55" s="1">
        <v>9.7328349999999998E-4</v>
      </c>
      <c r="N55" s="1">
        <v>7</v>
      </c>
      <c r="O55" s="1">
        <v>2.8260000000000001</v>
      </c>
      <c r="P55" s="1">
        <v>1.946567E-3</v>
      </c>
      <c r="Q55" s="1">
        <v>9.7328349999999998E-4</v>
      </c>
      <c r="R55" s="1">
        <v>7</v>
      </c>
      <c r="S55" s="1">
        <v>2.8260000000000001</v>
      </c>
      <c r="T55" s="23">
        <v>3.4720000000000001E-12</v>
      </c>
      <c r="U55" s="23">
        <v>6.3629999999999995E-8</v>
      </c>
      <c r="V55" s="1">
        <v>1.20774</v>
      </c>
      <c r="W55" s="105">
        <v>8.0424771931898698E-4</v>
      </c>
      <c r="X55" s="1">
        <v>191794730.65943101</v>
      </c>
      <c r="Y55" s="1">
        <v>-50</v>
      </c>
      <c r="Z55" s="1">
        <v>4</v>
      </c>
      <c r="AA55" s="1">
        <v>0.114</v>
      </c>
      <c r="AB55" s="1">
        <v>0.06</v>
      </c>
      <c r="AC55" s="1">
        <v>3.0098232959106799</v>
      </c>
      <c r="AD55" s="1">
        <v>0.68628525647384198</v>
      </c>
      <c r="AE55" s="1">
        <v>4.4499281582033996</v>
      </c>
      <c r="AF55" s="1">
        <v>1.7126534505933699</v>
      </c>
      <c r="AG55" s="1">
        <v>4.7479492554739799</v>
      </c>
      <c r="AH55" s="1">
        <v>4.7374090161251896</v>
      </c>
      <c r="AI55" s="1">
        <v>0.84126761740018297</v>
      </c>
      <c r="AJ55" s="1">
        <v>4.0559035601301403</v>
      </c>
      <c r="AK55" s="1">
        <v>3.0098232959106799</v>
      </c>
      <c r="AL55" s="1">
        <v>0.68628525647384198</v>
      </c>
      <c r="AM55" s="1">
        <v>233.00720600813301</v>
      </c>
      <c r="AN55" s="1">
        <v>2.3235380394368401</v>
      </c>
      <c r="AO55" s="1">
        <v>45268.665892152603</v>
      </c>
      <c r="AP55" s="1">
        <v>1153.53468870032</v>
      </c>
      <c r="AQ55" s="1">
        <v>3813.21256576429</v>
      </c>
      <c r="AR55" s="1">
        <v>7293.8390893258302</v>
      </c>
      <c r="AS55" s="1">
        <v>3562.8118761666801</v>
      </c>
      <c r="AT55" s="1">
        <v>-7293.8390893258302</v>
      </c>
      <c r="AU55" s="30">
        <f t="shared" si="1"/>
        <v>0.22801513211963934</v>
      </c>
    </row>
    <row r="56" spans="2:47" ht="13" x14ac:dyDescent="0.6">
      <c r="E56" s="1">
        <v>8.5529859993982102E-4</v>
      </c>
      <c r="F56" s="76">
        <f t="shared" si="2"/>
        <v>3.2999999999999995E-2</v>
      </c>
      <c r="H56" s="22">
        <f t="shared" si="7"/>
        <v>7</v>
      </c>
      <c r="I56" s="1">
        <v>0.5</v>
      </c>
      <c r="J56" s="1">
        <v>6</v>
      </c>
      <c r="K56" s="1">
        <v>0.48244140000000002</v>
      </c>
      <c r="L56" s="1">
        <v>1.946567E-3</v>
      </c>
      <c r="M56" s="1">
        <v>9.7328349999999998E-4</v>
      </c>
      <c r="N56" s="1">
        <v>7</v>
      </c>
      <c r="O56" s="1">
        <v>2.8260000000000001</v>
      </c>
      <c r="P56" s="1">
        <v>1.946567E-3</v>
      </c>
      <c r="Q56" s="1">
        <v>9.7328349999999998E-4</v>
      </c>
      <c r="R56" s="1">
        <v>7</v>
      </c>
      <c r="S56" s="1">
        <v>2.8260000000000001</v>
      </c>
      <c r="T56" s="23">
        <v>3.4720000000000001E-12</v>
      </c>
      <c r="U56" s="23">
        <v>6.3629999999999995E-8</v>
      </c>
      <c r="V56" s="1">
        <v>1.20774</v>
      </c>
      <c r="W56" s="105">
        <v>8.5529859993982102E-4</v>
      </c>
      <c r="X56" s="1">
        <v>203969200.86730501</v>
      </c>
      <c r="Y56" s="1">
        <v>-50</v>
      </c>
      <c r="Z56" s="1">
        <v>4</v>
      </c>
      <c r="AA56" s="1">
        <v>0.114</v>
      </c>
      <c r="AB56" s="1">
        <v>0.06</v>
      </c>
      <c r="AC56" s="1">
        <v>3.13368519351899</v>
      </c>
      <c r="AD56" s="1">
        <v>0.67429756499148796</v>
      </c>
      <c r="AE56" s="1">
        <v>4.4150342794962398</v>
      </c>
      <c r="AF56" s="1">
        <v>1.7872771040909801</v>
      </c>
      <c r="AG56" s="1">
        <v>4.7492971005881603</v>
      </c>
      <c r="AH56" s="1">
        <v>4.7519302106584203</v>
      </c>
      <c r="AI56" s="1">
        <v>0.82373199530331198</v>
      </c>
      <c r="AJ56" s="1">
        <v>4.2321789657798803</v>
      </c>
      <c r="AK56" s="1">
        <v>3.13368519351899</v>
      </c>
      <c r="AL56" s="1">
        <v>0.67429756499148796</v>
      </c>
      <c r="AM56" s="1">
        <v>237.003231711056</v>
      </c>
      <c r="AN56" s="1">
        <v>2.45938762852751</v>
      </c>
      <c r="AO56" s="1">
        <v>44530.890535646096</v>
      </c>
      <c r="AP56" s="1">
        <v>1203.1732568668001</v>
      </c>
      <c r="AQ56" s="1">
        <v>3813.2375536238201</v>
      </c>
      <c r="AR56" s="1">
        <v>7293.8141789522897</v>
      </c>
      <c r="AS56" s="1">
        <v>3649.1380912058098</v>
      </c>
      <c r="AT56" s="1">
        <v>-7293.8141789522897</v>
      </c>
      <c r="AU56" s="30">
        <f t="shared" si="1"/>
        <v>0.21517718703399227</v>
      </c>
    </row>
    <row r="57" spans="2:47" ht="13" x14ac:dyDescent="0.6">
      <c r="E57" s="1">
        <v>1.2566370614359201E-3</v>
      </c>
      <c r="F57" s="76">
        <f t="shared" si="2"/>
        <v>4.0000000000000042E-2</v>
      </c>
      <c r="H57" s="22">
        <f t="shared" si="7"/>
        <v>8</v>
      </c>
      <c r="I57" s="1">
        <v>0.5</v>
      </c>
      <c r="J57" s="1">
        <v>6</v>
      </c>
      <c r="K57" s="1">
        <v>0.48244140000000002</v>
      </c>
      <c r="L57" s="1">
        <v>1.946567E-3</v>
      </c>
      <c r="M57" s="1">
        <v>9.7328349999999998E-4</v>
      </c>
      <c r="N57" s="1">
        <v>7</v>
      </c>
      <c r="O57" s="1">
        <v>2.8260000000000001</v>
      </c>
      <c r="P57" s="1">
        <v>1.946567E-3</v>
      </c>
      <c r="Q57" s="1">
        <v>9.7328349999999998E-4</v>
      </c>
      <c r="R57" s="1">
        <v>7</v>
      </c>
      <c r="S57" s="1">
        <v>2.8260000000000001</v>
      </c>
      <c r="T57" s="23">
        <v>3.4720000000000001E-12</v>
      </c>
      <c r="U57" s="23">
        <v>6.3629999999999995E-8</v>
      </c>
      <c r="V57" s="1">
        <v>1.20774</v>
      </c>
      <c r="W57" s="105">
        <v>1.2566370614359201E-3</v>
      </c>
      <c r="X57" s="1">
        <v>299679266.65535998</v>
      </c>
      <c r="Y57" s="1">
        <v>-50</v>
      </c>
      <c r="Z57" s="1">
        <v>4</v>
      </c>
      <c r="AA57" s="1">
        <v>0.114</v>
      </c>
      <c r="AB57" s="1">
        <v>0.06</v>
      </c>
      <c r="AC57" s="1">
        <v>4.0311440297627703</v>
      </c>
      <c r="AD57" s="1">
        <v>0.56754510639376099</v>
      </c>
      <c r="AE57" s="1">
        <v>4.3859649122807101</v>
      </c>
      <c r="AF57" s="1">
        <v>1.65580097446884</v>
      </c>
      <c r="AG57" s="1">
        <v>4.7515385423440604</v>
      </c>
      <c r="AH57" s="1">
        <v>4.7660824469901799</v>
      </c>
      <c r="AI57" s="1">
        <v>0.68960406553603903</v>
      </c>
      <c r="AJ57" s="1">
        <v>5.6179748471207001</v>
      </c>
      <c r="AK57" s="1">
        <v>4.0311440297627703</v>
      </c>
      <c r="AL57" s="1">
        <v>0.56754510639376099</v>
      </c>
      <c r="AM57" s="1">
        <v>270.51823421807501</v>
      </c>
      <c r="AN57" s="1">
        <v>3.4635989233690099</v>
      </c>
      <c r="AO57" s="1">
        <v>40690.628195973499</v>
      </c>
      <c r="AP57" s="1">
        <v>1088.58218387793</v>
      </c>
      <c r="AQ57" s="1">
        <v>3813.1175465270799</v>
      </c>
      <c r="AR57" s="1">
        <v>7293.7025676824596</v>
      </c>
      <c r="AS57" s="1">
        <v>3344.62644398257</v>
      </c>
      <c r="AT57" s="1">
        <v>-7293.7025676824596</v>
      </c>
      <c r="AU57" s="30">
        <f t="shared" si="1"/>
        <v>0.14079008395717396</v>
      </c>
    </row>
    <row r="58" spans="2:47" ht="13" x14ac:dyDescent="0.6">
      <c r="E58" s="1">
        <v>1.73494454294496E-3</v>
      </c>
      <c r="F58" s="76">
        <f t="shared" si="2"/>
        <v>4.6999999999999952E-2</v>
      </c>
      <c r="H58" s="22">
        <f t="shared" si="7"/>
        <v>9</v>
      </c>
      <c r="I58" s="1">
        <v>0.5</v>
      </c>
      <c r="J58" s="1">
        <v>6</v>
      </c>
      <c r="K58" s="1">
        <v>0.48244140000000002</v>
      </c>
      <c r="L58" s="1">
        <v>1.946567E-3</v>
      </c>
      <c r="M58" s="1">
        <v>9.7328349999999998E-4</v>
      </c>
      <c r="N58" s="1">
        <v>7</v>
      </c>
      <c r="O58" s="1">
        <v>2.8260000000000001</v>
      </c>
      <c r="P58" s="1">
        <v>1.946567E-3</v>
      </c>
      <c r="Q58" s="1">
        <v>9.7328349999999998E-4</v>
      </c>
      <c r="R58" s="1">
        <v>7</v>
      </c>
      <c r="S58" s="1">
        <v>2.8260000000000001</v>
      </c>
      <c r="T58" s="23">
        <v>3.4720000000000001E-12</v>
      </c>
      <c r="U58" s="23">
        <v>6.3629999999999995E-8</v>
      </c>
      <c r="V58" s="1">
        <v>1.20774</v>
      </c>
      <c r="W58" s="105">
        <v>1.73494454294496E-3</v>
      </c>
      <c r="X58" s="1">
        <v>413744687.526057</v>
      </c>
      <c r="Y58" s="1">
        <v>-50</v>
      </c>
      <c r="Z58" s="1">
        <v>4</v>
      </c>
      <c r="AA58" s="1">
        <v>0.114</v>
      </c>
      <c r="AB58" s="1">
        <v>0.06</v>
      </c>
      <c r="AC58" s="1">
        <v>4.9966697472433701</v>
      </c>
      <c r="AD58" s="1">
        <v>0.46523026435782999</v>
      </c>
      <c r="AE58" s="1">
        <v>4.3859649122807296</v>
      </c>
      <c r="AF58" s="1">
        <v>1.70267057493881</v>
      </c>
      <c r="AG58" s="1">
        <v>4.75624074054413</v>
      </c>
      <c r="AH58" s="1">
        <v>4.7547768444869503</v>
      </c>
      <c r="AI58" s="1">
        <v>0.55266660358892805</v>
      </c>
      <c r="AJ58" s="1">
        <v>7.2695398015950303</v>
      </c>
      <c r="AK58" s="1">
        <v>4.9966697472433701</v>
      </c>
      <c r="AL58" s="1">
        <v>0.46523026435782999</v>
      </c>
      <c r="AM58" s="1">
        <v>265.634122930638</v>
      </c>
      <c r="AN58" s="1">
        <v>4.5314394828855296</v>
      </c>
      <c r="AO58" s="1">
        <v>38565.956590228103</v>
      </c>
      <c r="AP58" s="1">
        <v>999.53380508858504</v>
      </c>
      <c r="AQ58" s="1">
        <v>3813.0519839933199</v>
      </c>
      <c r="AR58" s="1">
        <v>7293.6704097537104</v>
      </c>
      <c r="AS58" s="1">
        <v>3046.1176279260299</v>
      </c>
      <c r="AT58" s="1">
        <v>-7293.6704097537104</v>
      </c>
      <c r="AU58" s="30">
        <f t="shared" si="1"/>
        <v>9.3108067551291432E-2</v>
      </c>
    </row>
    <row r="59" spans="2:47" ht="13" x14ac:dyDescent="0.6">
      <c r="E59" s="1">
        <v>3.1172453105244701E-3</v>
      </c>
      <c r="F59" s="76">
        <f t="shared" si="2"/>
        <v>6.2999999999999987E-2</v>
      </c>
      <c r="H59" s="22">
        <f t="shared" si="7"/>
        <v>10</v>
      </c>
      <c r="I59" s="1">
        <v>0.5</v>
      </c>
      <c r="J59" s="1">
        <v>6</v>
      </c>
      <c r="K59" s="1">
        <v>0.48244140000000002</v>
      </c>
      <c r="L59" s="1">
        <v>1.946567E-3</v>
      </c>
      <c r="M59" s="1">
        <v>9.7328349999999998E-4</v>
      </c>
      <c r="N59" s="1">
        <v>7</v>
      </c>
      <c r="O59" s="1">
        <v>2.8260000000000001</v>
      </c>
      <c r="P59" s="1">
        <v>1.946567E-3</v>
      </c>
      <c r="Q59" s="1">
        <v>9.7328349999999998E-4</v>
      </c>
      <c r="R59" s="1">
        <v>7</v>
      </c>
      <c r="S59" s="1">
        <v>2.8260000000000001</v>
      </c>
      <c r="T59" s="23">
        <v>3.4720000000000001E-12</v>
      </c>
      <c r="U59" s="23">
        <v>6.3629999999999995E-8</v>
      </c>
      <c r="V59" s="1">
        <v>1.20774</v>
      </c>
      <c r="W59" s="105">
        <v>3.1172453105244701E-3</v>
      </c>
      <c r="X59" s="1">
        <v>743391880.84695303</v>
      </c>
      <c r="Y59" s="1">
        <v>-50</v>
      </c>
      <c r="Z59" s="1">
        <v>4</v>
      </c>
      <c r="AA59" s="1">
        <v>0.114</v>
      </c>
      <c r="AB59" s="1">
        <v>0.06</v>
      </c>
      <c r="AC59" s="1">
        <v>6.8489930393349301</v>
      </c>
      <c r="AD59" s="1">
        <v>0.25744224143524302</v>
      </c>
      <c r="AE59" s="1">
        <v>4.3859649122807198</v>
      </c>
      <c r="AF59" s="1">
        <v>1.71122723089448</v>
      </c>
      <c r="AG59" s="1">
        <v>4.7522364057338402</v>
      </c>
      <c r="AH59" s="1">
        <v>4.75471414164977</v>
      </c>
      <c r="AI59" s="1">
        <v>0.28477326733046598</v>
      </c>
      <c r="AJ59" s="1">
        <v>12.0425354007319</v>
      </c>
      <c r="AK59" s="1">
        <v>6.8489930393349301</v>
      </c>
      <c r="AL59" s="1">
        <v>0.25744224143524302</v>
      </c>
      <c r="AM59" s="1">
        <v>334.283535403168</v>
      </c>
      <c r="AN59" s="1">
        <v>6.5915507978996803</v>
      </c>
      <c r="AO59" s="1">
        <v>36353.814185500698</v>
      </c>
      <c r="AP59" s="1">
        <v>733.97040211603803</v>
      </c>
      <c r="AQ59" s="1">
        <v>3812.7604054407402</v>
      </c>
      <c r="AR59" s="1">
        <v>7292.7191548638702</v>
      </c>
      <c r="AS59" s="1">
        <v>2299.1340285774399</v>
      </c>
      <c r="AT59" s="1">
        <v>-7292.7191548638702</v>
      </c>
      <c r="AU59" s="30">
        <f t="shared" si="1"/>
        <v>3.7588334512344883E-2</v>
      </c>
    </row>
    <row r="60" spans="2:47" ht="13.75" thickBot="1" x14ac:dyDescent="0.75">
      <c r="E60" s="25">
        <v>1.22718463030851E-2</v>
      </c>
      <c r="F60" s="76">
        <f t="shared" si="2"/>
        <v>0.12499999999999985</v>
      </c>
      <c r="H60" s="24">
        <f t="shared" si="7"/>
        <v>11</v>
      </c>
      <c r="I60" s="25">
        <v>0.5</v>
      </c>
      <c r="J60" s="25">
        <v>6</v>
      </c>
      <c r="K60" s="25">
        <v>0.48244140000000002</v>
      </c>
      <c r="L60" s="25">
        <v>1.946567E-3</v>
      </c>
      <c r="M60" s="25">
        <v>9.7328349999999998E-4</v>
      </c>
      <c r="N60" s="25">
        <v>7</v>
      </c>
      <c r="O60" s="25">
        <v>2.8260000000000001</v>
      </c>
      <c r="P60" s="25">
        <v>1.946567E-3</v>
      </c>
      <c r="Q60" s="25">
        <v>9.7328349999999998E-4</v>
      </c>
      <c r="R60" s="25">
        <v>7</v>
      </c>
      <c r="S60" s="25">
        <v>2.8260000000000001</v>
      </c>
      <c r="T60" s="26">
        <v>3.4720000000000001E-12</v>
      </c>
      <c r="U60" s="26">
        <v>6.3629999999999995E-8</v>
      </c>
      <c r="V60" s="25">
        <v>1.20774</v>
      </c>
      <c r="W60" s="105">
        <v>1.22718463030851E-2</v>
      </c>
      <c r="X60" s="25">
        <v>2926555338.4312501</v>
      </c>
      <c r="Y60" s="25">
        <v>-50</v>
      </c>
      <c r="Z60" s="25">
        <v>4</v>
      </c>
      <c r="AA60" s="25">
        <v>0.114</v>
      </c>
      <c r="AB60" s="25">
        <v>0.06</v>
      </c>
      <c r="AC60" s="25">
        <v>7.6950832592465899</v>
      </c>
      <c r="AD60" s="25">
        <v>1.0005549085302601E-2</v>
      </c>
      <c r="AE60" s="25">
        <v>4.4041791088912996</v>
      </c>
      <c r="AF60" s="25">
        <v>1.5647966917020599</v>
      </c>
      <c r="AG60" s="25">
        <v>4.7452500191008502</v>
      </c>
      <c r="AH60" s="25">
        <v>4.7476566139918202</v>
      </c>
      <c r="AI60" s="25">
        <v>5.1588173403397499E-3</v>
      </c>
      <c r="AJ60" s="25">
        <v>43.652783527743999</v>
      </c>
      <c r="AK60" s="25">
        <v>7.6950832592465899</v>
      </c>
      <c r="AL60" s="25">
        <v>1.0005549085302601E-2</v>
      </c>
      <c r="AM60" s="25">
        <v>281.05029567850301</v>
      </c>
      <c r="AN60" s="25">
        <v>7.6850777101612904</v>
      </c>
      <c r="AO60" s="25">
        <v>35045.051291327502</v>
      </c>
      <c r="AP60" s="25">
        <v>198.760981977424</v>
      </c>
      <c r="AQ60" s="25">
        <v>3779.2522386352998</v>
      </c>
      <c r="AR60" s="25">
        <v>7219.2744499003802</v>
      </c>
      <c r="AS60" s="25">
        <v>546.61482353731105</v>
      </c>
      <c r="AT60" s="25">
        <v>-7219.2744499003802</v>
      </c>
      <c r="AU60" s="31">
        <f t="shared" si="1"/>
        <v>1.3002522192699737E-3</v>
      </c>
    </row>
    <row r="61" spans="2:47" ht="22.75" x14ac:dyDescent="0.95">
      <c r="B61" t="s">
        <v>80</v>
      </c>
      <c r="C61">
        <f>AR61/AR72</f>
        <v>0.87720174308444998</v>
      </c>
      <c r="E61" s="21">
        <v>7.85398163397448E-5</v>
      </c>
      <c r="F61" s="76">
        <f t="shared" si="2"/>
        <v>9.9999999999999985E-3</v>
      </c>
      <c r="G61" s="18">
        <f>AB61</f>
        <v>7.0000000000000007E-2</v>
      </c>
      <c r="H61" s="19">
        <v>1</v>
      </c>
      <c r="I61" s="20">
        <v>0.5</v>
      </c>
      <c r="J61" s="20">
        <v>6</v>
      </c>
      <c r="K61" s="20">
        <v>0.48244140000000002</v>
      </c>
      <c r="L61" s="20">
        <v>1.946567E-3</v>
      </c>
      <c r="M61" s="20">
        <v>9.7328349999999998E-4</v>
      </c>
      <c r="N61" s="20">
        <v>7</v>
      </c>
      <c r="O61" s="20">
        <v>2.8260000000000001</v>
      </c>
      <c r="P61" s="20">
        <v>1.946567E-3</v>
      </c>
      <c r="Q61" s="20">
        <v>9.7328349999999998E-4</v>
      </c>
      <c r="R61" s="20">
        <v>7</v>
      </c>
      <c r="S61" s="20">
        <v>2.8260000000000001</v>
      </c>
      <c r="T61" s="21">
        <v>3.4720000000000001E-12</v>
      </c>
      <c r="U61" s="21">
        <v>6.3629999999999995E-8</v>
      </c>
      <c r="V61" s="20">
        <v>1.20774</v>
      </c>
      <c r="W61" s="105">
        <v>7.85398163397448E-5</v>
      </c>
      <c r="X61" s="20">
        <v>18729954.165959999</v>
      </c>
      <c r="Y61" s="20">
        <v>-50</v>
      </c>
      <c r="Z61" s="20">
        <v>4</v>
      </c>
      <c r="AA61" s="20">
        <v>0.114</v>
      </c>
      <c r="AB61" s="20">
        <v>7.0000000000000007E-2</v>
      </c>
      <c r="AC61" s="20">
        <v>1.1267787100009501</v>
      </c>
      <c r="AD61" s="20">
        <v>0.88359662289213603</v>
      </c>
      <c r="AE61" s="20">
        <v>4.4454545840101698</v>
      </c>
      <c r="AF61" s="20">
        <v>2.0592546467278501</v>
      </c>
      <c r="AG61" s="20">
        <v>5.5455372586621801</v>
      </c>
      <c r="AH61" s="20">
        <v>5.5463951895500099</v>
      </c>
      <c r="AI61" s="21">
        <v>1.12882372525835</v>
      </c>
      <c r="AJ61" s="21">
        <v>1.55008087058364</v>
      </c>
      <c r="AK61" s="20">
        <v>1.1267787100009501</v>
      </c>
      <c r="AL61" s="20">
        <v>0.88359662289213603</v>
      </c>
      <c r="AM61" s="20">
        <v>181.66759045066601</v>
      </c>
      <c r="AN61" s="20">
        <v>0.24318208710881101</v>
      </c>
      <c r="AO61" s="20">
        <v>161510.285852587</v>
      </c>
      <c r="AP61" s="20">
        <v>1489.2715923204</v>
      </c>
      <c r="AQ61" s="20">
        <v>4434.4483990422495</v>
      </c>
      <c r="AR61" s="20">
        <v>8477.8541666344499</v>
      </c>
      <c r="AS61" s="20">
        <v>4603.6726319715599</v>
      </c>
      <c r="AT61" s="20">
        <v>-8477.8541666344499</v>
      </c>
      <c r="AU61" s="32">
        <f t="shared" si="1"/>
        <v>0.78417937350927669</v>
      </c>
    </row>
    <row r="62" spans="2:47" ht="13" x14ac:dyDescent="0.6">
      <c r="B62" t="s">
        <v>81</v>
      </c>
      <c r="C62">
        <f>G61/G72</f>
        <v>0.87500000000000011</v>
      </c>
      <c r="E62">
        <v>2.0106192982974699E-4</v>
      </c>
      <c r="F62" s="76">
        <f t="shared" si="2"/>
        <v>1.6000000000000011E-2</v>
      </c>
      <c r="H62" s="22">
        <f t="shared" ref="H62:H71" si="8">H61+1</f>
        <v>2</v>
      </c>
      <c r="I62">
        <v>0.5</v>
      </c>
      <c r="J62">
        <v>6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23">
        <v>3.4720000000000001E-12</v>
      </c>
      <c r="U62" s="23">
        <v>6.3629999999999995E-8</v>
      </c>
      <c r="V62">
        <v>1.20774</v>
      </c>
      <c r="W62" s="105">
        <v>2.0106192982974699E-4</v>
      </c>
      <c r="X62">
        <v>47948682.664857604</v>
      </c>
      <c r="Y62">
        <v>-50</v>
      </c>
      <c r="Z62">
        <v>4</v>
      </c>
      <c r="AA62">
        <v>0.114</v>
      </c>
      <c r="AB62">
        <v>7.0000000000000007E-2</v>
      </c>
      <c r="AC62">
        <v>1.47295146153048</v>
      </c>
      <c r="AD62">
        <v>0.85604197027023199</v>
      </c>
      <c r="AE62">
        <v>4.3859649122807296</v>
      </c>
      <c r="AF62">
        <v>2.0607498680410998</v>
      </c>
      <c r="AG62">
        <v>5.5333347907106303</v>
      </c>
      <c r="AH62">
        <v>5.5467236685046704</v>
      </c>
      <c r="AI62" s="35">
        <v>1.0760874462769501</v>
      </c>
      <c r="AJ62" s="35">
        <v>1.97314184414327</v>
      </c>
      <c r="AK62">
        <v>1.47295146153048</v>
      </c>
      <c r="AL62">
        <v>0.85604197027023199</v>
      </c>
      <c r="AM62">
        <v>187.45833967161701</v>
      </c>
      <c r="AN62">
        <v>0.61690949126025096</v>
      </c>
      <c r="AO62">
        <v>83306.354262171604</v>
      </c>
      <c r="AP62">
        <v>1549.29394866488</v>
      </c>
      <c r="AQ62">
        <v>4434.4294888054101</v>
      </c>
      <c r="AR62">
        <v>8477.7188406343703</v>
      </c>
      <c r="AS62">
        <v>4768.9707592203304</v>
      </c>
      <c r="AT62">
        <v>-8477.7188406343703</v>
      </c>
      <c r="AU62" s="30">
        <f t="shared" si="1"/>
        <v>0.58117459578793984</v>
      </c>
    </row>
    <row r="63" spans="2:47" ht="13" x14ac:dyDescent="0.6">
      <c r="E63">
        <v>2.54469004940773E-4</v>
      </c>
      <c r="F63" s="76">
        <f t="shared" si="2"/>
        <v>1.7999999999999992E-2</v>
      </c>
      <c r="H63" s="22">
        <f t="shared" si="8"/>
        <v>3</v>
      </c>
      <c r="I63">
        <v>0.5</v>
      </c>
      <c r="J63">
        <v>6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23">
        <v>3.4720000000000001E-12</v>
      </c>
      <c r="U63" s="23">
        <v>6.3629999999999995E-8</v>
      </c>
      <c r="V63">
        <v>1.20774</v>
      </c>
      <c r="W63" s="105">
        <v>2.54469004940773E-4</v>
      </c>
      <c r="X63">
        <v>60685051.497710504</v>
      </c>
      <c r="Y63">
        <v>-50</v>
      </c>
      <c r="Z63">
        <v>4</v>
      </c>
      <c r="AA63">
        <v>0.114</v>
      </c>
      <c r="AB63">
        <v>7.0000000000000007E-2</v>
      </c>
      <c r="AC63">
        <v>1.60990090151009</v>
      </c>
      <c r="AD63">
        <v>0.83464790482669804</v>
      </c>
      <c r="AE63">
        <v>4.3859649122807101</v>
      </c>
      <c r="AF63">
        <v>2.0153993403627699</v>
      </c>
      <c r="AG63">
        <v>5.5440826123228799</v>
      </c>
      <c r="AH63">
        <v>5.5483310531029302</v>
      </c>
      <c r="AI63" s="35">
        <v>1.0541171389509301</v>
      </c>
      <c r="AJ63" s="35">
        <v>2.15755303774593</v>
      </c>
      <c r="AK63">
        <v>1.60990090151009</v>
      </c>
      <c r="AL63">
        <v>0.83464790482669804</v>
      </c>
      <c r="AM63">
        <v>192.21719134977701</v>
      </c>
      <c r="AN63">
        <v>0.77525299668339298</v>
      </c>
      <c r="AO63">
        <v>72474.047377006296</v>
      </c>
      <c r="AP63">
        <v>1485.9363898813999</v>
      </c>
      <c r="AQ63">
        <v>4434.4817747798998</v>
      </c>
      <c r="AR63">
        <v>8477.77568072754</v>
      </c>
      <c r="AS63">
        <v>4636.75574789855</v>
      </c>
      <c r="AT63">
        <v>-8477.77568072754</v>
      </c>
      <c r="AU63" s="30">
        <f t="shared" si="1"/>
        <v>0.51844675907926807</v>
      </c>
    </row>
    <row r="64" spans="2:47" ht="13" x14ac:dyDescent="0.6">
      <c r="E64">
        <v>3.1415926535897898E-4</v>
      </c>
      <c r="F64" s="76">
        <f t="shared" si="2"/>
        <v>1.999999999999999E-2</v>
      </c>
      <c r="H64" s="22">
        <f t="shared" si="8"/>
        <v>4</v>
      </c>
      <c r="I64">
        <v>0.5</v>
      </c>
      <c r="J64">
        <v>6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23">
        <v>3.4720000000000001E-12</v>
      </c>
      <c r="U64" s="23">
        <v>6.3629999999999995E-8</v>
      </c>
      <c r="V64">
        <v>1.20774</v>
      </c>
      <c r="W64" s="105">
        <v>3.1415926535897898E-4</v>
      </c>
      <c r="X64">
        <v>74919816.6638401</v>
      </c>
      <c r="Y64">
        <v>-50</v>
      </c>
      <c r="Z64">
        <v>4</v>
      </c>
      <c r="AA64">
        <v>0.114</v>
      </c>
      <c r="AB64">
        <v>7.0000000000000007E-2</v>
      </c>
      <c r="AC64">
        <v>1.7778727286510101</v>
      </c>
      <c r="AD64">
        <v>0.82424112940272198</v>
      </c>
      <c r="AE64">
        <v>4.4500559746089197</v>
      </c>
      <c r="AF64">
        <v>2.0407816268469099</v>
      </c>
      <c r="AG64">
        <v>5.5760107235399303</v>
      </c>
      <c r="AH64">
        <v>5.54503172182676</v>
      </c>
      <c r="AI64" s="35">
        <v>1.0302654463452301</v>
      </c>
      <c r="AJ64" s="35">
        <v>2.3636596658908098</v>
      </c>
      <c r="AK64">
        <v>1.7778727286510101</v>
      </c>
      <c r="AL64">
        <v>0.82424112940272198</v>
      </c>
      <c r="AM64">
        <v>194.61113382479201</v>
      </c>
      <c r="AN64">
        <v>0.953631599248284</v>
      </c>
      <c r="AO64">
        <v>65082.531166761597</v>
      </c>
      <c r="AP64">
        <v>1411.0979842075101</v>
      </c>
      <c r="AQ64">
        <v>4434.4700024896601</v>
      </c>
      <c r="AR64">
        <v>8477.7631328077696</v>
      </c>
      <c r="AS64">
        <v>4347.6797699818298</v>
      </c>
      <c r="AT64">
        <v>-8477.7631328077696</v>
      </c>
      <c r="AU64" s="30">
        <f t="shared" si="1"/>
        <v>0.46361087389429073</v>
      </c>
    </row>
    <row r="65" spans="5:47" ht="13" x14ac:dyDescent="0.6">
      <c r="E65">
        <v>6.6051985541725399E-4</v>
      </c>
      <c r="F65" s="76">
        <f t="shared" si="2"/>
        <v>2.8999999999999998E-2</v>
      </c>
      <c r="H65" s="22">
        <f t="shared" si="8"/>
        <v>5</v>
      </c>
      <c r="I65">
        <v>0.5</v>
      </c>
      <c r="J65">
        <v>6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23">
        <v>3.4720000000000001E-12</v>
      </c>
      <c r="U65" s="23">
        <v>6.3629999999999995E-8</v>
      </c>
      <c r="V65">
        <v>1.20774</v>
      </c>
      <c r="W65" s="105">
        <v>6.6051985541725399E-4</v>
      </c>
      <c r="X65">
        <v>157518914.53572401</v>
      </c>
      <c r="Y65">
        <v>-50</v>
      </c>
      <c r="Z65">
        <v>4</v>
      </c>
      <c r="AA65">
        <v>0.114</v>
      </c>
      <c r="AB65">
        <v>7.0000000000000007E-2</v>
      </c>
      <c r="AC65">
        <v>2.6617037215199701</v>
      </c>
      <c r="AD65">
        <v>0.725226640278823</v>
      </c>
      <c r="AE65">
        <v>4.3859649122807198</v>
      </c>
      <c r="AF65">
        <v>1.72974888181222</v>
      </c>
      <c r="AG65">
        <v>5.5555037408114902</v>
      </c>
      <c r="AH65">
        <v>5.55061267404162</v>
      </c>
      <c r="AI65">
        <v>0.90224830739192696</v>
      </c>
      <c r="AJ65">
        <v>3.5596204949930099</v>
      </c>
      <c r="AK65">
        <v>2.6617037215199701</v>
      </c>
      <c r="AL65">
        <v>0.725226640278823</v>
      </c>
      <c r="AM65">
        <v>220.78476049028799</v>
      </c>
      <c r="AN65">
        <v>1.93647708124114</v>
      </c>
      <c r="AO65">
        <v>48024.893246872402</v>
      </c>
      <c r="AP65">
        <v>1427.4013780917601</v>
      </c>
      <c r="AQ65">
        <v>4434.3896098721798</v>
      </c>
      <c r="AR65">
        <v>8477.4965609619394</v>
      </c>
      <c r="AS65">
        <v>4336.6527595301004</v>
      </c>
      <c r="AT65">
        <v>-8477.4965609619394</v>
      </c>
      <c r="AU65" s="30">
        <f t="shared" si="1"/>
        <v>0.27246707979379509</v>
      </c>
    </row>
    <row r="66" spans="5:47" ht="13" x14ac:dyDescent="0.6">
      <c r="E66">
        <v>8.0424771931898698E-4</v>
      </c>
      <c r="F66" s="76">
        <f t="shared" si="2"/>
        <v>3.2000000000000001E-2</v>
      </c>
      <c r="H66" s="22">
        <f t="shared" si="8"/>
        <v>6</v>
      </c>
      <c r="I66">
        <v>0.5</v>
      </c>
      <c r="J66">
        <v>6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23">
        <v>3.4720000000000001E-12</v>
      </c>
      <c r="U66" s="23">
        <v>6.3629999999999995E-8</v>
      </c>
      <c r="V66">
        <v>1.20774</v>
      </c>
      <c r="W66" s="105">
        <v>8.0424771931898698E-4</v>
      </c>
      <c r="X66">
        <v>191794730.65943101</v>
      </c>
      <c r="Y66">
        <v>-50</v>
      </c>
      <c r="Z66">
        <v>4</v>
      </c>
      <c r="AA66">
        <v>0.114</v>
      </c>
      <c r="AB66">
        <v>7.0000000000000007E-2</v>
      </c>
      <c r="AC66">
        <v>2.9988578997600999</v>
      </c>
      <c r="AD66">
        <v>0.68025974938026001</v>
      </c>
      <c r="AE66">
        <v>4.3859649122807198</v>
      </c>
      <c r="AF66">
        <v>1.6739813300699899</v>
      </c>
      <c r="AG66">
        <v>5.5671580729582502</v>
      </c>
      <c r="AH66">
        <v>5.5468857009586499</v>
      </c>
      <c r="AI66">
        <v>0.85376061468189002</v>
      </c>
      <c r="AJ66">
        <v>4.0559035601301403</v>
      </c>
      <c r="AK66">
        <v>2.9988578997600999</v>
      </c>
      <c r="AL66">
        <v>0.68025974938026001</v>
      </c>
      <c r="AM66">
        <v>235.056144493403</v>
      </c>
      <c r="AN66">
        <v>2.3185981503798501</v>
      </c>
      <c r="AO66">
        <v>45199.591945072498</v>
      </c>
      <c r="AP66">
        <v>1245.04875921795</v>
      </c>
      <c r="AQ66">
        <v>4434.3026354099702</v>
      </c>
      <c r="AR66">
        <v>8477.4723756297099</v>
      </c>
      <c r="AS66">
        <v>3806.8517071767901</v>
      </c>
      <c r="AT66">
        <v>-8477.4723756297099</v>
      </c>
      <c r="AU66" s="30">
        <f t="shared" si="1"/>
        <v>0.22683960765019204</v>
      </c>
    </row>
    <row r="67" spans="5:47" ht="13" x14ac:dyDescent="0.6">
      <c r="E67">
        <v>8.5529859993982102E-4</v>
      </c>
      <c r="F67" s="76">
        <f t="shared" si="2"/>
        <v>3.2999999999999995E-2</v>
      </c>
      <c r="H67" s="22">
        <f t="shared" si="8"/>
        <v>7</v>
      </c>
      <c r="I67">
        <v>0.5</v>
      </c>
      <c r="J67">
        <v>6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23">
        <v>3.4720000000000001E-12</v>
      </c>
      <c r="U67" s="23">
        <v>6.3629999999999995E-8</v>
      </c>
      <c r="V67">
        <v>1.20774</v>
      </c>
      <c r="W67" s="105">
        <v>8.5529859993982102E-4</v>
      </c>
      <c r="X67">
        <v>203969200.86730501</v>
      </c>
      <c r="Y67">
        <v>-50</v>
      </c>
      <c r="Z67">
        <v>4</v>
      </c>
      <c r="AA67">
        <v>0.114</v>
      </c>
      <c r="AB67">
        <v>7.0000000000000007E-2</v>
      </c>
      <c r="AC67">
        <v>3.11414706508838</v>
      </c>
      <c r="AD67">
        <v>0.663932724071711</v>
      </c>
      <c r="AE67">
        <v>4.3859649122807101</v>
      </c>
      <c r="AF67">
        <v>1.6748542177372301</v>
      </c>
      <c r="AG67">
        <v>5.5711057089115998</v>
      </c>
      <c r="AH67">
        <v>5.53931768400117</v>
      </c>
      <c r="AI67">
        <v>0.83729862017781997</v>
      </c>
      <c r="AJ67">
        <v>4.2321789657798803</v>
      </c>
      <c r="AK67">
        <v>3.11414706508838</v>
      </c>
      <c r="AL67">
        <v>0.663932724071711</v>
      </c>
      <c r="AM67">
        <v>240.665892710446</v>
      </c>
      <c r="AN67">
        <v>2.4502143410166699</v>
      </c>
      <c r="AO67">
        <v>44418.525557537003</v>
      </c>
      <c r="AP67">
        <v>1414.12464453386</v>
      </c>
      <c r="AQ67">
        <v>4434.3414947834099</v>
      </c>
      <c r="AR67">
        <v>8477.5115471674508</v>
      </c>
      <c r="AS67">
        <v>4346.2156158463004</v>
      </c>
      <c r="AT67">
        <v>-8477.5115471674508</v>
      </c>
      <c r="AU67" s="30">
        <f t="shared" si="1"/>
        <v>0.21319889850894647</v>
      </c>
    </row>
    <row r="68" spans="5:47" ht="13" x14ac:dyDescent="0.6">
      <c r="E68">
        <v>1.2566370614359201E-3</v>
      </c>
      <c r="F68" s="76">
        <f t="shared" si="2"/>
        <v>4.0000000000000042E-2</v>
      </c>
      <c r="H68" s="22">
        <f t="shared" si="8"/>
        <v>8</v>
      </c>
      <c r="I68">
        <v>0.5</v>
      </c>
      <c r="J68">
        <v>6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23">
        <v>3.4720000000000001E-12</v>
      </c>
      <c r="U68" s="23">
        <v>6.3629999999999995E-8</v>
      </c>
      <c r="V68">
        <v>1.20774</v>
      </c>
      <c r="W68" s="105">
        <v>1.2566370614359201E-3</v>
      </c>
      <c r="X68">
        <v>299679266.65535998</v>
      </c>
      <c r="Y68">
        <v>-50</v>
      </c>
      <c r="Z68">
        <v>4</v>
      </c>
      <c r="AA68">
        <v>0.114</v>
      </c>
      <c r="AB68">
        <v>7.0000000000000007E-2</v>
      </c>
      <c r="AC68">
        <v>4.1158023197589699</v>
      </c>
      <c r="AD68">
        <v>0.60422938552288796</v>
      </c>
      <c r="AE68">
        <v>4.4319060450249799</v>
      </c>
      <c r="AF68">
        <v>1.7731192613786899</v>
      </c>
      <c r="AG68">
        <v>5.5447747625570099</v>
      </c>
      <c r="AH68">
        <v>5.5543596315068999</v>
      </c>
      <c r="AI68">
        <v>0.71528145934889598</v>
      </c>
      <c r="AJ68">
        <v>5.6179748471207001</v>
      </c>
      <c r="AK68">
        <v>4.1158023197589699</v>
      </c>
      <c r="AL68">
        <v>0.60422938552288796</v>
      </c>
      <c r="AM68">
        <v>254.71561951117599</v>
      </c>
      <c r="AN68">
        <v>3.51157293423609</v>
      </c>
      <c r="AO68">
        <v>40978.416790879499</v>
      </c>
      <c r="AP68">
        <v>1245.8473786362799</v>
      </c>
      <c r="AQ68">
        <v>4434.1609442054096</v>
      </c>
      <c r="AR68">
        <v>8477.2619524485599</v>
      </c>
      <c r="AS68">
        <v>3801.7292608320699</v>
      </c>
      <c r="AT68">
        <v>-8477.2619524485599</v>
      </c>
      <c r="AU68" s="30">
        <f t="shared" si="1"/>
        <v>0.14680719300393244</v>
      </c>
    </row>
    <row r="69" spans="5:47" ht="13" x14ac:dyDescent="0.6">
      <c r="E69">
        <v>1.73494454294496E-3</v>
      </c>
      <c r="F69" s="76">
        <f t="shared" si="2"/>
        <v>4.6999999999999952E-2</v>
      </c>
      <c r="H69" s="22">
        <f t="shared" si="8"/>
        <v>9</v>
      </c>
      <c r="I69">
        <v>0.5</v>
      </c>
      <c r="J69">
        <v>6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23">
        <v>3.4720000000000001E-12</v>
      </c>
      <c r="U69" s="23">
        <v>6.3629999999999995E-8</v>
      </c>
      <c r="V69">
        <v>1.20774</v>
      </c>
      <c r="W69" s="105">
        <v>1.73494454294496E-3</v>
      </c>
      <c r="X69">
        <v>413744687.526057</v>
      </c>
      <c r="Y69">
        <v>-50</v>
      </c>
      <c r="Z69">
        <v>4</v>
      </c>
      <c r="AA69">
        <v>0.114</v>
      </c>
      <c r="AB69">
        <v>7.0000000000000007E-2</v>
      </c>
      <c r="AC69">
        <v>5.1132667839580304</v>
      </c>
      <c r="AD69">
        <v>0.50340756232598605</v>
      </c>
      <c r="AE69">
        <v>4.3859649122807296</v>
      </c>
      <c r="AF69">
        <v>1.70936609449832</v>
      </c>
      <c r="AG69">
        <v>5.5425440042599696</v>
      </c>
      <c r="AH69">
        <v>5.5447688481759601</v>
      </c>
      <c r="AI69">
        <v>0.58789817452753901</v>
      </c>
      <c r="AJ69">
        <v>7.2695398015950303</v>
      </c>
      <c r="AK69">
        <v>5.1132667839580304</v>
      </c>
      <c r="AL69">
        <v>0.50340756232598605</v>
      </c>
      <c r="AM69">
        <v>251.412886862628</v>
      </c>
      <c r="AN69">
        <v>4.6098592216320498</v>
      </c>
      <c r="AO69">
        <v>38794.516204091298</v>
      </c>
      <c r="AP69">
        <v>1239.02566831168</v>
      </c>
      <c r="AQ69">
        <v>4434.1241944081303</v>
      </c>
      <c r="AR69">
        <v>8477.0478731216808</v>
      </c>
      <c r="AS69">
        <v>3781.9972991415698</v>
      </c>
      <c r="AT69">
        <v>-8477.0478731216808</v>
      </c>
      <c r="AU69" s="30">
        <f t="shared" si="1"/>
        <v>9.845126092488235E-2</v>
      </c>
    </row>
    <row r="70" spans="5:47" ht="13" x14ac:dyDescent="0.6">
      <c r="E70">
        <v>3.1172453105244701E-3</v>
      </c>
      <c r="F70" s="76">
        <f t="shared" si="2"/>
        <v>6.2999999999999987E-2</v>
      </c>
      <c r="H70" s="22">
        <f t="shared" si="8"/>
        <v>10</v>
      </c>
      <c r="I70">
        <v>0.5</v>
      </c>
      <c r="J70">
        <v>6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23">
        <v>3.4720000000000001E-12</v>
      </c>
      <c r="U70" s="23">
        <v>6.3629999999999995E-8</v>
      </c>
      <c r="V70">
        <v>1.20774</v>
      </c>
      <c r="W70" s="105">
        <v>3.1172453105244701E-3</v>
      </c>
      <c r="X70">
        <v>743391880.84695303</v>
      </c>
      <c r="Y70">
        <v>-50</v>
      </c>
      <c r="Z70">
        <v>4</v>
      </c>
      <c r="AA70">
        <v>0.114</v>
      </c>
      <c r="AB70">
        <v>7.0000000000000007E-2</v>
      </c>
      <c r="AC70">
        <v>7.3238616557291696</v>
      </c>
      <c r="AD70">
        <v>0.33989385747287498</v>
      </c>
      <c r="AE70">
        <v>4.3859649122807198</v>
      </c>
      <c r="AF70">
        <v>1.68580658850307</v>
      </c>
      <c r="AG70">
        <v>5.5585274077002902</v>
      </c>
      <c r="AH70">
        <v>5.5553184036729801</v>
      </c>
      <c r="AI70">
        <v>0.37494234377997598</v>
      </c>
      <c r="AJ70">
        <v>12.0425354007319</v>
      </c>
      <c r="AK70">
        <v>7.3238616557291696</v>
      </c>
      <c r="AL70">
        <v>0.33989385747287498</v>
      </c>
      <c r="AM70">
        <v>275.47399073607397</v>
      </c>
      <c r="AN70">
        <v>6.9839677982562902</v>
      </c>
      <c r="AO70">
        <v>36689.889521719801</v>
      </c>
      <c r="AP70">
        <v>1016.98044834717</v>
      </c>
      <c r="AQ70">
        <v>4433.7827334598596</v>
      </c>
      <c r="AR70">
        <v>8476.3883268181307</v>
      </c>
      <c r="AS70">
        <v>3141.5655404295699</v>
      </c>
      <c r="AT70">
        <v>-8476.3883268181307</v>
      </c>
      <c r="AU70" s="30">
        <f t="shared" si="1"/>
        <v>4.6409104028745457E-2</v>
      </c>
    </row>
    <row r="71" spans="5:47" ht="13.75" thickBot="1" x14ac:dyDescent="0.75">
      <c r="E71" s="25">
        <v>1.22718463030851E-2</v>
      </c>
      <c r="F71" s="76">
        <f t="shared" ref="F71:F82" si="9">2*SQRT(E71/PI())</f>
        <v>0.12499999999999985</v>
      </c>
      <c r="H71" s="24">
        <f t="shared" si="8"/>
        <v>11</v>
      </c>
      <c r="I71" s="25">
        <v>0.5</v>
      </c>
      <c r="J71" s="25">
        <v>6</v>
      </c>
      <c r="K71" s="25">
        <v>0.48244140000000002</v>
      </c>
      <c r="L71" s="25">
        <v>1.946567E-3</v>
      </c>
      <c r="M71" s="25">
        <v>9.7328349999999998E-4</v>
      </c>
      <c r="N71" s="25">
        <v>7</v>
      </c>
      <c r="O71" s="25">
        <v>2.8260000000000001</v>
      </c>
      <c r="P71" s="25">
        <v>1.946567E-3</v>
      </c>
      <c r="Q71" s="25">
        <v>9.7328349999999998E-4</v>
      </c>
      <c r="R71" s="25">
        <v>7</v>
      </c>
      <c r="S71" s="25">
        <v>2.8260000000000001</v>
      </c>
      <c r="T71" s="26">
        <v>3.4720000000000001E-12</v>
      </c>
      <c r="U71" s="26">
        <v>6.3629999999999995E-8</v>
      </c>
      <c r="V71" s="25">
        <v>1.20774</v>
      </c>
      <c r="W71" s="105">
        <v>1.22718463030851E-2</v>
      </c>
      <c r="X71" s="25">
        <v>2926555338.4312501</v>
      </c>
      <c r="Y71" s="25">
        <v>-50</v>
      </c>
      <c r="Z71" s="25">
        <v>4</v>
      </c>
      <c r="AA71" s="25">
        <v>0.114</v>
      </c>
      <c r="AB71" s="25">
        <v>7.0000000000000007E-2</v>
      </c>
      <c r="AC71" s="25">
        <v>8.4451233522098601</v>
      </c>
      <c r="AD71" s="25">
        <v>1.08227537515477E-2</v>
      </c>
      <c r="AE71" s="25">
        <v>4.3942693519763996</v>
      </c>
      <c r="AF71" s="25">
        <v>1.4870367649406599</v>
      </c>
      <c r="AG71" s="25">
        <v>5.5457178791685999</v>
      </c>
      <c r="AH71" s="25">
        <v>5.5545013208114398</v>
      </c>
      <c r="AI71" s="25">
        <v>6.1850754886241003E-3</v>
      </c>
      <c r="AJ71" s="25">
        <v>43.652783527743999</v>
      </c>
      <c r="AK71" s="25">
        <v>8.4451233522098601</v>
      </c>
      <c r="AL71" s="25">
        <v>1.08227537515477E-2</v>
      </c>
      <c r="AM71" s="25">
        <v>283.63830392262901</v>
      </c>
      <c r="AN71" s="25">
        <v>8.4343005984583002</v>
      </c>
      <c r="AO71" s="25">
        <v>35044.417697160003</v>
      </c>
      <c r="AP71" s="25">
        <v>256.79024156974202</v>
      </c>
      <c r="AQ71" s="25">
        <v>4410.0969482713999</v>
      </c>
      <c r="AR71" s="25">
        <v>8424.3419680768893</v>
      </c>
      <c r="AS71" s="25">
        <v>693.69132802577997</v>
      </c>
      <c r="AT71" s="25">
        <v>-8424.3419680768893</v>
      </c>
      <c r="AU71" s="31">
        <f t="shared" si="1"/>
        <v>1.2815388597865393E-3</v>
      </c>
    </row>
    <row r="72" spans="5:47" ht="22.75" x14ac:dyDescent="0.95">
      <c r="E72" s="21">
        <v>7.85398163397448E-5</v>
      </c>
      <c r="F72" s="76">
        <f t="shared" si="9"/>
        <v>9.9999999999999985E-3</v>
      </c>
      <c r="G72" s="18">
        <f>AB72</f>
        <v>0.08</v>
      </c>
      <c r="H72" s="19">
        <v>1</v>
      </c>
      <c r="I72" s="20">
        <v>0.5</v>
      </c>
      <c r="J72" s="20">
        <v>6</v>
      </c>
      <c r="K72" s="20">
        <v>0.48244140000000002</v>
      </c>
      <c r="L72" s="20">
        <v>1.946567E-3</v>
      </c>
      <c r="M72" s="20">
        <v>9.7328349999999998E-4</v>
      </c>
      <c r="N72" s="20">
        <v>7</v>
      </c>
      <c r="O72" s="20">
        <v>2.8260000000000001</v>
      </c>
      <c r="P72" s="20">
        <v>1.946567E-3</v>
      </c>
      <c r="Q72" s="20">
        <v>9.7328349999999998E-4</v>
      </c>
      <c r="R72" s="20">
        <v>7</v>
      </c>
      <c r="S72" s="20">
        <v>2.8260000000000001</v>
      </c>
      <c r="T72" s="21">
        <v>3.4720000000000001E-12</v>
      </c>
      <c r="U72" s="21">
        <v>6.3629999999999995E-8</v>
      </c>
      <c r="V72" s="20">
        <v>1.20774</v>
      </c>
      <c r="W72" s="105">
        <v>7.85398163397448E-5</v>
      </c>
      <c r="X72" s="20">
        <v>18729954.165959999</v>
      </c>
      <c r="Y72" s="20">
        <v>-50</v>
      </c>
      <c r="Z72" s="20">
        <v>4</v>
      </c>
      <c r="AA72" s="20">
        <v>0.114</v>
      </c>
      <c r="AB72" s="20">
        <v>0.08</v>
      </c>
      <c r="AC72" s="20">
        <v>1.13012947288917</v>
      </c>
      <c r="AD72" s="20">
        <v>0.88671220548469898</v>
      </c>
      <c r="AE72" s="20">
        <v>4.3859649122807003</v>
      </c>
      <c r="AF72" s="20">
        <v>2.03234505159626</v>
      </c>
      <c r="AG72" s="20">
        <v>6.3386960207584604</v>
      </c>
      <c r="AH72" s="20">
        <v>6.3280519547525804</v>
      </c>
      <c r="AI72" s="21">
        <v>1.1313881564727699</v>
      </c>
      <c r="AJ72" s="21">
        <v>1.55008087058364</v>
      </c>
      <c r="AK72" s="20">
        <v>1.13012947288917</v>
      </c>
      <c r="AL72" s="20">
        <v>0.88671220548469898</v>
      </c>
      <c r="AM72" s="20">
        <v>181.033090513763</v>
      </c>
      <c r="AN72" s="20">
        <v>0.24341726740446601</v>
      </c>
      <c r="AO72" s="20">
        <v>161836.03662863301</v>
      </c>
      <c r="AP72" s="20">
        <v>1615.8899405766299</v>
      </c>
      <c r="AQ72" s="20">
        <v>5056.8487190000296</v>
      </c>
      <c r="AR72" s="20">
        <v>9664.6572279077991</v>
      </c>
      <c r="AS72" s="20">
        <v>5081.6610234862401</v>
      </c>
      <c r="AT72" s="20">
        <v>-9664.6572279077991</v>
      </c>
      <c r="AU72" s="32">
        <f t="shared" si="1"/>
        <v>0.78461116779639761</v>
      </c>
    </row>
    <row r="73" spans="5:47" ht="13" x14ac:dyDescent="0.6">
      <c r="E73" s="1">
        <v>2.0106192982974699E-4</v>
      </c>
      <c r="F73" s="76">
        <f t="shared" si="9"/>
        <v>1.6000000000000011E-2</v>
      </c>
      <c r="H73" s="22">
        <f t="shared" ref="H73:H82" si="10">H72+1</f>
        <v>2</v>
      </c>
      <c r="I73" s="1">
        <v>0.5</v>
      </c>
      <c r="J73" s="1">
        <v>6</v>
      </c>
      <c r="K73" s="1">
        <v>0.48244140000000002</v>
      </c>
      <c r="L73" s="1">
        <v>1.946567E-3</v>
      </c>
      <c r="M73" s="1">
        <v>9.7328349999999998E-4</v>
      </c>
      <c r="N73" s="1">
        <v>7</v>
      </c>
      <c r="O73" s="1">
        <v>2.8260000000000001</v>
      </c>
      <c r="P73" s="1">
        <v>1.946567E-3</v>
      </c>
      <c r="Q73" s="1">
        <v>9.7328349999999998E-4</v>
      </c>
      <c r="R73" s="1">
        <v>7</v>
      </c>
      <c r="S73" s="1">
        <v>2.8260000000000001</v>
      </c>
      <c r="T73" s="23">
        <v>3.4720000000000001E-12</v>
      </c>
      <c r="U73" s="23">
        <v>6.3629999999999995E-8</v>
      </c>
      <c r="V73" s="1">
        <v>1.20774</v>
      </c>
      <c r="W73" s="105">
        <v>2.0106192982974699E-4</v>
      </c>
      <c r="X73" s="1">
        <v>47948682.664857604</v>
      </c>
      <c r="Y73" s="1">
        <v>-50</v>
      </c>
      <c r="Z73" s="1">
        <v>4</v>
      </c>
      <c r="AA73" s="1">
        <v>0.114</v>
      </c>
      <c r="AB73" s="1">
        <v>0.08</v>
      </c>
      <c r="AC73" s="1">
        <v>1.47235842734313</v>
      </c>
      <c r="AD73" s="1">
        <v>0.855525276842802</v>
      </c>
      <c r="AE73" s="1">
        <v>4.4209706414415404</v>
      </c>
      <c r="AF73" s="1">
        <v>1.9920379293806001</v>
      </c>
      <c r="AG73" s="1">
        <v>6.3440882066535398</v>
      </c>
      <c r="AH73" s="1">
        <v>6.3451751629033799</v>
      </c>
      <c r="AI73" s="23">
        <v>1.0796539506246701</v>
      </c>
      <c r="AJ73" s="23">
        <v>1.97314184414327</v>
      </c>
      <c r="AK73" s="1">
        <v>1.47235842734313</v>
      </c>
      <c r="AL73" s="1">
        <v>0.855525276842802</v>
      </c>
      <c r="AM73" s="1">
        <v>187.57247577321701</v>
      </c>
      <c r="AN73" s="1">
        <v>0.61683315050032905</v>
      </c>
      <c r="AO73" s="1">
        <v>83283.031143525601</v>
      </c>
      <c r="AP73" s="1">
        <v>1798.4958930365001</v>
      </c>
      <c r="AQ73" s="1">
        <v>5056.8859911216696</v>
      </c>
      <c r="AR73" s="1">
        <v>9664.4217913117991</v>
      </c>
      <c r="AS73" s="1">
        <v>5504.9554101550002</v>
      </c>
      <c r="AT73" s="1">
        <v>-9664.4217913117991</v>
      </c>
      <c r="AU73" s="30">
        <f t="shared" si="1"/>
        <v>0.58105775126142134</v>
      </c>
    </row>
    <row r="74" spans="5:47" ht="13" x14ac:dyDescent="0.6">
      <c r="E74" s="1">
        <v>2.54469004940773E-4</v>
      </c>
      <c r="F74" s="76">
        <f t="shared" si="9"/>
        <v>1.7999999999999992E-2</v>
      </c>
      <c r="H74" s="22">
        <f t="shared" si="10"/>
        <v>3</v>
      </c>
      <c r="I74" s="1">
        <v>0.5</v>
      </c>
      <c r="J74" s="1">
        <v>6</v>
      </c>
      <c r="K74" s="1">
        <v>0.48244140000000002</v>
      </c>
      <c r="L74" s="1">
        <v>1.946567E-3</v>
      </c>
      <c r="M74" s="1">
        <v>9.7328349999999998E-4</v>
      </c>
      <c r="N74" s="1">
        <v>7</v>
      </c>
      <c r="O74" s="1">
        <v>2.8260000000000001</v>
      </c>
      <c r="P74" s="1">
        <v>1.946567E-3</v>
      </c>
      <c r="Q74" s="1">
        <v>9.7328349999999998E-4</v>
      </c>
      <c r="R74" s="1">
        <v>7</v>
      </c>
      <c r="S74" s="1">
        <v>2.8260000000000001</v>
      </c>
      <c r="T74" s="23">
        <v>3.4720000000000001E-12</v>
      </c>
      <c r="U74" s="23">
        <v>6.3629999999999995E-8</v>
      </c>
      <c r="V74" s="1">
        <v>1.20774</v>
      </c>
      <c r="W74" s="105">
        <v>2.54469004940773E-4</v>
      </c>
      <c r="X74" s="1">
        <v>60685051.497710504</v>
      </c>
      <c r="Y74" s="1">
        <v>-50</v>
      </c>
      <c r="Z74" s="1">
        <v>4</v>
      </c>
      <c r="AA74" s="1">
        <v>0.114</v>
      </c>
      <c r="AB74" s="1">
        <v>0.08</v>
      </c>
      <c r="AC74" s="1">
        <v>1.6199264718838999</v>
      </c>
      <c r="AD74" s="1">
        <v>0.84262616203878904</v>
      </c>
      <c r="AE74" s="1">
        <v>4.3859649122807101</v>
      </c>
      <c r="AF74" s="1">
        <v>2.0126978036441301</v>
      </c>
      <c r="AG74" s="1">
        <v>6.36807509464965</v>
      </c>
      <c r="AH74" s="1">
        <v>6.3430758558790803</v>
      </c>
      <c r="AI74" s="23">
        <v>1.0580512990847599</v>
      </c>
      <c r="AJ74" s="23">
        <v>2.15755303774593</v>
      </c>
      <c r="AK74" s="1">
        <v>1.6199264718838999</v>
      </c>
      <c r="AL74" s="1">
        <v>0.84262616203878904</v>
      </c>
      <c r="AM74" s="1">
        <v>190.41295074334801</v>
      </c>
      <c r="AN74" s="1">
        <v>0.777300309845114</v>
      </c>
      <c r="AO74" s="1">
        <v>72734.614036523897</v>
      </c>
      <c r="AP74" s="1">
        <v>1618.41994794423</v>
      </c>
      <c r="AQ74" s="1">
        <v>5056.8733801439903</v>
      </c>
      <c r="AR74" s="1">
        <v>9664.2648506023506</v>
      </c>
      <c r="AS74" s="1">
        <v>4917.6091308964396</v>
      </c>
      <c r="AT74" s="1">
        <v>-9664.2648506023506</v>
      </c>
      <c r="AU74" s="30">
        <f t="shared" si="1"/>
        <v>0.52016321522226472</v>
      </c>
    </row>
    <row r="75" spans="5:47" ht="13" x14ac:dyDescent="0.6">
      <c r="E75" s="1">
        <v>3.1415926535897898E-4</v>
      </c>
      <c r="F75" s="76">
        <f t="shared" si="9"/>
        <v>1.999999999999999E-2</v>
      </c>
      <c r="H75" s="22">
        <f t="shared" si="10"/>
        <v>4</v>
      </c>
      <c r="I75" s="1">
        <v>0.5</v>
      </c>
      <c r="J75" s="1">
        <v>6</v>
      </c>
      <c r="K75" s="1">
        <v>0.48244140000000002</v>
      </c>
      <c r="L75" s="1">
        <v>1.946567E-3</v>
      </c>
      <c r="M75" s="1">
        <v>9.7328349999999998E-4</v>
      </c>
      <c r="N75" s="1">
        <v>7</v>
      </c>
      <c r="O75" s="1">
        <v>2.8260000000000001</v>
      </c>
      <c r="P75" s="1">
        <v>1.946567E-3</v>
      </c>
      <c r="Q75" s="1">
        <v>9.7328349999999998E-4</v>
      </c>
      <c r="R75" s="1">
        <v>7</v>
      </c>
      <c r="S75" s="1">
        <v>2.8260000000000001</v>
      </c>
      <c r="T75" s="23">
        <v>3.4720000000000001E-12</v>
      </c>
      <c r="U75" s="23">
        <v>6.3629999999999995E-8</v>
      </c>
      <c r="V75" s="1">
        <v>1.20774</v>
      </c>
      <c r="W75" s="105">
        <v>3.1415926535897898E-4</v>
      </c>
      <c r="X75" s="1">
        <v>74919816.6638401</v>
      </c>
      <c r="Y75" s="1">
        <v>-50</v>
      </c>
      <c r="Z75" s="1">
        <v>4</v>
      </c>
      <c r="AA75" s="1">
        <v>0.114</v>
      </c>
      <c r="AB75" s="1">
        <v>0.08</v>
      </c>
      <c r="AC75" s="1">
        <v>1.7870976933762599</v>
      </c>
      <c r="AD75" s="1">
        <v>0.83127869083727302</v>
      </c>
      <c r="AE75" s="1">
        <v>4.3859649122807003</v>
      </c>
      <c r="AF75" s="1">
        <v>2.0459875032507502</v>
      </c>
      <c r="AG75" s="1">
        <v>6.3360912997868697</v>
      </c>
      <c r="AH75" s="1">
        <v>6.3398929470455503</v>
      </c>
      <c r="AI75" s="23">
        <v>1.0346600065474001</v>
      </c>
      <c r="AJ75" s="23">
        <v>2.3636596658908098</v>
      </c>
      <c r="AK75" s="1">
        <v>1.7870976933762599</v>
      </c>
      <c r="AL75" s="1">
        <v>0.83127869083727302</v>
      </c>
      <c r="AM75" s="1">
        <v>192.97576281502799</v>
      </c>
      <c r="AN75" s="1">
        <v>0.955819002538986</v>
      </c>
      <c r="AO75" s="1">
        <v>65271.404236727198</v>
      </c>
      <c r="AP75" s="1">
        <v>1726.7118661468701</v>
      </c>
      <c r="AQ75" s="1">
        <v>5056.8254888042802</v>
      </c>
      <c r="AR75" s="1">
        <v>9664.2757966911195</v>
      </c>
      <c r="AS75" s="1">
        <v>5399.8473900057497</v>
      </c>
      <c r="AT75" s="1">
        <v>-9664.2757966911195</v>
      </c>
      <c r="AU75" s="30">
        <f t="shared" si="1"/>
        <v>0.46515570688627911</v>
      </c>
    </row>
    <row r="76" spans="5:47" ht="13" x14ac:dyDescent="0.6">
      <c r="E76" s="1">
        <v>6.6051985541725399E-4</v>
      </c>
      <c r="F76" s="76">
        <f t="shared" si="9"/>
        <v>2.8999999999999998E-2</v>
      </c>
      <c r="H76" s="22">
        <f t="shared" si="10"/>
        <v>5</v>
      </c>
      <c r="I76" s="1">
        <v>0.5</v>
      </c>
      <c r="J76" s="1">
        <v>6</v>
      </c>
      <c r="K76" s="1">
        <v>0.48244140000000002</v>
      </c>
      <c r="L76" s="1">
        <v>1.946567E-3</v>
      </c>
      <c r="M76" s="1">
        <v>9.7328349999999998E-4</v>
      </c>
      <c r="N76" s="1">
        <v>7</v>
      </c>
      <c r="O76" s="1">
        <v>2.8260000000000001</v>
      </c>
      <c r="P76" s="1">
        <v>1.946567E-3</v>
      </c>
      <c r="Q76" s="1">
        <v>9.7328349999999998E-4</v>
      </c>
      <c r="R76" s="1">
        <v>7</v>
      </c>
      <c r="S76" s="1">
        <v>2.8260000000000001</v>
      </c>
      <c r="T76" s="23">
        <v>3.4720000000000001E-12</v>
      </c>
      <c r="U76" s="23">
        <v>6.3629999999999995E-8</v>
      </c>
      <c r="V76" s="1">
        <v>1.20774</v>
      </c>
      <c r="W76" s="105">
        <v>6.6051985541725399E-4</v>
      </c>
      <c r="X76" s="1">
        <v>157518914.53572401</v>
      </c>
      <c r="Y76" s="1">
        <v>-50</v>
      </c>
      <c r="Z76" s="1">
        <v>4</v>
      </c>
      <c r="AA76" s="1">
        <v>0.114</v>
      </c>
      <c r="AB76" s="1">
        <v>0.08</v>
      </c>
      <c r="AC76" s="1">
        <v>2.6583397794252401</v>
      </c>
      <c r="AD76" s="1">
        <v>0.72330961060909205</v>
      </c>
      <c r="AE76" s="1">
        <v>4.4031473537828196</v>
      </c>
      <c r="AF76" s="1">
        <v>1.7069624308745801</v>
      </c>
      <c r="AG76" s="1">
        <v>6.34230094761286</v>
      </c>
      <c r="AH76" s="1">
        <v>6.3424708541173702</v>
      </c>
      <c r="AI76" s="1">
        <v>0.91044783660985695</v>
      </c>
      <c r="AJ76" s="1">
        <v>3.5596204949930099</v>
      </c>
      <c r="AK76" s="1">
        <v>2.6583397794252401</v>
      </c>
      <c r="AL76" s="1">
        <v>0.72330961060909205</v>
      </c>
      <c r="AM76" s="1">
        <v>221.357375745269</v>
      </c>
      <c r="AN76" s="1">
        <v>1.93503016881615</v>
      </c>
      <c r="AO76" s="1">
        <v>47999.961766435299</v>
      </c>
      <c r="AP76" s="1">
        <v>1670.36399723461</v>
      </c>
      <c r="AQ76" s="1">
        <v>5056.7725623070601</v>
      </c>
      <c r="AR76" s="1">
        <v>9664.1806484400804</v>
      </c>
      <c r="AS76" s="1">
        <v>5143.9208163965905</v>
      </c>
      <c r="AT76" s="1">
        <v>-9664.1806484400804</v>
      </c>
      <c r="AU76" s="30">
        <f t="shared" si="1"/>
        <v>0.27209072978830379</v>
      </c>
    </row>
    <row r="77" spans="5:47" ht="13" x14ac:dyDescent="0.6">
      <c r="E77" s="1">
        <v>8.0424771931898698E-4</v>
      </c>
      <c r="F77" s="76">
        <f t="shared" si="9"/>
        <v>3.2000000000000001E-2</v>
      </c>
      <c r="H77" s="22">
        <f t="shared" si="10"/>
        <v>6</v>
      </c>
      <c r="I77" s="1">
        <v>0.5</v>
      </c>
      <c r="J77" s="1">
        <v>6</v>
      </c>
      <c r="K77" s="1">
        <v>0.48244140000000002</v>
      </c>
      <c r="L77" s="1">
        <v>1.946567E-3</v>
      </c>
      <c r="M77" s="1">
        <v>9.7328349999999998E-4</v>
      </c>
      <c r="N77" s="1">
        <v>7</v>
      </c>
      <c r="O77" s="1">
        <v>2.8260000000000001</v>
      </c>
      <c r="P77" s="1">
        <v>1.946567E-3</v>
      </c>
      <c r="Q77" s="1">
        <v>9.7328349999999998E-4</v>
      </c>
      <c r="R77" s="1">
        <v>7</v>
      </c>
      <c r="S77" s="1">
        <v>2.8260000000000001</v>
      </c>
      <c r="T77" s="23">
        <v>3.4720000000000001E-12</v>
      </c>
      <c r="U77" s="23">
        <v>6.3629999999999995E-8</v>
      </c>
      <c r="V77" s="1">
        <v>1.20774</v>
      </c>
      <c r="W77" s="105">
        <v>8.0424771931898698E-4</v>
      </c>
      <c r="X77" s="1">
        <v>191794730.65943101</v>
      </c>
      <c r="Y77" s="1">
        <v>-50</v>
      </c>
      <c r="Z77" s="1">
        <v>4</v>
      </c>
      <c r="AA77" s="1">
        <v>0.114</v>
      </c>
      <c r="AB77" s="1">
        <v>0.08</v>
      </c>
      <c r="AC77" s="1">
        <v>3.0780825850075502</v>
      </c>
      <c r="AD77" s="1">
        <v>0.72382242939936903</v>
      </c>
      <c r="AE77" s="1">
        <v>4.3859649122807198</v>
      </c>
      <c r="AF77" s="1">
        <v>1.9127159424151801</v>
      </c>
      <c r="AG77" s="1">
        <v>6.34477494117227</v>
      </c>
      <c r="AH77" s="1">
        <v>6.3310387690979901</v>
      </c>
      <c r="AI77" s="1">
        <v>0.86351644955283602</v>
      </c>
      <c r="AJ77" s="1">
        <v>4.0559035601301403</v>
      </c>
      <c r="AK77" s="1">
        <v>3.0780825850075502</v>
      </c>
      <c r="AL77" s="1">
        <v>0.72382242939936903</v>
      </c>
      <c r="AM77" s="1">
        <v>221.039419232722</v>
      </c>
      <c r="AN77" s="1">
        <v>2.3542601556081801</v>
      </c>
      <c r="AO77" s="1">
        <v>45692.6953057641</v>
      </c>
      <c r="AP77" s="1">
        <v>1635.7302347545401</v>
      </c>
      <c r="AQ77" s="1">
        <v>5056.7319840314003</v>
      </c>
      <c r="AR77" s="1">
        <v>9664.0037562872203</v>
      </c>
      <c r="AS77" s="1">
        <v>5041.6567789432902</v>
      </c>
      <c r="AT77" s="1">
        <v>-9664.0037562872203</v>
      </c>
      <c r="AU77" s="30">
        <f t="shared" si="1"/>
        <v>0.23515367421423281</v>
      </c>
    </row>
    <row r="78" spans="5:47" ht="13" x14ac:dyDescent="0.6">
      <c r="E78" s="1">
        <v>8.5529859993982102E-4</v>
      </c>
      <c r="F78" s="76">
        <f t="shared" si="9"/>
        <v>3.2999999999999995E-2</v>
      </c>
      <c r="H78" s="22">
        <f t="shared" si="10"/>
        <v>7</v>
      </c>
      <c r="I78" s="1">
        <v>0.5</v>
      </c>
      <c r="J78" s="1">
        <v>6</v>
      </c>
      <c r="K78" s="1">
        <v>0.48244140000000002</v>
      </c>
      <c r="L78" s="1">
        <v>1.946567E-3</v>
      </c>
      <c r="M78" s="1">
        <v>9.7328349999999998E-4</v>
      </c>
      <c r="N78" s="1">
        <v>7</v>
      </c>
      <c r="O78" s="1">
        <v>2.8260000000000001</v>
      </c>
      <c r="P78" s="1">
        <v>1.946567E-3</v>
      </c>
      <c r="Q78" s="1">
        <v>9.7328349999999998E-4</v>
      </c>
      <c r="R78" s="1">
        <v>7</v>
      </c>
      <c r="S78" s="1">
        <v>2.8260000000000001</v>
      </c>
      <c r="T78" s="23">
        <v>3.4720000000000001E-12</v>
      </c>
      <c r="U78" s="23">
        <v>6.3629999999999995E-8</v>
      </c>
      <c r="V78" s="1">
        <v>1.20774</v>
      </c>
      <c r="W78" s="105">
        <v>8.5529859993982102E-4</v>
      </c>
      <c r="X78" s="1">
        <v>203969200.86730501</v>
      </c>
      <c r="Y78" s="1">
        <v>-50</v>
      </c>
      <c r="Z78" s="1">
        <v>4</v>
      </c>
      <c r="AA78" s="1">
        <v>0.114</v>
      </c>
      <c r="AB78" s="1">
        <v>0.08</v>
      </c>
      <c r="AC78" s="1">
        <v>3.1555335754281102</v>
      </c>
      <c r="AD78" s="1">
        <v>0.685768690746966</v>
      </c>
      <c r="AE78" s="1">
        <v>4.3859649122807101</v>
      </c>
      <c r="AF78" s="1">
        <v>1.74306934541347</v>
      </c>
      <c r="AG78" s="1">
        <v>6.3246733776330499</v>
      </c>
      <c r="AH78" s="1">
        <v>6.3347887297597998</v>
      </c>
      <c r="AI78" s="1">
        <v>0.84734971430906902</v>
      </c>
      <c r="AJ78" s="1">
        <v>4.2321789657798803</v>
      </c>
      <c r="AK78" s="1">
        <v>3.1555335754281102</v>
      </c>
      <c r="AL78" s="1">
        <v>0.685768690746966</v>
      </c>
      <c r="AM78" s="1">
        <v>233.10921167399201</v>
      </c>
      <c r="AN78" s="1">
        <v>2.4697648846811502</v>
      </c>
      <c r="AO78" s="1">
        <v>44653.390707110499</v>
      </c>
      <c r="AP78" s="1">
        <v>1590.04515787061</v>
      </c>
      <c r="AQ78" s="1">
        <v>5056.7036333075102</v>
      </c>
      <c r="AR78" s="1">
        <v>9663.9525965683606</v>
      </c>
      <c r="AS78" s="1">
        <v>4869.8102261165805</v>
      </c>
      <c r="AT78" s="1">
        <v>-9663.9525965683606</v>
      </c>
      <c r="AU78" s="30">
        <f t="shared" si="1"/>
        <v>0.21732257773677088</v>
      </c>
    </row>
    <row r="79" spans="5:47" ht="13" x14ac:dyDescent="0.6">
      <c r="E79" s="1">
        <v>1.2566370614359201E-3</v>
      </c>
      <c r="F79" s="76">
        <f t="shared" si="9"/>
        <v>4.0000000000000042E-2</v>
      </c>
      <c r="H79" s="22">
        <f t="shared" si="10"/>
        <v>8</v>
      </c>
      <c r="I79" s="1">
        <v>0.5</v>
      </c>
      <c r="J79" s="1">
        <v>6</v>
      </c>
      <c r="K79" s="1">
        <v>0.48244140000000002</v>
      </c>
      <c r="L79" s="1">
        <v>1.946567E-3</v>
      </c>
      <c r="M79" s="1">
        <v>9.7328349999999998E-4</v>
      </c>
      <c r="N79" s="1">
        <v>7</v>
      </c>
      <c r="O79" s="1">
        <v>2.8260000000000001</v>
      </c>
      <c r="P79" s="1">
        <v>1.946567E-3</v>
      </c>
      <c r="Q79" s="1">
        <v>9.7328349999999998E-4</v>
      </c>
      <c r="R79" s="1">
        <v>7</v>
      </c>
      <c r="S79" s="1">
        <v>2.8260000000000001</v>
      </c>
      <c r="T79" s="23">
        <v>3.4720000000000001E-12</v>
      </c>
      <c r="U79" s="23">
        <v>6.3629999999999995E-8</v>
      </c>
      <c r="V79" s="1">
        <v>1.20774</v>
      </c>
      <c r="W79" s="105">
        <v>1.2566370614359201E-3</v>
      </c>
      <c r="X79" s="1">
        <v>299679266.65535998</v>
      </c>
      <c r="Y79" s="1">
        <v>-50</v>
      </c>
      <c r="Z79" s="1">
        <v>4</v>
      </c>
      <c r="AA79" s="1">
        <v>0.114</v>
      </c>
      <c r="AB79" s="1">
        <v>0.08</v>
      </c>
      <c r="AC79" s="1">
        <v>4.1276256167370198</v>
      </c>
      <c r="AD79" s="1">
        <v>0.60910439268910999</v>
      </c>
      <c r="AE79" s="1">
        <v>4.38673518341436</v>
      </c>
      <c r="AF79" s="1">
        <v>1.71969229959632</v>
      </c>
      <c r="AG79" s="1">
        <v>6.3616958197218301</v>
      </c>
      <c r="AH79" s="1">
        <v>6.3233011532874004</v>
      </c>
      <c r="AI79" s="1">
        <v>0.731519541300784</v>
      </c>
      <c r="AJ79" s="1">
        <v>5.6179748471207001</v>
      </c>
      <c r="AK79" s="1">
        <v>4.1276256167370198</v>
      </c>
      <c r="AL79" s="1">
        <v>0.60910439268910999</v>
      </c>
      <c r="AM79" s="1">
        <v>254.55932448883601</v>
      </c>
      <c r="AN79" s="1">
        <v>3.5185212240479</v>
      </c>
      <c r="AO79" s="1">
        <v>41014.771955850701</v>
      </c>
      <c r="AP79" s="1">
        <v>1315.7353892149799</v>
      </c>
      <c r="AQ79" s="1">
        <v>5056.5902390174997</v>
      </c>
      <c r="AR79" s="1">
        <v>9663.7361193076704</v>
      </c>
      <c r="AS79" s="1">
        <v>4001.9184629924998</v>
      </c>
      <c r="AT79" s="1">
        <v>-9663.7361193076704</v>
      </c>
      <c r="AU79" s="30">
        <f t="shared" si="1"/>
        <v>0.14756774214678428</v>
      </c>
    </row>
    <row r="80" spans="5:47" ht="13" x14ac:dyDescent="0.6">
      <c r="E80" s="1">
        <v>1.73494454294496E-3</v>
      </c>
      <c r="F80" s="76">
        <f t="shared" si="9"/>
        <v>4.6999999999999952E-2</v>
      </c>
      <c r="H80" s="22">
        <f t="shared" si="10"/>
        <v>9</v>
      </c>
      <c r="I80" s="1">
        <v>0.5</v>
      </c>
      <c r="J80" s="1">
        <v>6</v>
      </c>
      <c r="K80" s="1">
        <v>0.48244140000000002</v>
      </c>
      <c r="L80" s="1">
        <v>1.946567E-3</v>
      </c>
      <c r="M80" s="1">
        <v>9.7328349999999998E-4</v>
      </c>
      <c r="N80" s="1">
        <v>7</v>
      </c>
      <c r="O80" s="1">
        <v>2.8260000000000001</v>
      </c>
      <c r="P80" s="1">
        <v>1.946567E-3</v>
      </c>
      <c r="Q80" s="1">
        <v>9.7328349999999998E-4</v>
      </c>
      <c r="R80" s="1">
        <v>7</v>
      </c>
      <c r="S80" s="1">
        <v>2.8260000000000001</v>
      </c>
      <c r="T80" s="23">
        <v>3.4720000000000001E-12</v>
      </c>
      <c r="U80" s="23">
        <v>6.3629999999999995E-8</v>
      </c>
      <c r="V80" s="1">
        <v>1.20774</v>
      </c>
      <c r="W80" s="105">
        <v>1.73494454294496E-3</v>
      </c>
      <c r="X80" s="1">
        <v>413744687.526057</v>
      </c>
      <c r="Y80" s="1">
        <v>-50</v>
      </c>
      <c r="Z80" s="1">
        <v>4</v>
      </c>
      <c r="AA80" s="1">
        <v>0.114</v>
      </c>
      <c r="AB80" s="1">
        <v>0.08</v>
      </c>
      <c r="AC80" s="1">
        <v>5.19666508535175</v>
      </c>
      <c r="AD80" s="1">
        <v>0.532033499521682</v>
      </c>
      <c r="AE80" s="1">
        <v>4.3859649122807296</v>
      </c>
      <c r="AF80" s="1">
        <v>1.7386955283803101</v>
      </c>
      <c r="AG80" s="1">
        <v>6.3622578876783296</v>
      </c>
      <c r="AH80" s="1">
        <v>6.3302886343791496</v>
      </c>
      <c r="AI80" s="1">
        <v>0.61513389098736204</v>
      </c>
      <c r="AJ80" s="1">
        <v>7.2695398015950303</v>
      </c>
      <c r="AK80" s="1">
        <v>5.19666508535175</v>
      </c>
      <c r="AL80" s="1">
        <v>0.532033499521682</v>
      </c>
      <c r="AM80" s="1">
        <v>240.37265246354801</v>
      </c>
      <c r="AN80" s="1">
        <v>4.6646315858300698</v>
      </c>
      <c r="AO80" s="1">
        <v>38964.467414331899</v>
      </c>
      <c r="AP80" s="1">
        <v>1274.00386810331</v>
      </c>
      <c r="AQ80" s="1">
        <v>5056.4692398377902</v>
      </c>
      <c r="AR80" s="1">
        <v>9663.5023958256206</v>
      </c>
      <c r="AS80" s="1">
        <v>3882.2062537674901</v>
      </c>
      <c r="AT80" s="1">
        <v>-9663.5023958256206</v>
      </c>
      <c r="AU80" s="30">
        <f t="shared" si="1"/>
        <v>0.10237979372989936</v>
      </c>
    </row>
    <row r="81" spans="5:47" ht="13" x14ac:dyDescent="0.6">
      <c r="E81" s="1">
        <v>3.1172453105244701E-3</v>
      </c>
      <c r="F81" s="76">
        <f t="shared" si="9"/>
        <v>6.2999999999999987E-2</v>
      </c>
      <c r="H81" s="22">
        <f t="shared" si="10"/>
        <v>10</v>
      </c>
      <c r="I81" s="1">
        <v>0.5</v>
      </c>
      <c r="J81" s="1">
        <v>6</v>
      </c>
      <c r="K81" s="1">
        <v>0.48244140000000002</v>
      </c>
      <c r="L81" s="1">
        <v>1.946567E-3</v>
      </c>
      <c r="M81" s="1">
        <v>9.7328349999999998E-4</v>
      </c>
      <c r="N81" s="1">
        <v>7</v>
      </c>
      <c r="O81" s="1">
        <v>2.8260000000000001</v>
      </c>
      <c r="P81" s="1">
        <v>1.946567E-3</v>
      </c>
      <c r="Q81" s="1">
        <v>9.7328349999999998E-4</v>
      </c>
      <c r="R81" s="1">
        <v>7</v>
      </c>
      <c r="S81" s="1">
        <v>2.8260000000000001</v>
      </c>
      <c r="T81" s="23">
        <v>3.4720000000000001E-12</v>
      </c>
      <c r="U81" s="23">
        <v>6.3629999999999995E-8</v>
      </c>
      <c r="V81" s="1">
        <v>1.20774</v>
      </c>
      <c r="W81" s="105">
        <v>3.1172453105244701E-3</v>
      </c>
      <c r="X81" s="1">
        <v>743391880.84695303</v>
      </c>
      <c r="Y81" s="1">
        <v>-50</v>
      </c>
      <c r="Z81" s="1">
        <v>4</v>
      </c>
      <c r="AA81" s="1">
        <v>0.114</v>
      </c>
      <c r="AB81" s="1">
        <v>0.08</v>
      </c>
      <c r="AC81" s="1">
        <v>7.6744576584239699</v>
      </c>
      <c r="AD81" s="1">
        <v>0.397441414862645</v>
      </c>
      <c r="AE81" s="1">
        <v>4.44136445903351</v>
      </c>
      <c r="AF81" s="1">
        <v>1.84447684683571</v>
      </c>
      <c r="AG81" s="1">
        <v>6.3491033222369397</v>
      </c>
      <c r="AH81" s="1">
        <v>6.34783495503968</v>
      </c>
      <c r="AI81" s="1">
        <v>0.41481822596270301</v>
      </c>
      <c r="AJ81" s="1">
        <v>12.0425354007319</v>
      </c>
      <c r="AK81" s="1">
        <v>7.6744576584239699</v>
      </c>
      <c r="AL81" s="1">
        <v>0.397441414862645</v>
      </c>
      <c r="AM81" s="1">
        <v>255.67462240903899</v>
      </c>
      <c r="AN81" s="1">
        <v>7.2770162435613299</v>
      </c>
      <c r="AO81" s="1">
        <v>36897.532011463103</v>
      </c>
      <c r="AP81" s="1">
        <v>1207.9739358357001</v>
      </c>
      <c r="AQ81" s="1">
        <v>5056.0548524083997</v>
      </c>
      <c r="AR81" s="1">
        <v>9662.6397221838397</v>
      </c>
      <c r="AS81" s="1">
        <v>3678.39599464</v>
      </c>
      <c r="AT81" s="1">
        <v>-9662.6397221838397</v>
      </c>
      <c r="AU81" s="30">
        <f t="shared" si="1"/>
        <v>5.1787557186713795E-2</v>
      </c>
    </row>
    <row r="82" spans="5:47" ht="13.75" thickBot="1" x14ac:dyDescent="0.75">
      <c r="E82" s="25">
        <v>1.22718463030851E-2</v>
      </c>
      <c r="F82" s="76">
        <f t="shared" si="9"/>
        <v>0.12499999999999985</v>
      </c>
      <c r="H82" s="24">
        <f t="shared" si="10"/>
        <v>11</v>
      </c>
      <c r="I82" s="25">
        <v>0.5</v>
      </c>
      <c r="J82" s="25">
        <v>6</v>
      </c>
      <c r="K82" s="25">
        <v>0.48244140000000002</v>
      </c>
      <c r="L82" s="25">
        <v>1.946567E-3</v>
      </c>
      <c r="M82" s="25">
        <v>9.7328349999999998E-4</v>
      </c>
      <c r="N82" s="25">
        <v>7</v>
      </c>
      <c r="O82" s="25">
        <v>2.8260000000000001</v>
      </c>
      <c r="P82" s="25">
        <v>1.946567E-3</v>
      </c>
      <c r="Q82" s="25">
        <v>9.7328349999999998E-4</v>
      </c>
      <c r="R82" s="25">
        <v>7</v>
      </c>
      <c r="S82" s="25">
        <v>2.8260000000000001</v>
      </c>
      <c r="T82" s="26">
        <v>3.4720000000000001E-12</v>
      </c>
      <c r="U82" s="26">
        <v>6.3629999999999995E-8</v>
      </c>
      <c r="V82" s="25">
        <v>1.20774</v>
      </c>
      <c r="W82" s="106">
        <v>1.22718463030851E-2</v>
      </c>
      <c r="X82" s="25">
        <v>2926555338.4312501</v>
      </c>
      <c r="Y82" s="25">
        <v>-50</v>
      </c>
      <c r="Z82" s="25">
        <v>4</v>
      </c>
      <c r="AA82" s="25">
        <v>0.114</v>
      </c>
      <c r="AB82" s="25">
        <v>0.08</v>
      </c>
      <c r="AC82" s="25">
        <v>10.127765912495899</v>
      </c>
      <c r="AD82" s="25">
        <v>1.1456596689946001E-2</v>
      </c>
      <c r="AE82" s="25">
        <v>4.3977023749076398</v>
      </c>
      <c r="AF82" s="25">
        <v>1.55418985360312</v>
      </c>
      <c r="AG82" s="25">
        <v>6.3613664190249199</v>
      </c>
      <c r="AH82" s="25">
        <v>6.3514959984744097</v>
      </c>
      <c r="AI82" s="25">
        <v>7.8783793379981308E-3</v>
      </c>
      <c r="AJ82" s="25">
        <v>43.652783527743999</v>
      </c>
      <c r="AK82" s="25">
        <v>10.127765912495899</v>
      </c>
      <c r="AL82" s="25">
        <v>1.1456596689946001E-2</v>
      </c>
      <c r="AM82" s="25">
        <v>251.920908152859</v>
      </c>
      <c r="AN82" s="25">
        <v>10.1163093158059</v>
      </c>
      <c r="AO82" s="25">
        <v>35039.246590746203</v>
      </c>
      <c r="AP82" s="25">
        <v>372.13604991853498</v>
      </c>
      <c r="AQ82" s="25">
        <v>5060.7621139589501</v>
      </c>
      <c r="AR82" s="25">
        <v>9641.3635729993093</v>
      </c>
      <c r="AS82" s="25">
        <v>1005.707276481</v>
      </c>
      <c r="AT82" s="25">
        <v>-9641.3635729993093</v>
      </c>
      <c r="AU82" s="31">
        <f t="shared" si="1"/>
        <v>1.1312067033273899E-3</v>
      </c>
    </row>
    <row r="83" spans="5:47" ht="22.75" x14ac:dyDescent="0.95">
      <c r="F83" s="102">
        <f t="shared" ref="F83:F116" si="11">2*SQRT(W83/PI())</f>
        <v>0</v>
      </c>
      <c r="G83" s="18">
        <f>AB83</f>
        <v>0</v>
      </c>
      <c r="H83" s="19">
        <v>1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1"/>
      <c r="U83" s="21"/>
      <c r="V83" s="20"/>
      <c r="W83" s="34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32" t="e">
        <f t="shared" si="1"/>
        <v>#DIV/0!</v>
      </c>
    </row>
    <row r="84" spans="5:47" ht="13" x14ac:dyDescent="0.6">
      <c r="F84" s="102">
        <f t="shared" si="11"/>
        <v>0</v>
      </c>
      <c r="H84" s="22">
        <f t="shared" ref="H84:H93" si="12">H83+1</f>
        <v>2</v>
      </c>
      <c r="T84" s="23"/>
      <c r="U84" s="23"/>
      <c r="AU84" s="30" t="e">
        <f t="shared" si="1"/>
        <v>#DIV/0!</v>
      </c>
    </row>
    <row r="85" spans="5:47" ht="13" x14ac:dyDescent="0.6">
      <c r="F85" s="102">
        <f t="shared" si="11"/>
        <v>0</v>
      </c>
      <c r="H85" s="22">
        <f t="shared" si="12"/>
        <v>3</v>
      </c>
      <c r="T85" s="23"/>
      <c r="U85" s="23"/>
      <c r="AU85" s="30" t="e">
        <f t="shared" si="1"/>
        <v>#DIV/0!</v>
      </c>
    </row>
    <row r="86" spans="5:47" ht="13" x14ac:dyDescent="0.6">
      <c r="F86" s="102">
        <f t="shared" si="11"/>
        <v>0</v>
      </c>
      <c r="H86" s="22">
        <f t="shared" si="12"/>
        <v>4</v>
      </c>
      <c r="T86" s="23"/>
      <c r="U86" s="23"/>
      <c r="AU86" s="30" t="e">
        <f t="shared" si="1"/>
        <v>#DIV/0!</v>
      </c>
    </row>
    <row r="87" spans="5:47" ht="13" x14ac:dyDescent="0.6">
      <c r="F87" s="102">
        <f t="shared" si="11"/>
        <v>0</v>
      </c>
      <c r="H87" s="22">
        <f t="shared" si="12"/>
        <v>5</v>
      </c>
      <c r="T87" s="23"/>
      <c r="U87" s="23"/>
      <c r="AU87" s="30" t="e">
        <f t="shared" si="1"/>
        <v>#DIV/0!</v>
      </c>
    </row>
    <row r="88" spans="5:47" ht="13" x14ac:dyDescent="0.6">
      <c r="F88" s="102">
        <f t="shared" si="11"/>
        <v>0</v>
      </c>
      <c r="H88" s="22">
        <f t="shared" si="12"/>
        <v>6</v>
      </c>
      <c r="T88" s="23"/>
      <c r="U88" s="23"/>
      <c r="AU88" s="30" t="e">
        <f t="shared" si="1"/>
        <v>#DIV/0!</v>
      </c>
    </row>
    <row r="89" spans="5:47" ht="13" x14ac:dyDescent="0.6">
      <c r="F89" s="102">
        <f t="shared" si="11"/>
        <v>0</v>
      </c>
      <c r="H89" s="22">
        <f t="shared" si="12"/>
        <v>7</v>
      </c>
      <c r="T89" s="23"/>
      <c r="U89" s="23"/>
      <c r="AU89" s="30" t="e">
        <f t="shared" si="1"/>
        <v>#DIV/0!</v>
      </c>
    </row>
    <row r="90" spans="5:47" ht="13" x14ac:dyDescent="0.6">
      <c r="F90" s="102">
        <f t="shared" si="11"/>
        <v>0</v>
      </c>
      <c r="H90" s="22">
        <f t="shared" si="12"/>
        <v>8</v>
      </c>
      <c r="T90" s="23"/>
      <c r="U90" s="23"/>
      <c r="AU90" s="30" t="e">
        <f t="shared" si="1"/>
        <v>#DIV/0!</v>
      </c>
    </row>
    <row r="91" spans="5:47" ht="13" x14ac:dyDescent="0.6">
      <c r="F91" s="102">
        <f t="shared" si="11"/>
        <v>0</v>
      </c>
      <c r="H91" s="22">
        <f t="shared" si="12"/>
        <v>9</v>
      </c>
      <c r="T91" s="23"/>
      <c r="U91" s="23"/>
      <c r="AU91" s="30" t="e">
        <f t="shared" si="1"/>
        <v>#DIV/0!</v>
      </c>
    </row>
    <row r="92" spans="5:47" ht="13" x14ac:dyDescent="0.6">
      <c r="F92" s="102">
        <f t="shared" si="11"/>
        <v>0</v>
      </c>
      <c r="H92" s="22">
        <f t="shared" si="12"/>
        <v>10</v>
      </c>
      <c r="T92" s="23"/>
      <c r="U92" s="23"/>
      <c r="AU92" s="30" t="e">
        <f t="shared" si="1"/>
        <v>#DIV/0!</v>
      </c>
    </row>
    <row r="93" spans="5:47" ht="13.75" thickBot="1" x14ac:dyDescent="0.75">
      <c r="F93" s="102">
        <f t="shared" si="11"/>
        <v>0</v>
      </c>
      <c r="H93" s="24">
        <f t="shared" si="12"/>
        <v>11</v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6"/>
      <c r="U93" s="26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31" t="e">
        <f t="shared" si="1"/>
        <v>#DIV/0!</v>
      </c>
    </row>
    <row r="94" spans="5:47" ht="22.75" x14ac:dyDescent="0.95">
      <c r="F94" s="102">
        <f t="shared" si="11"/>
        <v>0</v>
      </c>
      <c r="G94" s="18">
        <f>AB94</f>
        <v>0</v>
      </c>
      <c r="H94" s="19">
        <v>1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1"/>
      <c r="U94" s="21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32" t="e">
        <f t="shared" si="1"/>
        <v>#DIV/0!</v>
      </c>
    </row>
    <row r="95" spans="5:47" ht="13" x14ac:dyDescent="0.6">
      <c r="F95" s="102">
        <f t="shared" si="11"/>
        <v>0</v>
      </c>
      <c r="H95" s="22">
        <f t="shared" ref="H95:H104" si="13">H94+1</f>
        <v>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3"/>
      <c r="U95" s="23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30" t="e">
        <f t="shared" si="1"/>
        <v>#DIV/0!</v>
      </c>
    </row>
    <row r="96" spans="5:47" ht="13" x14ac:dyDescent="0.6">
      <c r="F96" s="102">
        <f t="shared" si="11"/>
        <v>0</v>
      </c>
      <c r="H96" s="22">
        <f t="shared" si="13"/>
        <v>3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3"/>
      <c r="U96" s="23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30" t="e">
        <f t="shared" si="1"/>
        <v>#DIV/0!</v>
      </c>
    </row>
    <row r="97" spans="6:47" ht="13" x14ac:dyDescent="0.6">
      <c r="F97" s="102">
        <f t="shared" si="11"/>
        <v>0</v>
      </c>
      <c r="H97" s="22">
        <f t="shared" si="13"/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3"/>
      <c r="U97" s="23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30" t="e">
        <f t="shared" si="1"/>
        <v>#DIV/0!</v>
      </c>
    </row>
    <row r="98" spans="6:47" ht="13" x14ac:dyDescent="0.6">
      <c r="F98" s="102">
        <f t="shared" si="11"/>
        <v>0</v>
      </c>
      <c r="H98" s="22">
        <f t="shared" si="13"/>
        <v>5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3"/>
      <c r="U98" s="23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30" t="e">
        <f t="shared" si="1"/>
        <v>#DIV/0!</v>
      </c>
    </row>
    <row r="99" spans="6:47" ht="13" x14ac:dyDescent="0.6">
      <c r="F99" s="102">
        <f t="shared" si="11"/>
        <v>0</v>
      </c>
      <c r="H99" s="22">
        <f t="shared" si="13"/>
        <v>6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3"/>
      <c r="U99" s="23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30" t="e">
        <f t="shared" si="1"/>
        <v>#DIV/0!</v>
      </c>
    </row>
    <row r="100" spans="6:47" ht="13" x14ac:dyDescent="0.6">
      <c r="F100" s="102">
        <f t="shared" si="11"/>
        <v>0</v>
      </c>
      <c r="H100" s="22">
        <f t="shared" si="13"/>
        <v>7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3"/>
      <c r="U100" s="23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30" t="e">
        <f t="shared" si="1"/>
        <v>#DIV/0!</v>
      </c>
    </row>
    <row r="101" spans="6:47" ht="13" x14ac:dyDescent="0.6">
      <c r="F101" s="102">
        <f t="shared" si="11"/>
        <v>0</v>
      </c>
      <c r="H101" s="22">
        <f t="shared" si="13"/>
        <v>8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3"/>
      <c r="U101" s="23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30" t="e">
        <f t="shared" si="1"/>
        <v>#DIV/0!</v>
      </c>
    </row>
    <row r="102" spans="6:47" ht="13" x14ac:dyDescent="0.6">
      <c r="F102" s="102">
        <f t="shared" si="11"/>
        <v>0</v>
      </c>
      <c r="H102" s="22">
        <f t="shared" si="13"/>
        <v>9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3"/>
      <c r="U102" s="23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30" t="e">
        <f t="shared" si="1"/>
        <v>#DIV/0!</v>
      </c>
    </row>
    <row r="103" spans="6:47" ht="13" x14ac:dyDescent="0.6">
      <c r="F103" s="102">
        <f t="shared" si="11"/>
        <v>0</v>
      </c>
      <c r="H103" s="22">
        <f t="shared" si="13"/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3"/>
      <c r="U103" s="23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30" t="e">
        <f t="shared" si="1"/>
        <v>#DIV/0!</v>
      </c>
    </row>
    <row r="104" spans="6:47" ht="13.75" thickBot="1" x14ac:dyDescent="0.75">
      <c r="F104" s="103">
        <f t="shared" si="11"/>
        <v>0</v>
      </c>
      <c r="H104" s="24">
        <f t="shared" si="13"/>
        <v>11</v>
      </c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6"/>
      <c r="U104" s="26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34"/>
      <c r="AU104" s="33" t="e">
        <f t="shared" si="1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EB56-2FF9-484E-AD32-6AB7E9C874D9}">
  <sheetPr>
    <outlinePr summaryBelow="0" summaryRight="0"/>
  </sheetPr>
  <dimension ref="A2:AV104"/>
  <sheetViews>
    <sheetView topLeftCell="AU1" workbookViewId="0">
      <pane ySplit="5" topLeftCell="A42" activePane="bottomLeft" state="frozen"/>
      <selection pane="bottomLeft" activeCell="B72" sqref="B72:C73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1" t="s">
        <v>0</v>
      </c>
      <c r="AK2" s="1" t="s">
        <v>1</v>
      </c>
      <c r="AP2" s="1" t="s">
        <v>2</v>
      </c>
    </row>
    <row r="3" spans="1:48" ht="15.75" customHeight="1" thickBot="1" x14ac:dyDescent="0.75">
      <c r="I3" s="1">
        <v>1</v>
      </c>
      <c r="J3" s="2">
        <f t="shared" ref="J3:AH3" si="0">I3+1</f>
        <v>2</v>
      </c>
      <c r="K3" s="2">
        <f t="shared" si="0"/>
        <v>3</v>
      </c>
      <c r="L3" s="2">
        <f t="shared" si="0"/>
        <v>4</v>
      </c>
      <c r="M3" s="2">
        <f t="shared" si="0"/>
        <v>5</v>
      </c>
      <c r="N3" s="2">
        <f t="shared" si="0"/>
        <v>6</v>
      </c>
      <c r="O3" s="2">
        <f t="shared" si="0"/>
        <v>7</v>
      </c>
      <c r="P3" s="2">
        <f t="shared" si="0"/>
        <v>8</v>
      </c>
      <c r="Q3" s="2">
        <f t="shared" si="0"/>
        <v>9</v>
      </c>
      <c r="R3" s="2">
        <f t="shared" si="0"/>
        <v>10</v>
      </c>
      <c r="S3" s="2">
        <f t="shared" si="0"/>
        <v>11</v>
      </c>
      <c r="T3" s="2">
        <f t="shared" si="0"/>
        <v>12</v>
      </c>
      <c r="U3" s="2">
        <f t="shared" si="0"/>
        <v>13</v>
      </c>
      <c r="V3" s="2">
        <f t="shared" si="0"/>
        <v>14</v>
      </c>
      <c r="W3" s="2">
        <f t="shared" si="0"/>
        <v>15</v>
      </c>
      <c r="X3" s="2">
        <f t="shared" si="0"/>
        <v>16</v>
      </c>
      <c r="Y3" s="2">
        <f t="shared" si="0"/>
        <v>17</v>
      </c>
      <c r="Z3" s="2">
        <f t="shared" si="0"/>
        <v>18</v>
      </c>
      <c r="AA3" s="2">
        <f t="shared" si="0"/>
        <v>19</v>
      </c>
      <c r="AB3" s="2">
        <f t="shared" si="0"/>
        <v>20</v>
      </c>
      <c r="AC3" s="2">
        <f t="shared" si="0"/>
        <v>21</v>
      </c>
      <c r="AD3" s="2">
        <f t="shared" si="0"/>
        <v>22</v>
      </c>
      <c r="AE3" s="2">
        <f t="shared" si="0"/>
        <v>23</v>
      </c>
      <c r="AF3" s="2">
        <f t="shared" si="0"/>
        <v>24</v>
      </c>
      <c r="AG3" s="2">
        <f t="shared" si="0"/>
        <v>25</v>
      </c>
      <c r="AH3" s="2">
        <f t="shared" si="0"/>
        <v>26</v>
      </c>
      <c r="AI3" s="1">
        <v>27</v>
      </c>
      <c r="AJ3" s="1">
        <v>28</v>
      </c>
    </row>
    <row r="4" spans="1:48" s="27" customFormat="1" ht="38.75" customHeight="1" thickTop="1" x14ac:dyDescent="0.6">
      <c r="A4" s="12"/>
      <c r="B4" s="12"/>
      <c r="C4" s="12"/>
      <c r="D4" s="12"/>
      <c r="E4" s="12"/>
      <c r="F4" s="12"/>
      <c r="G4" s="12"/>
      <c r="H4" s="12"/>
      <c r="I4" s="3" t="s">
        <v>3</v>
      </c>
      <c r="J4" s="4" t="s">
        <v>4</v>
      </c>
      <c r="K4" s="5" t="s">
        <v>5</v>
      </c>
      <c r="L4" s="3" t="s">
        <v>6</v>
      </c>
      <c r="M4" s="5" t="s">
        <v>7</v>
      </c>
      <c r="N4" s="5" t="s">
        <v>8</v>
      </c>
      <c r="O4" s="4" t="s">
        <v>9</v>
      </c>
      <c r="P4" s="3" t="s">
        <v>10</v>
      </c>
      <c r="Q4" s="5" t="s">
        <v>11</v>
      </c>
      <c r="R4" s="5" t="s">
        <v>12</v>
      </c>
      <c r="S4" s="4" t="s">
        <v>13</v>
      </c>
      <c r="T4" s="6" t="s">
        <v>14</v>
      </c>
      <c r="U4" s="6" t="s">
        <v>15</v>
      </c>
      <c r="V4" s="6" t="s">
        <v>16</v>
      </c>
      <c r="W4" s="6" t="s">
        <v>17</v>
      </c>
      <c r="X4" s="6" t="s">
        <v>18</v>
      </c>
      <c r="Y4" s="6" t="s">
        <v>19</v>
      </c>
      <c r="Z4" s="6" t="s">
        <v>20</v>
      </c>
      <c r="AA4" s="6" t="s">
        <v>21</v>
      </c>
      <c r="AB4" s="7" t="s">
        <v>22</v>
      </c>
      <c r="AC4" s="8" t="s">
        <v>23</v>
      </c>
      <c r="AD4" s="8" t="s">
        <v>24</v>
      </c>
      <c r="AE4" s="6" t="s">
        <v>25</v>
      </c>
      <c r="AF4" s="6" t="s">
        <v>26</v>
      </c>
      <c r="AG4" s="6" t="s">
        <v>27</v>
      </c>
      <c r="AH4" s="6" t="s">
        <v>28</v>
      </c>
      <c r="AI4" s="6" t="s">
        <v>29</v>
      </c>
      <c r="AJ4" s="6" t="s">
        <v>70</v>
      </c>
      <c r="AK4" s="8" t="s">
        <v>30</v>
      </c>
      <c r="AL4" s="6" t="s">
        <v>31</v>
      </c>
      <c r="AM4" s="6" t="s">
        <v>32</v>
      </c>
      <c r="AN4" s="6" t="s">
        <v>33</v>
      </c>
      <c r="AO4" s="7" t="s">
        <v>34</v>
      </c>
      <c r="AP4" s="9" t="s">
        <v>35</v>
      </c>
      <c r="AQ4" s="9" t="s">
        <v>36</v>
      </c>
      <c r="AR4" s="9" t="s">
        <v>57</v>
      </c>
      <c r="AS4" s="10" t="s">
        <v>38</v>
      </c>
      <c r="AT4" s="9" t="s">
        <v>56</v>
      </c>
      <c r="AU4" s="11" t="s">
        <v>39</v>
      </c>
      <c r="AV4" s="12"/>
    </row>
    <row r="5" spans="1:48" ht="35.25" customHeight="1" thickBot="1" x14ac:dyDescent="0.75">
      <c r="C5" t="s">
        <v>80</v>
      </c>
      <c r="E5" s="27" t="s">
        <v>79</v>
      </c>
      <c r="F5" t="s">
        <v>78</v>
      </c>
      <c r="G5" s="12" t="s">
        <v>40</v>
      </c>
      <c r="I5" s="13" t="s">
        <v>41</v>
      </c>
      <c r="J5" s="1" t="s">
        <v>42</v>
      </c>
      <c r="K5" s="1" t="s">
        <v>43</v>
      </c>
      <c r="L5" s="1" t="s">
        <v>44</v>
      </c>
      <c r="M5" s="1" t="s">
        <v>44</v>
      </c>
      <c r="N5" s="1" t="s">
        <v>41</v>
      </c>
      <c r="O5" s="1" t="s">
        <v>41</v>
      </c>
      <c r="P5" s="1" t="s">
        <v>44</v>
      </c>
      <c r="Q5" s="1" t="s">
        <v>44</v>
      </c>
      <c r="R5" s="1" t="s">
        <v>41</v>
      </c>
      <c r="S5" s="1" t="s">
        <v>41</v>
      </c>
      <c r="T5" s="1" t="s">
        <v>45</v>
      </c>
      <c r="U5" s="1" t="s">
        <v>46</v>
      </c>
      <c r="V5" s="1" t="s">
        <v>44</v>
      </c>
      <c r="X5" s="1" t="s">
        <v>47</v>
      </c>
      <c r="Y5" s="1" t="s">
        <v>48</v>
      </c>
      <c r="Z5" s="1" t="s">
        <v>41</v>
      </c>
      <c r="AA5" s="1" t="s">
        <v>41</v>
      </c>
      <c r="AB5" s="1" t="s">
        <v>41</v>
      </c>
      <c r="AC5" s="13" t="s">
        <v>49</v>
      </c>
      <c r="AD5" s="13" t="s">
        <v>49</v>
      </c>
      <c r="AE5" s="1" t="s">
        <v>50</v>
      </c>
      <c r="AF5" s="1" t="s">
        <v>50</v>
      </c>
      <c r="AG5" s="28" t="s">
        <v>55</v>
      </c>
      <c r="AH5" s="28" t="s">
        <v>55</v>
      </c>
      <c r="AI5" s="1" t="s">
        <v>43</v>
      </c>
      <c r="AJ5" s="1" t="s">
        <v>49</v>
      </c>
      <c r="AK5" s="13" t="s">
        <v>49</v>
      </c>
      <c r="AL5" s="1" t="s">
        <v>49</v>
      </c>
      <c r="AM5" s="1" t="s">
        <v>51</v>
      </c>
      <c r="AN5" s="1" t="s">
        <v>49</v>
      </c>
      <c r="AO5" s="14" t="s">
        <v>51</v>
      </c>
      <c r="AP5" s="15" t="s">
        <v>52</v>
      </c>
      <c r="AQ5" s="15" t="s">
        <v>52</v>
      </c>
      <c r="AR5" s="15" t="s">
        <v>53</v>
      </c>
      <c r="AS5" s="16" t="s">
        <v>54</v>
      </c>
      <c r="AT5" s="15" t="s">
        <v>53</v>
      </c>
      <c r="AU5" s="17"/>
    </row>
    <row r="6" spans="1:48" ht="32" customHeight="1" x14ac:dyDescent="0.95">
      <c r="B6" t="s">
        <v>80</v>
      </c>
      <c r="C6">
        <f>AR6/AR17</f>
        <v>0.69054756159881159</v>
      </c>
      <c r="E6" s="21">
        <v>7.85398163397448E-5</v>
      </c>
      <c r="F6" s="76">
        <f>2*SQRT(E6/PI())</f>
        <v>9.9999999999999985E-3</v>
      </c>
      <c r="G6" s="18">
        <f>AB6</f>
        <v>0.02</v>
      </c>
      <c r="H6" s="19">
        <v>1</v>
      </c>
      <c r="I6" s="20">
        <v>1.5</v>
      </c>
      <c r="J6" s="20">
        <v>7</v>
      </c>
      <c r="K6" s="20">
        <v>0.48244140000000002</v>
      </c>
      <c r="L6" s="20">
        <v>1.946567E-3</v>
      </c>
      <c r="M6" s="20">
        <v>9.7328349999999998E-4</v>
      </c>
      <c r="N6" s="20">
        <v>7</v>
      </c>
      <c r="O6" s="20">
        <v>2.8260000000000001</v>
      </c>
      <c r="P6" s="20">
        <v>1.946567E-3</v>
      </c>
      <c r="Q6" s="20">
        <v>9.7328349999999998E-4</v>
      </c>
      <c r="R6" s="20">
        <v>7</v>
      </c>
      <c r="S6" s="20">
        <v>2.8260000000000001</v>
      </c>
      <c r="T6" s="21">
        <v>3.4720000000000001E-12</v>
      </c>
      <c r="U6" s="21">
        <v>6.3629999999999995E-8</v>
      </c>
      <c r="V6" s="20">
        <v>1.20774</v>
      </c>
      <c r="W6" s="104">
        <f>F6</f>
        <v>9.9999999999999985E-3</v>
      </c>
      <c r="X6" s="20">
        <v>18729954.165959999</v>
      </c>
      <c r="Y6" s="20">
        <v>-50</v>
      </c>
      <c r="Z6" s="20">
        <v>4</v>
      </c>
      <c r="AA6" s="20">
        <v>0.114</v>
      </c>
      <c r="AB6" s="20">
        <v>0.02</v>
      </c>
      <c r="AC6" s="20">
        <v>1.1342217224848199</v>
      </c>
      <c r="AD6" s="20">
        <v>0.89054344257120599</v>
      </c>
      <c r="AE6" s="20">
        <v>11.517791934281901</v>
      </c>
      <c r="AF6" s="20">
        <v>5.8921715359125404</v>
      </c>
      <c r="AG6" s="20">
        <v>1.6041852376882499</v>
      </c>
      <c r="AH6" s="20">
        <v>1.60218064433434</v>
      </c>
      <c r="AI6" s="21">
        <v>1.1061769363002401</v>
      </c>
      <c r="AJ6" s="21">
        <v>1.55008087058364</v>
      </c>
      <c r="AK6" s="20">
        <v>1.1342217224848199</v>
      </c>
      <c r="AL6" s="20">
        <v>0.89054344257120599</v>
      </c>
      <c r="AM6" s="20">
        <v>180.253218039047</v>
      </c>
      <c r="AN6" s="20">
        <v>0.24367827991361199</v>
      </c>
      <c r="AO6" s="20">
        <v>162251.03146613701</v>
      </c>
      <c r="AP6" s="20">
        <v>1241.0268480675199</v>
      </c>
      <c r="AQ6" s="20">
        <v>3447.2947584161998</v>
      </c>
      <c r="AR6" s="20">
        <v>2629.2243134871901</v>
      </c>
      <c r="AS6" s="20">
        <v>1406.59642309475</v>
      </c>
      <c r="AT6" s="34">
        <v>-2629.2243134871901</v>
      </c>
      <c r="AU6" s="29">
        <f t="shared" ref="AU6:AU104" si="1">AL6/AK6</f>
        <v>0.7851581616866139</v>
      </c>
    </row>
    <row r="7" spans="1:48" ht="15.75" customHeight="1" x14ac:dyDescent="0.6">
      <c r="B7" t="s">
        <v>81</v>
      </c>
      <c r="C7">
        <f>G6/G17</f>
        <v>0.66666666666666674</v>
      </c>
      <c r="E7">
        <v>2.0106192982974699E-4</v>
      </c>
      <c r="F7" s="76">
        <f t="shared" ref="F7:F70" si="2">2*SQRT(E7/PI())</f>
        <v>1.6000000000000011E-2</v>
      </c>
      <c r="H7" s="22">
        <f t="shared" ref="H7:H16" si="3">H6+1</f>
        <v>2</v>
      </c>
      <c r="I7">
        <v>1.5</v>
      </c>
      <c r="J7">
        <v>7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23">
        <v>3.4720000000000001E-12</v>
      </c>
      <c r="U7" s="23">
        <v>6.3629999999999995E-8</v>
      </c>
      <c r="V7">
        <v>1.20774</v>
      </c>
      <c r="W7" s="105">
        <f t="shared" ref="W7:W70" si="4">F7</f>
        <v>1.6000000000000011E-2</v>
      </c>
      <c r="X7">
        <v>47948682.664857604</v>
      </c>
      <c r="Y7">
        <v>-50</v>
      </c>
      <c r="Z7">
        <v>4</v>
      </c>
      <c r="AA7">
        <v>0.114</v>
      </c>
      <c r="AB7">
        <v>0.02</v>
      </c>
      <c r="AC7">
        <v>1.47656192882113</v>
      </c>
      <c r="AD7">
        <v>0.85917583451644297</v>
      </c>
      <c r="AE7">
        <v>11.517791934281901</v>
      </c>
      <c r="AF7">
        <v>5.9062853744361199</v>
      </c>
      <c r="AG7">
        <v>1.6033137937355499</v>
      </c>
      <c r="AH7">
        <v>1.60352966029832</v>
      </c>
      <c r="AI7" s="35">
        <v>1.0469994627315899</v>
      </c>
      <c r="AJ7" s="35">
        <v>1.97314184414327</v>
      </c>
      <c r="AK7">
        <v>1.47656192882113</v>
      </c>
      <c r="AL7">
        <v>0.85917583451644297</v>
      </c>
      <c r="AM7">
        <v>186.766141495445</v>
      </c>
      <c r="AN7">
        <v>0.61738609430469205</v>
      </c>
      <c r="AO7">
        <v>83446.985781726704</v>
      </c>
      <c r="AP7">
        <v>1275.0245765341199</v>
      </c>
      <c r="AQ7">
        <v>3447.2714880768999</v>
      </c>
      <c r="AR7">
        <v>2629.2630262249399</v>
      </c>
      <c r="AS7">
        <v>1457.7655702530401</v>
      </c>
      <c r="AT7">
        <v>-2629.2630262249399</v>
      </c>
      <c r="AU7" s="30">
        <f t="shared" si="1"/>
        <v>0.58187592253743059</v>
      </c>
    </row>
    <row r="8" spans="1:48" ht="15.75" customHeight="1" x14ac:dyDescent="0.6">
      <c r="E8">
        <v>2.54469004940773E-4</v>
      </c>
      <c r="F8" s="76">
        <f t="shared" si="2"/>
        <v>1.7999999999999992E-2</v>
      </c>
      <c r="H8" s="22">
        <f t="shared" si="3"/>
        <v>3</v>
      </c>
      <c r="I8">
        <v>1.5</v>
      </c>
      <c r="J8">
        <v>7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23">
        <v>3.4720000000000001E-12</v>
      </c>
      <c r="U8" s="23">
        <v>6.3629999999999995E-8</v>
      </c>
      <c r="V8">
        <v>1.20774</v>
      </c>
      <c r="W8" s="105">
        <f t="shared" si="4"/>
        <v>1.7999999999999992E-2</v>
      </c>
      <c r="X8">
        <v>60685051.497710504</v>
      </c>
      <c r="Y8">
        <v>-50</v>
      </c>
      <c r="Z8">
        <v>4</v>
      </c>
      <c r="AA8">
        <v>0.114</v>
      </c>
      <c r="AB8">
        <v>0.02</v>
      </c>
      <c r="AC8">
        <v>1.62239005874852</v>
      </c>
      <c r="AD8">
        <v>0.84477933293636998</v>
      </c>
      <c r="AE8">
        <v>11.386907935028701</v>
      </c>
      <c r="AF8">
        <v>5.9037247073648498</v>
      </c>
      <c r="AG8">
        <v>1.61897985604524</v>
      </c>
      <c r="AH8">
        <v>1.6135346416877101</v>
      </c>
      <c r="AI8" s="35">
        <v>1.0217532265237299</v>
      </c>
      <c r="AJ8" s="35">
        <v>2.15755303774593</v>
      </c>
      <c r="AK8">
        <v>1.62239005874852</v>
      </c>
      <c r="AL8">
        <v>0.84477933293636998</v>
      </c>
      <c r="AM8">
        <v>189.91290965190899</v>
      </c>
      <c r="AN8">
        <v>0.77761072581214497</v>
      </c>
      <c r="AO8">
        <v>72816.669060549597</v>
      </c>
      <c r="AP8">
        <v>1251.22285828962</v>
      </c>
      <c r="AQ8">
        <v>3447.2621928067201</v>
      </c>
      <c r="AR8">
        <v>2629.2324800705601</v>
      </c>
      <c r="AS8">
        <v>1403.3776786400199</v>
      </c>
      <c r="AT8">
        <v>-2629.2324800705601</v>
      </c>
      <c r="AU8" s="30">
        <f t="shared" si="1"/>
        <v>0.52070051118780658</v>
      </c>
    </row>
    <row r="9" spans="1:48" ht="15.75" customHeight="1" x14ac:dyDescent="0.6">
      <c r="E9">
        <v>3.1415926535897898E-4</v>
      </c>
      <c r="F9" s="76">
        <f t="shared" si="2"/>
        <v>1.999999999999999E-2</v>
      </c>
      <c r="H9" s="22">
        <f t="shared" si="3"/>
        <v>4</v>
      </c>
      <c r="I9">
        <v>1.5</v>
      </c>
      <c r="J9">
        <v>7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23">
        <v>3.4720000000000001E-12</v>
      </c>
      <c r="U9" s="23">
        <v>6.3629999999999995E-8</v>
      </c>
      <c r="V9">
        <v>1.20774</v>
      </c>
      <c r="W9" s="105">
        <f t="shared" si="4"/>
        <v>1.999999999999999E-2</v>
      </c>
      <c r="X9">
        <v>74919816.6638401</v>
      </c>
      <c r="Y9">
        <v>-50</v>
      </c>
      <c r="Z9">
        <v>4</v>
      </c>
      <c r="AA9">
        <v>0.114</v>
      </c>
      <c r="AB9">
        <v>0.02</v>
      </c>
      <c r="AC9">
        <v>1.7952450163260101</v>
      </c>
      <c r="AD9">
        <v>0.83767020096224099</v>
      </c>
      <c r="AE9">
        <v>11.517791934281901</v>
      </c>
      <c r="AF9">
        <v>6.0205729974872302</v>
      </c>
      <c r="AG9">
        <v>1.6107626189242701</v>
      </c>
      <c r="AH9">
        <v>1.6113724033190899</v>
      </c>
      <c r="AI9" s="35">
        <v>0.99435144651128304</v>
      </c>
      <c r="AJ9" s="35">
        <v>2.3636596658908098</v>
      </c>
      <c r="AK9">
        <v>1.7952450163260101</v>
      </c>
      <c r="AL9">
        <v>0.83767020096224099</v>
      </c>
      <c r="AM9">
        <v>191.496277345583</v>
      </c>
      <c r="AN9">
        <v>0.95757481536377598</v>
      </c>
      <c r="AO9">
        <v>65449.691701297001</v>
      </c>
      <c r="AP9">
        <v>1197.51875199508</v>
      </c>
      <c r="AQ9">
        <v>3447.3231851411701</v>
      </c>
      <c r="AR9">
        <v>2629.2146945130098</v>
      </c>
      <c r="AS9">
        <v>1351.7526454357001</v>
      </c>
      <c r="AT9">
        <v>-2629.2146945130098</v>
      </c>
      <c r="AU9" s="30">
        <f t="shared" si="1"/>
        <v>0.46660494436382999</v>
      </c>
    </row>
    <row r="10" spans="1:48" ht="15.75" customHeight="1" x14ac:dyDescent="0.6">
      <c r="E10">
        <v>6.6051985541725399E-4</v>
      </c>
      <c r="F10" s="76">
        <f t="shared" si="2"/>
        <v>2.8999999999999998E-2</v>
      </c>
      <c r="H10" s="22">
        <f t="shared" si="3"/>
        <v>5</v>
      </c>
      <c r="I10">
        <v>1.5</v>
      </c>
      <c r="J10">
        <v>7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23">
        <v>3.4720000000000001E-12</v>
      </c>
      <c r="U10" s="23">
        <v>6.3629999999999995E-8</v>
      </c>
      <c r="V10">
        <v>1.20774</v>
      </c>
      <c r="W10" s="105">
        <f t="shared" si="4"/>
        <v>2.8999999999999998E-2</v>
      </c>
      <c r="X10">
        <v>157518914.53572401</v>
      </c>
      <c r="Y10">
        <v>-50</v>
      </c>
      <c r="Z10">
        <v>4</v>
      </c>
      <c r="AA10">
        <v>0.114</v>
      </c>
      <c r="AB10">
        <v>0.02</v>
      </c>
      <c r="AC10">
        <v>2.6504596237738398</v>
      </c>
      <c r="AD10">
        <v>0.71940386233855502</v>
      </c>
      <c r="AE10">
        <v>11.517791934281901</v>
      </c>
      <c r="AF10">
        <v>5.11681261252859</v>
      </c>
      <c r="AG10">
        <v>1.61006180936424</v>
      </c>
      <c r="AH10">
        <v>1.6169567192132399</v>
      </c>
      <c r="AI10">
        <v>0.84726409092571997</v>
      </c>
      <c r="AJ10">
        <v>3.5596204949930099</v>
      </c>
      <c r="AK10">
        <v>2.6504596237738398</v>
      </c>
      <c r="AL10">
        <v>0.71940386233855502</v>
      </c>
      <c r="AM10">
        <v>222.42703843798</v>
      </c>
      <c r="AN10">
        <v>1.9310557614352899</v>
      </c>
      <c r="AO10">
        <v>47956.063110097901</v>
      </c>
      <c r="AP10">
        <v>1222.4342968957301</v>
      </c>
      <c r="AQ10">
        <v>3447.2582586539302</v>
      </c>
      <c r="AR10">
        <v>2629.19128275192</v>
      </c>
      <c r="AS10">
        <v>1401.2041816666001</v>
      </c>
      <c r="AT10">
        <v>-2629.19128275192</v>
      </c>
      <c r="AU10" s="30">
        <f t="shared" si="1"/>
        <v>0.27142607866413615</v>
      </c>
    </row>
    <row r="11" spans="1:48" ht="15.75" customHeight="1" x14ac:dyDescent="0.6">
      <c r="E11">
        <v>8.0424771931898698E-4</v>
      </c>
      <c r="F11" s="76">
        <f t="shared" si="2"/>
        <v>3.2000000000000001E-2</v>
      </c>
      <c r="H11" s="22">
        <f t="shared" si="3"/>
        <v>6</v>
      </c>
      <c r="I11">
        <v>1.5</v>
      </c>
      <c r="J11">
        <v>7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23">
        <v>3.4720000000000001E-12</v>
      </c>
      <c r="U11" s="23">
        <v>6.3629999999999995E-8</v>
      </c>
      <c r="V11">
        <v>1.20774</v>
      </c>
      <c r="W11" s="105">
        <f t="shared" si="4"/>
        <v>3.2000000000000001E-2</v>
      </c>
      <c r="X11">
        <v>191794730.65943101</v>
      </c>
      <c r="Y11">
        <v>-50</v>
      </c>
      <c r="Z11">
        <v>4</v>
      </c>
      <c r="AA11">
        <v>0.114</v>
      </c>
      <c r="AB11">
        <v>0.02</v>
      </c>
      <c r="AC11">
        <v>2.9953111085852901</v>
      </c>
      <c r="AD11">
        <v>0.67929200708008897</v>
      </c>
      <c r="AE11">
        <v>11.3865244858121</v>
      </c>
      <c r="AF11">
        <v>5.0509417425490302</v>
      </c>
      <c r="AG11">
        <v>1.61239490992521</v>
      </c>
      <c r="AH11">
        <v>1.6134956710884201</v>
      </c>
      <c r="AI11">
        <v>0.79071435461408301</v>
      </c>
      <c r="AJ11">
        <v>4.0559035601301403</v>
      </c>
      <c r="AK11">
        <v>2.9953111085852901</v>
      </c>
      <c r="AL11">
        <v>0.67929200708008897</v>
      </c>
      <c r="AM11">
        <v>235.17239974341601</v>
      </c>
      <c r="AN11">
        <v>2.3160191015052001</v>
      </c>
      <c r="AO11">
        <v>45196.472107835798</v>
      </c>
      <c r="AP11">
        <v>1136.7314569595901</v>
      </c>
      <c r="AQ11">
        <v>3447.2310828701502</v>
      </c>
      <c r="AR11">
        <v>2629.1284601053899</v>
      </c>
      <c r="AS11">
        <v>1290.0477897968001</v>
      </c>
      <c r="AT11">
        <v>-2629.1284601053899</v>
      </c>
      <c r="AU11" s="30">
        <f t="shared" si="1"/>
        <v>0.22678512597007799</v>
      </c>
    </row>
    <row r="12" spans="1:48" ht="15.75" customHeight="1" x14ac:dyDescent="0.6">
      <c r="E12">
        <v>8.5529859993982102E-4</v>
      </c>
      <c r="F12" s="76">
        <f t="shared" si="2"/>
        <v>3.2999999999999995E-2</v>
      </c>
      <c r="H12" s="22">
        <f t="shared" si="3"/>
        <v>7</v>
      </c>
      <c r="I12">
        <v>1.5</v>
      </c>
      <c r="J12">
        <v>7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23">
        <v>3.4720000000000001E-12</v>
      </c>
      <c r="U12" s="23">
        <v>6.3629999999999995E-8</v>
      </c>
      <c r="V12">
        <v>1.20774</v>
      </c>
      <c r="W12" s="105">
        <f t="shared" si="4"/>
        <v>3.2999999999999995E-2</v>
      </c>
      <c r="X12">
        <v>203969200.86730501</v>
      </c>
      <c r="Y12">
        <v>-50</v>
      </c>
      <c r="Z12">
        <v>4</v>
      </c>
      <c r="AA12">
        <v>0.114</v>
      </c>
      <c r="AB12">
        <v>0.02</v>
      </c>
      <c r="AC12">
        <v>3.1129780397548101</v>
      </c>
      <c r="AD12">
        <v>0.66433386725358301</v>
      </c>
      <c r="AE12">
        <v>11.386907935028701</v>
      </c>
      <c r="AF12">
        <v>5.0941479954887701</v>
      </c>
      <c r="AG12">
        <v>1.6182537895983999</v>
      </c>
      <c r="AH12">
        <v>1.60864803938747</v>
      </c>
      <c r="AI12">
        <v>0.77122101992123404</v>
      </c>
      <c r="AJ12">
        <v>4.2321789657798803</v>
      </c>
      <c r="AK12">
        <v>3.1129780397548101</v>
      </c>
      <c r="AL12">
        <v>0.66433386725358301</v>
      </c>
      <c r="AM12">
        <v>240.231243852234</v>
      </c>
      <c r="AN12">
        <v>2.44864417250123</v>
      </c>
      <c r="AO12">
        <v>44430.454546803099</v>
      </c>
      <c r="AP12">
        <v>1002.31141708748</v>
      </c>
      <c r="AQ12">
        <v>3447.15290876266</v>
      </c>
      <c r="AR12">
        <v>2629.1642172647298</v>
      </c>
      <c r="AS12">
        <v>1128.27308176938</v>
      </c>
      <c r="AT12">
        <v>-2629.1642172647298</v>
      </c>
      <c r="AU12" s="30">
        <f t="shared" si="1"/>
        <v>0.21340782323858232</v>
      </c>
    </row>
    <row r="13" spans="1:48" ht="15.75" customHeight="1" x14ac:dyDescent="0.6">
      <c r="E13">
        <v>1.2566370614359201E-3</v>
      </c>
      <c r="F13" s="76">
        <f t="shared" si="2"/>
        <v>4.0000000000000042E-2</v>
      </c>
      <c r="H13" s="22">
        <f t="shared" si="3"/>
        <v>8</v>
      </c>
      <c r="I13">
        <v>1.5</v>
      </c>
      <c r="J13">
        <v>7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23">
        <v>3.4720000000000001E-12</v>
      </c>
      <c r="U13" s="23">
        <v>6.3629999999999995E-8</v>
      </c>
      <c r="V13">
        <v>1.20774</v>
      </c>
      <c r="W13" s="105">
        <f t="shared" si="4"/>
        <v>4.0000000000000042E-2</v>
      </c>
      <c r="X13">
        <v>299679266.65535998</v>
      </c>
      <c r="Y13">
        <v>-50</v>
      </c>
      <c r="Z13">
        <v>4</v>
      </c>
      <c r="AA13">
        <v>0.114</v>
      </c>
      <c r="AB13">
        <v>0.02</v>
      </c>
      <c r="AC13">
        <v>4.0074221751725299</v>
      </c>
      <c r="AD13">
        <v>0.56045227012066001</v>
      </c>
      <c r="AE13">
        <v>11.517791934281901</v>
      </c>
      <c r="AF13">
        <v>5.0451167654562799</v>
      </c>
      <c r="AG13">
        <v>1.62755567235605</v>
      </c>
      <c r="AH13">
        <v>1.62727270493413</v>
      </c>
      <c r="AI13">
        <v>0.62710778275563706</v>
      </c>
      <c r="AJ13">
        <v>5.6179748471207001</v>
      </c>
      <c r="AK13">
        <v>4.0074221751725299</v>
      </c>
      <c r="AL13">
        <v>0.56045227012066001</v>
      </c>
      <c r="AM13">
        <v>249.90066447600299</v>
      </c>
      <c r="AN13">
        <v>3.4469699050518701</v>
      </c>
      <c r="AO13">
        <v>40650.019329496303</v>
      </c>
      <c r="AP13">
        <v>1038.4265003054099</v>
      </c>
      <c r="AQ13">
        <v>3447.09557605481</v>
      </c>
      <c r="AR13">
        <v>2628.5172393927601</v>
      </c>
      <c r="AS13">
        <v>1198.2928438256099</v>
      </c>
      <c r="AT13">
        <v>-2628.5172393927601</v>
      </c>
      <c r="AU13" s="30">
        <f t="shared" si="1"/>
        <v>0.13985356311917177</v>
      </c>
    </row>
    <row r="14" spans="1:48" ht="15.75" customHeight="1" x14ac:dyDescent="0.6">
      <c r="E14">
        <v>1.73494454294496E-3</v>
      </c>
      <c r="F14" s="76">
        <f t="shared" si="2"/>
        <v>4.6999999999999952E-2</v>
      </c>
      <c r="H14" s="22">
        <f t="shared" si="3"/>
        <v>9</v>
      </c>
      <c r="I14">
        <v>1.5</v>
      </c>
      <c r="J14">
        <v>7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23">
        <v>3.4720000000000001E-12</v>
      </c>
      <c r="U14" s="23">
        <v>6.3629999999999995E-8</v>
      </c>
      <c r="V14">
        <v>1.20774</v>
      </c>
      <c r="W14" s="105">
        <f t="shared" si="4"/>
        <v>4.6999999999999952E-2</v>
      </c>
      <c r="X14">
        <v>413744687.526057</v>
      </c>
      <c r="Y14">
        <v>-50</v>
      </c>
      <c r="Z14">
        <v>4</v>
      </c>
      <c r="AA14">
        <v>0.114</v>
      </c>
      <c r="AB14">
        <v>0.02</v>
      </c>
      <c r="AC14">
        <v>4.9541377879610504</v>
      </c>
      <c r="AD14">
        <v>0.46714686378235198</v>
      </c>
      <c r="AE14">
        <v>11.38230654443</v>
      </c>
      <c r="AF14">
        <v>5.0612610186818303</v>
      </c>
      <c r="AG14">
        <v>1.6069049174404799</v>
      </c>
      <c r="AH14">
        <v>1.6011173471593201</v>
      </c>
      <c r="AI14">
        <v>0.49788899445805301</v>
      </c>
      <c r="AJ14">
        <v>7.2695398015950303</v>
      </c>
      <c r="AK14">
        <v>4.9541377879610504</v>
      </c>
      <c r="AL14">
        <v>0.46714686378235198</v>
      </c>
      <c r="AM14">
        <v>255.44774554710401</v>
      </c>
      <c r="AN14">
        <v>4.4869909241786896</v>
      </c>
      <c r="AO14">
        <v>38617.2206654892</v>
      </c>
      <c r="AP14">
        <v>910.28589513797397</v>
      </c>
      <c r="AQ14">
        <v>3446.9936925368502</v>
      </c>
      <c r="AR14">
        <v>2627.4624162332002</v>
      </c>
      <c r="AS14">
        <v>1025.13777144239</v>
      </c>
      <c r="AT14">
        <v>-2627.4624162332002</v>
      </c>
      <c r="AU14" s="30">
        <f t="shared" si="1"/>
        <v>9.429428162405093E-2</v>
      </c>
    </row>
    <row r="15" spans="1:48" ht="15.75" customHeight="1" x14ac:dyDescent="0.6">
      <c r="E15">
        <v>3.1172453105244701E-3</v>
      </c>
      <c r="F15" s="76">
        <f t="shared" si="2"/>
        <v>6.2999999999999987E-2</v>
      </c>
      <c r="H15" s="22">
        <f t="shared" si="3"/>
        <v>10</v>
      </c>
      <c r="I15">
        <v>1.5</v>
      </c>
      <c r="J15">
        <v>7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23">
        <v>3.4720000000000001E-12</v>
      </c>
      <c r="U15" s="23">
        <v>6.3629999999999995E-8</v>
      </c>
      <c r="V15">
        <v>1.20774</v>
      </c>
      <c r="W15" s="105">
        <f t="shared" si="4"/>
        <v>6.2999999999999987E-2</v>
      </c>
      <c r="X15">
        <v>743391880.84695303</v>
      </c>
      <c r="Y15">
        <v>-50</v>
      </c>
      <c r="Z15">
        <v>4</v>
      </c>
      <c r="AA15">
        <v>0.114</v>
      </c>
      <c r="AB15">
        <v>0.02</v>
      </c>
      <c r="AC15">
        <v>6.2789131790071098</v>
      </c>
      <c r="AD15">
        <v>0.19088254555943901</v>
      </c>
      <c r="AE15">
        <v>11.386907935028701</v>
      </c>
      <c r="AF15">
        <v>5.3223516324199904</v>
      </c>
      <c r="AG15">
        <v>1.62464077938075</v>
      </c>
      <c r="AH15">
        <v>1.6291707169923999</v>
      </c>
      <c r="AI15">
        <v>0.19093285751747999</v>
      </c>
      <c r="AJ15">
        <v>12.0425354007319</v>
      </c>
      <c r="AK15">
        <v>6.2789131790071098</v>
      </c>
      <c r="AL15">
        <v>0.19088254555943901</v>
      </c>
      <c r="AM15">
        <v>417.73369625964301</v>
      </c>
      <c r="AN15">
        <v>6.0880306334476799</v>
      </c>
      <c r="AO15">
        <v>36084.171576381399</v>
      </c>
      <c r="AP15">
        <v>680.90963071260103</v>
      </c>
      <c r="AQ15">
        <v>3446.7435138474402</v>
      </c>
      <c r="AR15">
        <v>2611.7588333632302</v>
      </c>
      <c r="AS15">
        <v>790.68451324779005</v>
      </c>
      <c r="AT15">
        <v>-2611.7588333632302</v>
      </c>
      <c r="AU15" s="30">
        <f t="shared" si="1"/>
        <v>3.0400570945563456E-2</v>
      </c>
    </row>
    <row r="16" spans="1:48" ht="15.75" customHeight="1" thickBot="1" x14ac:dyDescent="0.75">
      <c r="E16" s="25">
        <v>1.22718463030851E-2</v>
      </c>
      <c r="F16" s="76">
        <f t="shared" si="2"/>
        <v>0.12499999999999985</v>
      </c>
      <c r="H16" s="24">
        <f t="shared" si="3"/>
        <v>11</v>
      </c>
      <c r="I16" s="25">
        <v>1.5</v>
      </c>
      <c r="J16" s="25">
        <v>7</v>
      </c>
      <c r="K16" s="25">
        <v>0.48244140000000002</v>
      </c>
      <c r="L16" s="25">
        <v>1.946567E-3</v>
      </c>
      <c r="M16" s="25">
        <v>9.7328349999999998E-4</v>
      </c>
      <c r="N16" s="25">
        <v>7</v>
      </c>
      <c r="O16" s="25">
        <v>2.8260000000000001</v>
      </c>
      <c r="P16" s="25">
        <v>1.946567E-3</v>
      </c>
      <c r="Q16" s="25">
        <v>9.7328349999999998E-4</v>
      </c>
      <c r="R16" s="25">
        <v>7</v>
      </c>
      <c r="S16" s="25">
        <v>2.8260000000000001</v>
      </c>
      <c r="T16" s="26">
        <v>3.4720000000000001E-12</v>
      </c>
      <c r="U16" s="26">
        <v>6.3629999999999995E-8</v>
      </c>
      <c r="V16" s="25">
        <v>1.20774</v>
      </c>
      <c r="W16" s="105">
        <f t="shared" si="4"/>
        <v>0.12499999999999985</v>
      </c>
      <c r="X16" s="25">
        <v>2926555338.4312501</v>
      </c>
      <c r="Y16" s="25">
        <v>-50</v>
      </c>
      <c r="Z16" s="25">
        <v>4</v>
      </c>
      <c r="AA16" s="25">
        <v>0.114</v>
      </c>
      <c r="AB16" s="25">
        <v>0.02</v>
      </c>
      <c r="AC16" s="25">
        <v>8.0798538675098595</v>
      </c>
      <c r="AD16" s="25">
        <v>1.23851192115193E-2</v>
      </c>
      <c r="AE16" s="25">
        <v>11.381539645996799</v>
      </c>
      <c r="AF16" s="25">
        <v>4.8787656081635502</v>
      </c>
      <c r="AG16" s="25">
        <v>1.6090625821483899</v>
      </c>
      <c r="AH16" s="25">
        <v>1.60575496892543</v>
      </c>
      <c r="AI16" s="25">
        <v>4.6628469505952796E-3</v>
      </c>
      <c r="AJ16" s="25">
        <v>43.652783527743999</v>
      </c>
      <c r="AK16" s="25">
        <v>8.0798538675098595</v>
      </c>
      <c r="AL16" s="25">
        <v>1.23851192115193E-2</v>
      </c>
      <c r="AM16" s="25">
        <v>286.31295851658501</v>
      </c>
      <c r="AN16" s="25">
        <v>8.0674687482983494</v>
      </c>
      <c r="AO16" s="25">
        <v>35053.164355132103</v>
      </c>
      <c r="AP16" s="25">
        <v>293.26272713125798</v>
      </c>
      <c r="AQ16" s="25">
        <v>3408.5138690323402</v>
      </c>
      <c r="AR16" s="25">
        <v>2531.9442342186298</v>
      </c>
      <c r="AS16" s="25">
        <v>311.95356351571201</v>
      </c>
      <c r="AT16" s="25">
        <v>-2531.9442342186298</v>
      </c>
      <c r="AU16" s="31">
        <f t="shared" si="1"/>
        <v>1.5328395060858057E-3</v>
      </c>
    </row>
    <row r="17" spans="2:47" ht="32" customHeight="1" x14ac:dyDescent="0.95">
      <c r="B17" t="s">
        <v>80</v>
      </c>
      <c r="C17">
        <f>AR17/AR28</f>
        <v>0.76355165254819857</v>
      </c>
      <c r="E17" s="21">
        <v>7.85398163397448E-5</v>
      </c>
      <c r="F17" s="76">
        <f t="shared" si="2"/>
        <v>9.9999999999999985E-3</v>
      </c>
      <c r="G17" s="18">
        <f>AB17</f>
        <v>0.03</v>
      </c>
      <c r="H17" s="19">
        <v>1</v>
      </c>
      <c r="I17" s="20">
        <v>1.5</v>
      </c>
      <c r="J17" s="20">
        <v>7</v>
      </c>
      <c r="K17" s="20">
        <v>0.48244140000000002</v>
      </c>
      <c r="L17" s="20">
        <v>1.946567E-3</v>
      </c>
      <c r="M17" s="20">
        <v>9.7328349999999998E-4</v>
      </c>
      <c r="N17" s="20">
        <v>7</v>
      </c>
      <c r="O17" s="20">
        <v>2.8260000000000001</v>
      </c>
      <c r="P17" s="20">
        <v>1.946567E-3</v>
      </c>
      <c r="Q17" s="20">
        <v>9.7328349999999998E-4</v>
      </c>
      <c r="R17" s="20">
        <v>7</v>
      </c>
      <c r="S17" s="20">
        <v>2.8260000000000001</v>
      </c>
      <c r="T17" s="21">
        <v>3.4720000000000001E-12</v>
      </c>
      <c r="U17" s="21">
        <v>6.3629999999999995E-8</v>
      </c>
      <c r="V17" s="20">
        <v>1.20774</v>
      </c>
      <c r="W17" s="105">
        <f t="shared" si="4"/>
        <v>9.9999999999999985E-3</v>
      </c>
      <c r="X17" s="20">
        <v>18729954.165959999</v>
      </c>
      <c r="Y17" s="20">
        <v>-50</v>
      </c>
      <c r="Z17" s="20">
        <v>4</v>
      </c>
      <c r="AA17" s="20">
        <v>0.114</v>
      </c>
      <c r="AB17" s="20">
        <v>0.03</v>
      </c>
      <c r="AC17" s="20">
        <v>1.1457104118540999</v>
      </c>
      <c r="AD17" s="20">
        <v>0.90122173320194399</v>
      </c>
      <c r="AE17" s="20">
        <v>11.386907935028701</v>
      </c>
      <c r="AF17" s="20">
        <v>6.0047188280105397</v>
      </c>
      <c r="AG17" s="20">
        <v>2.3963726043084801</v>
      </c>
      <c r="AH17" s="20">
        <v>2.3966435096080501</v>
      </c>
      <c r="AI17" s="21">
        <v>1.1154716686491799</v>
      </c>
      <c r="AJ17" s="21">
        <v>1.55008087058364</v>
      </c>
      <c r="AK17" s="20">
        <v>1.1457104118540999</v>
      </c>
      <c r="AL17" s="20">
        <v>0.90122173320194399</v>
      </c>
      <c r="AM17" s="20">
        <v>178.13113510433701</v>
      </c>
      <c r="AN17" s="20">
        <v>0.24448867865215301</v>
      </c>
      <c r="AO17" s="20">
        <v>163357.88677190701</v>
      </c>
      <c r="AP17" s="20">
        <v>1718.4292223119901</v>
      </c>
      <c r="AQ17" s="20">
        <v>5044.4095025325596</v>
      </c>
      <c r="AR17" s="20">
        <v>3807.4485519864802</v>
      </c>
      <c r="AS17" s="20">
        <v>1943.5755854471099</v>
      </c>
      <c r="AT17" s="20">
        <v>-3807.4485519864802</v>
      </c>
      <c r="AU17" s="32">
        <f t="shared" si="1"/>
        <v>0.78660516992553065</v>
      </c>
    </row>
    <row r="18" spans="2:47" ht="15.75" customHeight="1" x14ac:dyDescent="0.6">
      <c r="B18" t="s">
        <v>81</v>
      </c>
      <c r="C18">
        <f>G17/G28</f>
        <v>0.75</v>
      </c>
      <c r="E18">
        <v>2.0106192982974699E-4</v>
      </c>
      <c r="F18" s="76">
        <f t="shared" si="2"/>
        <v>1.6000000000000011E-2</v>
      </c>
      <c r="H18" s="22">
        <f t="shared" ref="H18:H27" si="5">H17+1</f>
        <v>2</v>
      </c>
      <c r="I18">
        <v>1.5</v>
      </c>
      <c r="J18">
        <v>7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23">
        <v>3.4720000000000001E-12</v>
      </c>
      <c r="U18" s="23">
        <v>6.3629999999999995E-8</v>
      </c>
      <c r="V18">
        <v>1.20774</v>
      </c>
      <c r="W18" s="105">
        <f t="shared" si="4"/>
        <v>1.6000000000000011E-2</v>
      </c>
      <c r="X18">
        <v>47948682.664857604</v>
      </c>
      <c r="Y18">
        <v>-50</v>
      </c>
      <c r="Z18">
        <v>4</v>
      </c>
      <c r="AA18">
        <v>0.114</v>
      </c>
      <c r="AB18">
        <v>0.03</v>
      </c>
      <c r="AC18">
        <v>1.4987159658374301</v>
      </c>
      <c r="AD18">
        <v>0.87767119346920697</v>
      </c>
      <c r="AE18">
        <v>11.517791934281901</v>
      </c>
      <c r="AF18">
        <v>6.0378795973729398</v>
      </c>
      <c r="AG18">
        <v>2.4273141897225798</v>
      </c>
      <c r="AH18">
        <v>2.4285515012599399</v>
      </c>
      <c r="AI18" s="35">
        <v>1.0613532254518701</v>
      </c>
      <c r="AJ18" s="35">
        <v>1.97314184414327</v>
      </c>
      <c r="AK18">
        <v>1.4987159658374301</v>
      </c>
      <c r="AL18">
        <v>0.87767119346920697</v>
      </c>
      <c r="AM18">
        <v>182.85973856297099</v>
      </c>
      <c r="AN18">
        <v>0.62104477236822198</v>
      </c>
      <c r="AO18">
        <v>84203.911358228506</v>
      </c>
      <c r="AP18">
        <v>1721.32045011338</v>
      </c>
      <c r="AQ18">
        <v>5044.39856656337</v>
      </c>
      <c r="AR18">
        <v>3807.4379454364398</v>
      </c>
      <c r="AS18">
        <v>1936.4164342716999</v>
      </c>
      <c r="AT18">
        <v>-3807.4379454364398</v>
      </c>
      <c r="AU18" s="30">
        <f t="shared" si="1"/>
        <v>0.58561542912422038</v>
      </c>
    </row>
    <row r="19" spans="2:47" ht="15.75" customHeight="1" x14ac:dyDescent="0.6">
      <c r="E19">
        <v>2.54469004940773E-4</v>
      </c>
      <c r="F19" s="76">
        <f t="shared" si="2"/>
        <v>1.7999999999999992E-2</v>
      </c>
      <c r="H19" s="22">
        <f t="shared" si="5"/>
        <v>3</v>
      </c>
      <c r="I19">
        <v>1.5</v>
      </c>
      <c r="J19">
        <v>7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23">
        <v>3.4720000000000001E-12</v>
      </c>
      <c r="U19" s="23">
        <v>6.3629999999999995E-8</v>
      </c>
      <c r="V19">
        <v>1.20774</v>
      </c>
      <c r="W19" s="105">
        <f t="shared" si="4"/>
        <v>1.7999999999999992E-2</v>
      </c>
      <c r="X19">
        <v>60685051.497710504</v>
      </c>
      <c r="Y19">
        <v>-50</v>
      </c>
      <c r="Z19">
        <v>4</v>
      </c>
      <c r="AA19">
        <v>0.114</v>
      </c>
      <c r="AB19">
        <v>0.03</v>
      </c>
      <c r="AC19">
        <v>1.64643199871978</v>
      </c>
      <c r="AD19">
        <v>0.86399101868717498</v>
      </c>
      <c r="AE19">
        <v>11.3866523022177</v>
      </c>
      <c r="AF19">
        <v>5.9809089679827601</v>
      </c>
      <c r="AG19">
        <v>2.4100541470229699</v>
      </c>
      <c r="AH19">
        <v>2.4060259921398299</v>
      </c>
      <c r="AI19" s="35">
        <v>1.03883287024565</v>
      </c>
      <c r="AJ19" s="35">
        <v>2.15755303774593</v>
      </c>
      <c r="AK19">
        <v>1.64643199871978</v>
      </c>
      <c r="AL19">
        <v>0.86399101868717498</v>
      </c>
      <c r="AM19">
        <v>185.72284927537501</v>
      </c>
      <c r="AN19">
        <v>0.78244098003260698</v>
      </c>
      <c r="AO19">
        <v>73442.578348456998</v>
      </c>
      <c r="AP19">
        <v>1653.0736052188599</v>
      </c>
      <c r="AQ19">
        <v>5044.3804780465398</v>
      </c>
      <c r="AR19">
        <v>3807.3533461980401</v>
      </c>
      <c r="AS19">
        <v>1872.4047320116499</v>
      </c>
      <c r="AT19">
        <v>-3807.3533461980401</v>
      </c>
      <c r="AU19" s="30">
        <f t="shared" si="1"/>
        <v>0.52476568686650316</v>
      </c>
    </row>
    <row r="20" spans="2:47" ht="15.75" customHeight="1" x14ac:dyDescent="0.6">
      <c r="E20">
        <v>3.1415926535897898E-4</v>
      </c>
      <c r="F20" s="76">
        <f t="shared" si="2"/>
        <v>1.999999999999999E-2</v>
      </c>
      <c r="H20" s="22">
        <f t="shared" si="5"/>
        <v>4</v>
      </c>
      <c r="I20">
        <v>1.5</v>
      </c>
      <c r="J20">
        <v>7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23">
        <v>3.4720000000000001E-12</v>
      </c>
      <c r="U20" s="23">
        <v>6.3629999999999995E-8</v>
      </c>
      <c r="V20">
        <v>1.20774</v>
      </c>
      <c r="W20" s="105">
        <f t="shared" si="4"/>
        <v>1.999999999999999E-2</v>
      </c>
      <c r="X20">
        <v>74919816.6638401</v>
      </c>
      <c r="Y20">
        <v>-50</v>
      </c>
      <c r="Z20">
        <v>4</v>
      </c>
      <c r="AA20">
        <v>0.114</v>
      </c>
      <c r="AB20">
        <v>0.03</v>
      </c>
      <c r="AC20">
        <v>1.81178329801381</v>
      </c>
      <c r="AD20">
        <v>0.85030355487250098</v>
      </c>
      <c r="AE20">
        <v>11.399996334954</v>
      </c>
      <c r="AF20">
        <v>5.9610485492909397</v>
      </c>
      <c r="AG20">
        <v>2.42411213426556</v>
      </c>
      <c r="AH20">
        <v>2.4052433026237701</v>
      </c>
      <c r="AI20" s="35">
        <v>1.0143767039965601</v>
      </c>
      <c r="AJ20" s="35">
        <v>2.3636596658908098</v>
      </c>
      <c r="AK20">
        <v>1.81178329801381</v>
      </c>
      <c r="AL20">
        <v>0.85030355487250098</v>
      </c>
      <c r="AM20">
        <v>188.672776932738</v>
      </c>
      <c r="AN20">
        <v>0.96147974314131002</v>
      </c>
      <c r="AO20">
        <v>65785.902949531795</v>
      </c>
      <c r="AP20">
        <v>1670.3548444288101</v>
      </c>
      <c r="AQ20">
        <v>5044.3579346349097</v>
      </c>
      <c r="AR20">
        <v>3807.3229330325698</v>
      </c>
      <c r="AS20">
        <v>1896.23958286323</v>
      </c>
      <c r="AT20">
        <v>-3807.3229330325698</v>
      </c>
      <c r="AU20" s="30">
        <f t="shared" si="1"/>
        <v>0.46931857458044612</v>
      </c>
    </row>
    <row r="21" spans="2:47" ht="15.75" customHeight="1" x14ac:dyDescent="0.6">
      <c r="E21">
        <v>6.6051985541725399E-4</v>
      </c>
      <c r="F21" s="76">
        <f t="shared" si="2"/>
        <v>2.8999999999999998E-2</v>
      </c>
      <c r="H21" s="22">
        <f t="shared" si="5"/>
        <v>5</v>
      </c>
      <c r="I21">
        <v>1.5</v>
      </c>
      <c r="J21">
        <v>7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23">
        <v>3.4720000000000001E-12</v>
      </c>
      <c r="U21" s="23">
        <v>6.3629999999999995E-8</v>
      </c>
      <c r="V21">
        <v>1.20774</v>
      </c>
      <c r="W21" s="105">
        <f t="shared" si="4"/>
        <v>2.8999999999999998E-2</v>
      </c>
      <c r="X21">
        <v>157518914.53572401</v>
      </c>
      <c r="Y21">
        <v>-50</v>
      </c>
      <c r="Z21">
        <v>4</v>
      </c>
      <c r="AA21">
        <v>0.114</v>
      </c>
      <c r="AB21">
        <v>0.03</v>
      </c>
      <c r="AC21">
        <v>2.7109540726555101</v>
      </c>
      <c r="AD21">
        <v>0.75543690328197599</v>
      </c>
      <c r="AE21">
        <v>11.517791934281901</v>
      </c>
      <c r="AF21">
        <v>5.3300229503690604</v>
      </c>
      <c r="AG21">
        <v>2.4163430104684802</v>
      </c>
      <c r="AH21">
        <v>2.4052719046856099</v>
      </c>
      <c r="AI21">
        <v>0.88186192206518799</v>
      </c>
      <c r="AJ21">
        <v>3.5596204949930099</v>
      </c>
      <c r="AK21">
        <v>2.7109540726555101</v>
      </c>
      <c r="AL21">
        <v>0.75543690328197599</v>
      </c>
      <c r="AM21">
        <v>211.946009990101</v>
      </c>
      <c r="AN21">
        <v>1.95551716937353</v>
      </c>
      <c r="AO21">
        <v>48438.895062388699</v>
      </c>
      <c r="AP21">
        <v>1635.0739058069601</v>
      </c>
      <c r="AQ21">
        <v>5044.2349157941499</v>
      </c>
      <c r="AR21">
        <v>3807.2043294034002</v>
      </c>
      <c r="AS21">
        <v>1824.6867168669601</v>
      </c>
      <c r="AT21">
        <v>-3807.2043294034002</v>
      </c>
      <c r="AU21" s="30">
        <f t="shared" si="1"/>
        <v>0.2786609005670056</v>
      </c>
    </row>
    <row r="22" spans="2:47" ht="15.75" customHeight="1" x14ac:dyDescent="0.6">
      <c r="E22">
        <v>8.0424771931898698E-4</v>
      </c>
      <c r="F22" s="76">
        <f t="shared" si="2"/>
        <v>3.2000000000000001E-2</v>
      </c>
      <c r="H22" s="22">
        <f t="shared" si="5"/>
        <v>6</v>
      </c>
      <c r="I22">
        <v>1.5</v>
      </c>
      <c r="J22">
        <v>7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23">
        <v>3.4720000000000001E-12</v>
      </c>
      <c r="U22" s="23">
        <v>6.3629999999999995E-8</v>
      </c>
      <c r="V22">
        <v>1.20774</v>
      </c>
      <c r="W22" s="105">
        <f t="shared" si="4"/>
        <v>3.2000000000000001E-2</v>
      </c>
      <c r="X22">
        <v>191794730.65943101</v>
      </c>
      <c r="Y22">
        <v>-50</v>
      </c>
      <c r="Z22">
        <v>4</v>
      </c>
      <c r="AA22">
        <v>0.114</v>
      </c>
      <c r="AB22">
        <v>0.03</v>
      </c>
      <c r="AC22">
        <v>3.0395757447736398</v>
      </c>
      <c r="AD22">
        <v>0.70347491348413804</v>
      </c>
      <c r="AE22">
        <v>11.386907935028701</v>
      </c>
      <c r="AF22">
        <v>4.9553288732394201</v>
      </c>
      <c r="AG22">
        <v>2.4128955630358999</v>
      </c>
      <c r="AH22">
        <v>2.4118918323994398</v>
      </c>
      <c r="AI22">
        <v>0.83253803452213604</v>
      </c>
      <c r="AJ22">
        <v>4.0559035601301403</v>
      </c>
      <c r="AK22">
        <v>3.0395757447736398</v>
      </c>
      <c r="AL22">
        <v>0.70347491348413804</v>
      </c>
      <c r="AM22">
        <v>227.20626083918501</v>
      </c>
      <c r="AN22">
        <v>2.3361008312895102</v>
      </c>
      <c r="AO22">
        <v>45471.110453783098</v>
      </c>
      <c r="AP22">
        <v>1581.10745575746</v>
      </c>
      <c r="AQ22">
        <v>5044.1958769387002</v>
      </c>
      <c r="AR22">
        <v>3807.1942211165101</v>
      </c>
      <c r="AS22">
        <v>1795.7097485563099</v>
      </c>
      <c r="AT22">
        <v>-3807.1942211165101</v>
      </c>
      <c r="AU22" s="30">
        <f t="shared" si="1"/>
        <v>0.23143852055462646</v>
      </c>
    </row>
    <row r="23" spans="2:47" ht="15.75" customHeight="1" x14ac:dyDescent="0.6">
      <c r="E23">
        <v>8.5529859993982102E-4</v>
      </c>
      <c r="F23" s="76">
        <f t="shared" si="2"/>
        <v>3.2999999999999995E-2</v>
      </c>
      <c r="H23" s="22">
        <f t="shared" si="5"/>
        <v>7</v>
      </c>
      <c r="I23">
        <v>1.5</v>
      </c>
      <c r="J23">
        <v>7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23">
        <v>3.4720000000000001E-12</v>
      </c>
      <c r="U23" s="23">
        <v>6.3629999999999995E-8</v>
      </c>
      <c r="V23">
        <v>1.20774</v>
      </c>
      <c r="W23" s="105">
        <f t="shared" si="4"/>
        <v>3.2999999999999995E-2</v>
      </c>
      <c r="X23">
        <v>203969200.86730501</v>
      </c>
      <c r="Y23">
        <v>-50</v>
      </c>
      <c r="Z23">
        <v>4</v>
      </c>
      <c r="AA23">
        <v>0.114</v>
      </c>
      <c r="AB23">
        <v>0.03</v>
      </c>
      <c r="AC23">
        <v>3.1869245583239798</v>
      </c>
      <c r="AD23">
        <v>0.70345569147113196</v>
      </c>
      <c r="AE23">
        <v>11.386907935028701</v>
      </c>
      <c r="AF23">
        <v>5.0395610084868503</v>
      </c>
      <c r="AG23">
        <v>2.40524011173193</v>
      </c>
      <c r="AH23">
        <v>2.4033857763931099</v>
      </c>
      <c r="AI23">
        <v>0.81574633904941296</v>
      </c>
      <c r="AJ23">
        <v>4.2321789657798803</v>
      </c>
      <c r="AK23">
        <v>3.1869245583239798</v>
      </c>
      <c r="AL23">
        <v>0.70345569147113196</v>
      </c>
      <c r="AM23">
        <v>227.103832401847</v>
      </c>
      <c r="AN23">
        <v>2.48346886685284</v>
      </c>
      <c r="AO23">
        <v>44849.522742151101</v>
      </c>
      <c r="AP23">
        <v>1590.1087003330099</v>
      </c>
      <c r="AQ23">
        <v>5044.1819423332599</v>
      </c>
      <c r="AR23">
        <v>3807.3023517118099</v>
      </c>
      <c r="AS23">
        <v>1783.8371403548299</v>
      </c>
      <c r="AT23">
        <v>-3807.3023517118099</v>
      </c>
      <c r="AU23" s="30">
        <f t="shared" si="1"/>
        <v>0.22073183051470882</v>
      </c>
    </row>
    <row r="24" spans="2:47" ht="15.75" customHeight="1" x14ac:dyDescent="0.6">
      <c r="E24">
        <v>1.2566370614359201E-3</v>
      </c>
      <c r="F24" s="76">
        <f t="shared" si="2"/>
        <v>4.0000000000000042E-2</v>
      </c>
      <c r="H24" s="22">
        <f t="shared" si="5"/>
        <v>8</v>
      </c>
      <c r="I24">
        <v>1.5</v>
      </c>
      <c r="J24">
        <v>7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23">
        <v>3.4720000000000001E-12</v>
      </c>
      <c r="U24" s="23">
        <v>6.3629999999999995E-8</v>
      </c>
      <c r="V24">
        <v>1.20774</v>
      </c>
      <c r="W24" s="105">
        <f t="shared" si="4"/>
        <v>4.0000000000000042E-2</v>
      </c>
      <c r="X24">
        <v>299679266.65535998</v>
      </c>
      <c r="Y24">
        <v>-50</v>
      </c>
      <c r="Z24">
        <v>4</v>
      </c>
      <c r="AA24">
        <v>0.114</v>
      </c>
      <c r="AB24">
        <v>0.03</v>
      </c>
      <c r="AC24">
        <v>4.1316226709657498</v>
      </c>
      <c r="AD24">
        <v>0.61302955271598103</v>
      </c>
      <c r="AE24">
        <v>11.4389196735379</v>
      </c>
      <c r="AF24">
        <v>4.8846847597627097</v>
      </c>
      <c r="AG24">
        <v>2.4150366327647701</v>
      </c>
      <c r="AH24">
        <v>2.41477862965806</v>
      </c>
      <c r="AI24">
        <v>0.69327387864812595</v>
      </c>
      <c r="AJ24">
        <v>5.6179748471207001</v>
      </c>
      <c r="AK24">
        <v>4.1316226709657498</v>
      </c>
      <c r="AL24">
        <v>0.61302955271598103</v>
      </c>
      <c r="AM24">
        <v>235.58541237875599</v>
      </c>
      <c r="AN24">
        <v>3.5185931182497701</v>
      </c>
      <c r="AO24">
        <v>41056.786961636099</v>
      </c>
      <c r="AP24">
        <v>1508.7817467989</v>
      </c>
      <c r="AQ24">
        <v>5044.0727798220396</v>
      </c>
      <c r="AR24">
        <v>3807.1402239519298</v>
      </c>
      <c r="AS24">
        <v>1703.3431194439299</v>
      </c>
      <c r="AT24">
        <v>-3807.1402239519298</v>
      </c>
      <c r="AU24" s="30">
        <f t="shared" si="1"/>
        <v>0.14837500941795537</v>
      </c>
    </row>
    <row r="25" spans="2:47" ht="13" x14ac:dyDescent="0.6">
      <c r="E25">
        <v>1.73494454294496E-3</v>
      </c>
      <c r="F25" s="76">
        <f t="shared" si="2"/>
        <v>4.6999999999999952E-2</v>
      </c>
      <c r="H25" s="22">
        <f t="shared" si="5"/>
        <v>9</v>
      </c>
      <c r="I25">
        <v>1.5</v>
      </c>
      <c r="J25">
        <v>7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23">
        <v>3.4720000000000001E-12</v>
      </c>
      <c r="U25" s="23">
        <v>6.3629999999999995E-8</v>
      </c>
      <c r="V25">
        <v>1.20774</v>
      </c>
      <c r="W25" s="105">
        <f t="shared" si="4"/>
        <v>4.6999999999999952E-2</v>
      </c>
      <c r="X25">
        <v>413744687.526057</v>
      </c>
      <c r="Y25">
        <v>-50</v>
      </c>
      <c r="Z25">
        <v>4</v>
      </c>
      <c r="AA25">
        <v>0.114</v>
      </c>
      <c r="AB25">
        <v>0.03</v>
      </c>
      <c r="AC25">
        <v>5.19693442810948</v>
      </c>
      <c r="AD25">
        <v>0.54468364720664098</v>
      </c>
      <c r="AE25">
        <v>11.385885403784499</v>
      </c>
      <c r="AF25">
        <v>4.9988996515305697</v>
      </c>
      <c r="AG25">
        <v>2.4408781367427199</v>
      </c>
      <c r="AH25">
        <v>2.44813758239225</v>
      </c>
      <c r="AI25">
        <v>0.58788104114338402</v>
      </c>
      <c r="AJ25">
        <v>7.2695398015950303</v>
      </c>
      <c r="AK25">
        <v>5.19693442810948</v>
      </c>
      <c r="AL25">
        <v>0.54468364720664098</v>
      </c>
      <c r="AM25">
        <v>232.982442759783</v>
      </c>
      <c r="AN25">
        <v>4.6522507809028397</v>
      </c>
      <c r="AO25">
        <v>39070.452867087202</v>
      </c>
      <c r="AP25">
        <v>1540.5167653552201</v>
      </c>
      <c r="AQ25">
        <v>5043.9426382492502</v>
      </c>
      <c r="AR25">
        <v>3807.1163828379899</v>
      </c>
      <c r="AS25">
        <v>1725.0174409267399</v>
      </c>
      <c r="AT25">
        <v>-3807.1163828379899</v>
      </c>
      <c r="AU25" s="30">
        <f t="shared" si="1"/>
        <v>0.10480864339186666</v>
      </c>
    </row>
    <row r="26" spans="2:47" ht="13" x14ac:dyDescent="0.6">
      <c r="E26">
        <v>3.1172453105244701E-3</v>
      </c>
      <c r="F26" s="76">
        <f t="shared" si="2"/>
        <v>6.2999999999999987E-2</v>
      </c>
      <c r="H26" s="22">
        <f t="shared" si="5"/>
        <v>10</v>
      </c>
      <c r="I26">
        <v>1.5</v>
      </c>
      <c r="J26">
        <v>7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23">
        <v>3.4720000000000001E-12</v>
      </c>
      <c r="U26" s="23">
        <v>6.3629999999999995E-8</v>
      </c>
      <c r="V26">
        <v>1.20774</v>
      </c>
      <c r="W26" s="105">
        <f t="shared" si="4"/>
        <v>6.2999999999999987E-2</v>
      </c>
      <c r="X26">
        <v>743391880.84695303</v>
      </c>
      <c r="Y26">
        <v>-50</v>
      </c>
      <c r="Z26">
        <v>4</v>
      </c>
      <c r="AA26">
        <v>0.114</v>
      </c>
      <c r="AB26">
        <v>0.03</v>
      </c>
      <c r="AC26">
        <v>7.7758484571840603</v>
      </c>
      <c r="AD26">
        <v>0.43811519531312798</v>
      </c>
      <c r="AE26">
        <v>11.517791934281901</v>
      </c>
      <c r="AF26">
        <v>5.1543623494573296</v>
      </c>
      <c r="AG26">
        <v>2.43026260884462</v>
      </c>
      <c r="AH26">
        <v>2.4142366006052098</v>
      </c>
      <c r="AI26">
        <v>0.41734301480902702</v>
      </c>
      <c r="AJ26">
        <v>12.0425354007319</v>
      </c>
      <c r="AK26">
        <v>7.7758484571840603</v>
      </c>
      <c r="AL26">
        <v>0.43811519531312798</v>
      </c>
      <c r="AM26">
        <v>236.530111968471</v>
      </c>
      <c r="AN26">
        <v>7.3377332618709303</v>
      </c>
      <c r="AO26">
        <v>37075.598441574497</v>
      </c>
      <c r="AP26">
        <v>1314.9337522922001</v>
      </c>
      <c r="AQ26">
        <v>5043.5664687352</v>
      </c>
      <c r="AR26">
        <v>3806.0363400122201</v>
      </c>
      <c r="AS26">
        <v>1510.29756658682</v>
      </c>
      <c r="AT26">
        <v>-3806.0363400122201</v>
      </c>
      <c r="AU26" s="30">
        <f t="shared" si="1"/>
        <v>5.6343072749618202E-2</v>
      </c>
    </row>
    <row r="27" spans="2:47" ht="13.75" thickBot="1" x14ac:dyDescent="0.75">
      <c r="E27" s="25">
        <v>1.22718463030851E-2</v>
      </c>
      <c r="F27" s="76">
        <f t="shared" si="2"/>
        <v>0.12499999999999985</v>
      </c>
      <c r="H27" s="24">
        <f t="shared" si="5"/>
        <v>11</v>
      </c>
      <c r="I27" s="25">
        <v>1.5</v>
      </c>
      <c r="J27" s="25">
        <v>7</v>
      </c>
      <c r="K27" s="25">
        <v>0.48244140000000002</v>
      </c>
      <c r="L27" s="25">
        <v>1.946567E-3</v>
      </c>
      <c r="M27" s="25">
        <v>9.7328349999999998E-4</v>
      </c>
      <c r="N27" s="25">
        <v>7</v>
      </c>
      <c r="O27" s="25">
        <v>2.8260000000000001</v>
      </c>
      <c r="P27" s="25">
        <v>1.946567E-3</v>
      </c>
      <c r="Q27" s="25">
        <v>9.7328349999999998E-4</v>
      </c>
      <c r="R27" s="25">
        <v>7</v>
      </c>
      <c r="S27" s="25">
        <v>2.8260000000000001</v>
      </c>
      <c r="T27" s="26">
        <v>3.4720000000000001E-12</v>
      </c>
      <c r="U27" s="26">
        <v>6.3629999999999995E-8</v>
      </c>
      <c r="V27" s="25">
        <v>1.20774</v>
      </c>
      <c r="W27" s="105">
        <f t="shared" si="4"/>
        <v>0.12499999999999985</v>
      </c>
      <c r="X27" s="25">
        <v>2926555338.4312501</v>
      </c>
      <c r="Y27" s="25">
        <v>-50</v>
      </c>
      <c r="Z27" s="25">
        <v>4</v>
      </c>
      <c r="AA27" s="25">
        <v>0.114</v>
      </c>
      <c r="AB27" s="25">
        <v>0.03</v>
      </c>
      <c r="AC27" s="25">
        <v>11.3776005810632</v>
      </c>
      <c r="AD27" s="25">
        <v>1.5197348988862901E-2</v>
      </c>
      <c r="AE27" s="25">
        <v>11.3921432949988</v>
      </c>
      <c r="AF27" s="25">
        <v>4.7795339923672202</v>
      </c>
      <c r="AG27" s="25">
        <v>2.4382102476090699</v>
      </c>
      <c r="AH27" s="25">
        <v>2.4275849744603999</v>
      </c>
      <c r="AI27" s="25">
        <v>7.6918686518260802E-3</v>
      </c>
      <c r="AJ27" s="25">
        <v>43.652783527743999</v>
      </c>
      <c r="AK27" s="25">
        <v>11.3776005810632</v>
      </c>
      <c r="AL27" s="25">
        <v>1.5197348988862901E-2</v>
      </c>
      <c r="AM27" s="25">
        <v>291.23569330055102</v>
      </c>
      <c r="AN27" s="25">
        <v>11.362403232074399</v>
      </c>
      <c r="AO27" s="25">
        <v>35046.334988144801</v>
      </c>
      <c r="AP27" s="25">
        <v>490.31347298247601</v>
      </c>
      <c r="AQ27" s="25">
        <v>5028.8914944448998</v>
      </c>
      <c r="AR27" s="25">
        <v>3735.58405120506</v>
      </c>
      <c r="AS27" s="25">
        <v>509.27683111636702</v>
      </c>
      <c r="AT27" s="25">
        <v>-3735.58405120506</v>
      </c>
      <c r="AU27" s="31">
        <f t="shared" si="1"/>
        <v>1.3357253034666434E-3</v>
      </c>
    </row>
    <row r="28" spans="2:47" ht="22.75" x14ac:dyDescent="0.95">
      <c r="B28" t="s">
        <v>80</v>
      </c>
      <c r="C28">
        <f>AR28/AR39</f>
        <v>0.80804484036924762</v>
      </c>
      <c r="E28" s="21">
        <v>7.85398163397448E-5</v>
      </c>
      <c r="F28" s="76">
        <f t="shared" si="2"/>
        <v>9.9999999999999985E-3</v>
      </c>
      <c r="G28" s="18">
        <f>AB28</f>
        <v>0.04</v>
      </c>
      <c r="H28" s="19">
        <v>1</v>
      </c>
      <c r="I28" s="20">
        <v>1.5</v>
      </c>
      <c r="J28" s="20">
        <v>7</v>
      </c>
      <c r="K28" s="20">
        <v>0.48244140000000002</v>
      </c>
      <c r="L28" s="20">
        <v>1.946567E-3</v>
      </c>
      <c r="M28" s="20">
        <v>9.7328349999999998E-4</v>
      </c>
      <c r="N28" s="20">
        <v>7</v>
      </c>
      <c r="O28" s="20">
        <v>2.8260000000000001</v>
      </c>
      <c r="P28" s="20">
        <v>1.946567E-3</v>
      </c>
      <c r="Q28" s="20">
        <v>9.7328349999999998E-4</v>
      </c>
      <c r="R28" s="20">
        <v>7</v>
      </c>
      <c r="S28" s="20">
        <v>2.8260000000000001</v>
      </c>
      <c r="T28" s="21">
        <v>3.4720000000000001E-12</v>
      </c>
      <c r="U28" s="21">
        <v>6.3629999999999995E-8</v>
      </c>
      <c r="V28" s="20">
        <v>1.20774</v>
      </c>
      <c r="W28" s="105">
        <f t="shared" si="4"/>
        <v>9.9999999999999985E-3</v>
      </c>
      <c r="X28" s="21">
        <v>18729954.165959999</v>
      </c>
      <c r="Y28" s="20">
        <v>-50</v>
      </c>
      <c r="Z28" s="20">
        <v>4</v>
      </c>
      <c r="AA28" s="20">
        <v>0.114</v>
      </c>
      <c r="AB28" s="20">
        <v>0.04</v>
      </c>
      <c r="AC28" s="20">
        <v>1.1471639741225601</v>
      </c>
      <c r="AD28" s="20">
        <v>0.90257436517946199</v>
      </c>
      <c r="AE28" s="20">
        <v>11.3868759809273</v>
      </c>
      <c r="AF28" s="20">
        <v>5.9649616629702296</v>
      </c>
      <c r="AG28" s="20">
        <v>3.2287349927964302</v>
      </c>
      <c r="AH28" s="20">
        <v>3.2435488737661702</v>
      </c>
      <c r="AI28" s="21">
        <v>1.1210216699747799</v>
      </c>
      <c r="AJ28" s="21">
        <v>1.55008087058364</v>
      </c>
      <c r="AK28" s="20">
        <v>1.1471639741225601</v>
      </c>
      <c r="AL28" s="20">
        <v>0.90257436517946199</v>
      </c>
      <c r="AM28" s="20">
        <v>177.865682067384</v>
      </c>
      <c r="AN28" s="20">
        <v>0.244589608943101</v>
      </c>
      <c r="AO28" s="20">
        <v>163498.481264873</v>
      </c>
      <c r="AP28" s="20">
        <v>2264.8567029706601</v>
      </c>
      <c r="AQ28" s="20">
        <v>6650.7043190491004</v>
      </c>
      <c r="AR28" s="20">
        <v>4986.4976904704399</v>
      </c>
      <c r="AS28" s="20">
        <v>2576.1049111861998</v>
      </c>
      <c r="AT28" s="20">
        <v>-4986.4976904704399</v>
      </c>
      <c r="AU28" s="32">
        <f t="shared" si="1"/>
        <v>0.78678757835802926</v>
      </c>
    </row>
    <row r="29" spans="2:47" ht="13" x14ac:dyDescent="0.6">
      <c r="B29" t="s">
        <v>81</v>
      </c>
      <c r="C29">
        <f>G28/G39</f>
        <v>0.79999999999999993</v>
      </c>
      <c r="E29" s="1">
        <v>2.0106192982974699E-4</v>
      </c>
      <c r="F29" s="76">
        <f t="shared" si="2"/>
        <v>1.6000000000000011E-2</v>
      </c>
      <c r="H29" s="22">
        <f t="shared" ref="H29:H38" si="6">H28+1</f>
        <v>2</v>
      </c>
      <c r="I29" s="1">
        <v>1.5</v>
      </c>
      <c r="J29" s="1">
        <v>7</v>
      </c>
      <c r="K29" s="1">
        <v>0.48244140000000002</v>
      </c>
      <c r="L29" s="1">
        <v>1.946567E-3</v>
      </c>
      <c r="M29" s="1">
        <v>9.7328349999999998E-4</v>
      </c>
      <c r="N29" s="1">
        <v>7</v>
      </c>
      <c r="O29" s="1">
        <v>2.8260000000000001</v>
      </c>
      <c r="P29" s="1">
        <v>1.946567E-3</v>
      </c>
      <c r="Q29" s="1">
        <v>9.7328349999999998E-4</v>
      </c>
      <c r="R29" s="1">
        <v>7</v>
      </c>
      <c r="S29" s="1">
        <v>2.8260000000000001</v>
      </c>
      <c r="T29" s="23">
        <v>3.4720000000000001E-12</v>
      </c>
      <c r="U29" s="23">
        <v>6.3629999999999995E-8</v>
      </c>
      <c r="V29" s="1">
        <v>1.20774</v>
      </c>
      <c r="W29" s="105">
        <f t="shared" si="4"/>
        <v>1.6000000000000011E-2</v>
      </c>
      <c r="X29" s="23">
        <v>47948682.664857604</v>
      </c>
      <c r="Y29" s="1">
        <v>-50</v>
      </c>
      <c r="Z29" s="1">
        <v>4</v>
      </c>
      <c r="AA29" s="1">
        <v>0.114</v>
      </c>
      <c r="AB29" s="1">
        <v>0.04</v>
      </c>
      <c r="AC29" s="1">
        <v>1.5011368817333499</v>
      </c>
      <c r="AD29" s="1">
        <v>0.87970620314866899</v>
      </c>
      <c r="AE29" s="1">
        <v>11.3867481645218</v>
      </c>
      <c r="AF29" s="1">
        <v>5.9492476095684497</v>
      </c>
      <c r="AG29" s="1">
        <v>3.2077629100350999</v>
      </c>
      <c r="AH29" s="1">
        <v>3.2073279433791502</v>
      </c>
      <c r="AI29" s="23">
        <v>1.0690950923821401</v>
      </c>
      <c r="AJ29" s="23">
        <v>1.97314184414327</v>
      </c>
      <c r="AK29" s="1">
        <v>1.5011368817333499</v>
      </c>
      <c r="AL29" s="1">
        <v>0.87970620314866899</v>
      </c>
      <c r="AM29" s="1">
        <v>182.43869513332299</v>
      </c>
      <c r="AN29" s="1">
        <v>0.62143067858467604</v>
      </c>
      <c r="AO29" s="1">
        <v>84287.978049337704</v>
      </c>
      <c r="AP29" s="1">
        <v>2418.4422784605899</v>
      </c>
      <c r="AQ29" s="1">
        <v>6650.6788740879401</v>
      </c>
      <c r="AR29" s="1">
        <v>4986.2812733359497</v>
      </c>
      <c r="AS29" s="1">
        <v>2766.8750248937599</v>
      </c>
      <c r="AT29" s="1">
        <v>-4986.2812733359497</v>
      </c>
      <c r="AU29" s="30">
        <f t="shared" si="1"/>
        <v>0.58602664011084704</v>
      </c>
    </row>
    <row r="30" spans="2:47" ht="13" x14ac:dyDescent="0.6">
      <c r="E30" s="1">
        <v>2.54469004940773E-4</v>
      </c>
      <c r="F30" s="76">
        <f t="shared" si="2"/>
        <v>1.7999999999999992E-2</v>
      </c>
      <c r="H30" s="22">
        <f t="shared" si="6"/>
        <v>3</v>
      </c>
      <c r="I30" s="1">
        <v>1.5</v>
      </c>
      <c r="J30" s="1">
        <v>7</v>
      </c>
      <c r="K30" s="1">
        <v>0.48244140000000002</v>
      </c>
      <c r="L30" s="1">
        <v>1.946567E-3</v>
      </c>
      <c r="M30" s="1">
        <v>9.7328349999999998E-4</v>
      </c>
      <c r="N30" s="1">
        <v>7</v>
      </c>
      <c r="O30" s="1">
        <v>2.8260000000000001</v>
      </c>
      <c r="P30" s="1">
        <v>1.946567E-3</v>
      </c>
      <c r="Q30" s="1">
        <v>9.7328349999999998E-4</v>
      </c>
      <c r="R30" s="1">
        <v>7</v>
      </c>
      <c r="S30" s="1">
        <v>2.8260000000000001</v>
      </c>
      <c r="T30" s="23">
        <v>3.4720000000000001E-12</v>
      </c>
      <c r="U30" s="23">
        <v>6.3629999999999995E-8</v>
      </c>
      <c r="V30" s="1">
        <v>1.20774</v>
      </c>
      <c r="W30" s="105">
        <f t="shared" si="4"/>
        <v>1.7999999999999992E-2</v>
      </c>
      <c r="X30" s="23">
        <v>60685051.497710504</v>
      </c>
      <c r="Y30" s="1">
        <v>-50</v>
      </c>
      <c r="Z30" s="1">
        <v>4</v>
      </c>
      <c r="AA30" s="1">
        <v>0.114</v>
      </c>
      <c r="AB30" s="1">
        <v>0.04</v>
      </c>
      <c r="AC30" s="1">
        <v>1.6531813646612401</v>
      </c>
      <c r="AD30" s="1">
        <v>0.86937581428508603</v>
      </c>
      <c r="AE30" s="1">
        <v>11.517791934281901</v>
      </c>
      <c r="AF30" s="1">
        <v>5.8781019961857304</v>
      </c>
      <c r="AG30" s="1">
        <v>3.1927283224857201</v>
      </c>
      <c r="AH30" s="1">
        <v>3.1915035279647301</v>
      </c>
      <c r="AI30" s="23">
        <v>1.0475291076359501</v>
      </c>
      <c r="AJ30" s="23">
        <v>2.15755303774593</v>
      </c>
      <c r="AK30" s="1">
        <v>1.6531813646612401</v>
      </c>
      <c r="AL30" s="1">
        <v>0.86937581428508603</v>
      </c>
      <c r="AM30" s="1">
        <v>184.58211750364299</v>
      </c>
      <c r="AN30" s="1">
        <v>0.78380555037615096</v>
      </c>
      <c r="AO30" s="1">
        <v>73616.108847333904</v>
      </c>
      <c r="AP30" s="1">
        <v>2336.3047767247099</v>
      </c>
      <c r="AQ30" s="1">
        <v>6650.5988057916802</v>
      </c>
      <c r="AR30" s="1">
        <v>4986.5052891192699</v>
      </c>
      <c r="AS30" s="1">
        <v>2654.6428689064501</v>
      </c>
      <c r="AT30" s="1">
        <v>-4986.5052891192699</v>
      </c>
      <c r="AU30" s="30">
        <f t="shared" si="1"/>
        <v>0.52588048284903888</v>
      </c>
    </row>
    <row r="31" spans="2:47" ht="13" x14ac:dyDescent="0.6">
      <c r="E31" s="1">
        <v>3.1415926535897898E-4</v>
      </c>
      <c r="F31" s="76">
        <f t="shared" si="2"/>
        <v>1.999999999999999E-2</v>
      </c>
      <c r="H31" s="22">
        <f t="shared" si="6"/>
        <v>4</v>
      </c>
      <c r="I31" s="1">
        <v>1.5</v>
      </c>
      <c r="J31" s="1">
        <v>7</v>
      </c>
      <c r="K31" s="1">
        <v>0.48244140000000002</v>
      </c>
      <c r="L31" s="1">
        <v>1.946567E-3</v>
      </c>
      <c r="M31" s="1">
        <v>9.7328349999999998E-4</v>
      </c>
      <c r="N31" s="1">
        <v>7</v>
      </c>
      <c r="O31" s="1">
        <v>2.8260000000000001</v>
      </c>
      <c r="P31" s="1">
        <v>1.946567E-3</v>
      </c>
      <c r="Q31" s="1">
        <v>9.7328349999999998E-4</v>
      </c>
      <c r="R31" s="1">
        <v>7</v>
      </c>
      <c r="S31" s="1">
        <v>2.8260000000000001</v>
      </c>
      <c r="T31" s="23">
        <v>3.4720000000000001E-12</v>
      </c>
      <c r="U31" s="23">
        <v>6.3629999999999995E-8</v>
      </c>
      <c r="V31" s="1">
        <v>1.20774</v>
      </c>
      <c r="W31" s="105">
        <f t="shared" si="4"/>
        <v>1.999999999999999E-2</v>
      </c>
      <c r="X31" s="23">
        <v>74919816.6638401</v>
      </c>
      <c r="Y31" s="1">
        <v>-50</v>
      </c>
      <c r="Z31" s="1">
        <v>4</v>
      </c>
      <c r="AA31" s="1">
        <v>0.114</v>
      </c>
      <c r="AB31" s="1">
        <v>0.04</v>
      </c>
      <c r="AC31" s="1">
        <v>1.8206293063296699</v>
      </c>
      <c r="AD31" s="1">
        <v>0.85703122796381304</v>
      </c>
      <c r="AE31" s="1">
        <v>11.3867801186232</v>
      </c>
      <c r="AF31" s="1">
        <v>5.9017953047548399</v>
      </c>
      <c r="AG31" s="1">
        <v>3.23421934480097</v>
      </c>
      <c r="AH31" s="1">
        <v>3.2434486941230301</v>
      </c>
      <c r="AI31" s="23">
        <v>1.02426932945726</v>
      </c>
      <c r="AJ31" s="23">
        <v>2.3636596658908098</v>
      </c>
      <c r="AK31" s="1">
        <v>1.8206293063296699</v>
      </c>
      <c r="AL31" s="1">
        <v>0.85703122796381304</v>
      </c>
      <c r="AM31" s="1">
        <v>187.20485500898599</v>
      </c>
      <c r="AN31" s="1">
        <v>0.96359807836585998</v>
      </c>
      <c r="AO31" s="1">
        <v>65962.5872406946</v>
      </c>
      <c r="AP31" s="1">
        <v>2360.3816528781399</v>
      </c>
      <c r="AQ31" s="1">
        <v>6650.6103355816404</v>
      </c>
      <c r="AR31" s="1">
        <v>4986.3819202249197</v>
      </c>
      <c r="AS31" s="1">
        <v>2656.3797616615302</v>
      </c>
      <c r="AT31" s="1">
        <v>-4986.3819202249197</v>
      </c>
      <c r="AU31" s="30">
        <f t="shared" si="1"/>
        <v>0.47073351229941496</v>
      </c>
    </row>
    <row r="32" spans="2:47" ht="13" x14ac:dyDescent="0.6">
      <c r="E32" s="1">
        <v>6.6051985541725399E-4</v>
      </c>
      <c r="F32" s="76">
        <f t="shared" si="2"/>
        <v>2.8999999999999998E-2</v>
      </c>
      <c r="H32" s="22">
        <f t="shared" si="6"/>
        <v>5</v>
      </c>
      <c r="I32" s="1">
        <v>1.5</v>
      </c>
      <c r="J32" s="1">
        <v>7</v>
      </c>
      <c r="K32" s="1">
        <v>0.48244140000000002</v>
      </c>
      <c r="L32" s="1">
        <v>1.946567E-3</v>
      </c>
      <c r="M32" s="1">
        <v>9.7328349999999998E-4</v>
      </c>
      <c r="N32" s="1">
        <v>7</v>
      </c>
      <c r="O32" s="1">
        <v>2.8260000000000001</v>
      </c>
      <c r="P32" s="1">
        <v>1.946567E-3</v>
      </c>
      <c r="Q32" s="1">
        <v>9.7328349999999998E-4</v>
      </c>
      <c r="R32" s="1">
        <v>7</v>
      </c>
      <c r="S32" s="1">
        <v>2.8260000000000001</v>
      </c>
      <c r="T32" s="23">
        <v>3.4720000000000001E-12</v>
      </c>
      <c r="U32" s="23">
        <v>6.3629999999999995E-8</v>
      </c>
      <c r="V32" s="1">
        <v>1.20774</v>
      </c>
      <c r="W32" s="105">
        <f t="shared" si="4"/>
        <v>2.8999999999999998E-2</v>
      </c>
      <c r="X32" s="23">
        <v>157518914.53572401</v>
      </c>
      <c r="Y32" s="1">
        <v>-50</v>
      </c>
      <c r="Z32" s="1">
        <v>4</v>
      </c>
      <c r="AA32" s="1">
        <v>0.114</v>
      </c>
      <c r="AB32" s="1">
        <v>0.04</v>
      </c>
      <c r="AC32" s="1">
        <v>2.7272829899964002</v>
      </c>
      <c r="AD32" s="1">
        <v>0.76523903139848604</v>
      </c>
      <c r="AE32" s="1">
        <v>11.3865244858121</v>
      </c>
      <c r="AF32" s="1">
        <v>5.2121527215123598</v>
      </c>
      <c r="AG32" s="1">
        <v>3.23294444741218</v>
      </c>
      <c r="AH32" s="1">
        <v>3.2230619760498902</v>
      </c>
      <c r="AI32" s="1">
        <v>0.901848631468536</v>
      </c>
      <c r="AJ32" s="1">
        <v>3.5596204949930099</v>
      </c>
      <c r="AK32" s="1">
        <v>2.7272829899964002</v>
      </c>
      <c r="AL32" s="1">
        <v>0.76523903139848604</v>
      </c>
      <c r="AM32" s="1">
        <v>209.26109651313701</v>
      </c>
      <c r="AN32" s="1">
        <v>1.9620439585979099</v>
      </c>
      <c r="AO32" s="1">
        <v>48569.0419512636</v>
      </c>
      <c r="AP32" s="1">
        <v>2307.97280456523</v>
      </c>
      <c r="AQ32" s="1">
        <v>6650.6751453053203</v>
      </c>
      <c r="AR32" s="1">
        <v>4986.3008889221401</v>
      </c>
      <c r="AS32" s="1">
        <v>2613.8294923247599</v>
      </c>
      <c r="AT32" s="1">
        <v>-4986.3008889221401</v>
      </c>
      <c r="AU32" s="30">
        <f t="shared" si="1"/>
        <v>0.28058658899914751</v>
      </c>
    </row>
    <row r="33" spans="2:47" ht="13" x14ac:dyDescent="0.6">
      <c r="E33" s="1">
        <v>8.0424771931898698E-4</v>
      </c>
      <c r="F33" s="76">
        <f t="shared" si="2"/>
        <v>3.2000000000000001E-2</v>
      </c>
      <c r="H33" s="22">
        <f t="shared" si="6"/>
        <v>6</v>
      </c>
      <c r="I33" s="1">
        <v>1.5</v>
      </c>
      <c r="J33" s="1">
        <v>7</v>
      </c>
      <c r="K33" s="1">
        <v>0.48244140000000002</v>
      </c>
      <c r="L33" s="1">
        <v>1.946567E-3</v>
      </c>
      <c r="M33" s="1">
        <v>9.7328349999999998E-4</v>
      </c>
      <c r="N33" s="1">
        <v>7</v>
      </c>
      <c r="O33" s="1">
        <v>2.8260000000000001</v>
      </c>
      <c r="P33" s="1">
        <v>1.946567E-3</v>
      </c>
      <c r="Q33" s="1">
        <v>9.7328349999999998E-4</v>
      </c>
      <c r="R33" s="1">
        <v>7</v>
      </c>
      <c r="S33" s="1">
        <v>2.8260000000000001</v>
      </c>
      <c r="T33" s="23">
        <v>3.4720000000000001E-12</v>
      </c>
      <c r="U33" s="23">
        <v>6.3629999999999995E-8</v>
      </c>
      <c r="V33" s="1">
        <v>1.20774</v>
      </c>
      <c r="W33" s="105">
        <f t="shared" si="4"/>
        <v>3.2000000000000001E-2</v>
      </c>
      <c r="X33" s="23">
        <v>191794730.65943101</v>
      </c>
      <c r="Y33" s="1">
        <v>-50</v>
      </c>
      <c r="Z33" s="1">
        <v>4</v>
      </c>
      <c r="AA33" s="1">
        <v>0.114</v>
      </c>
      <c r="AB33" s="1">
        <v>0.04</v>
      </c>
      <c r="AC33" s="1">
        <v>3.12012824180061</v>
      </c>
      <c r="AD33" s="1">
        <v>0.74756115951862201</v>
      </c>
      <c r="AE33" s="1">
        <v>11.3844794233238</v>
      </c>
      <c r="AF33" s="1">
        <v>5.3202034617738398</v>
      </c>
      <c r="AG33" s="1">
        <v>3.2308907493949199</v>
      </c>
      <c r="AH33" s="1">
        <v>3.2086654729364699</v>
      </c>
      <c r="AI33" s="1">
        <v>0.85551191678720795</v>
      </c>
      <c r="AJ33" s="1">
        <v>4.0559035601301403</v>
      </c>
      <c r="AK33" s="1">
        <v>3.12012824180061</v>
      </c>
      <c r="AL33" s="1">
        <v>0.74756115951862201</v>
      </c>
      <c r="AM33" s="1">
        <v>213.976987180203</v>
      </c>
      <c r="AN33" s="1">
        <v>2.3725670822819902</v>
      </c>
      <c r="AO33" s="1">
        <v>45960.495080128101</v>
      </c>
      <c r="AP33" s="1">
        <v>2176.2602556254501</v>
      </c>
      <c r="AQ33" s="1">
        <v>6650.6179881097696</v>
      </c>
      <c r="AR33" s="1">
        <v>4986.1976345394396</v>
      </c>
      <c r="AS33" s="1">
        <v>2445.98294479274</v>
      </c>
      <c r="AT33" s="1">
        <v>-4986.1976345394396</v>
      </c>
      <c r="AU33" s="30">
        <f t="shared" si="1"/>
        <v>0.23959308771462814</v>
      </c>
    </row>
    <row r="34" spans="2:47" ht="13" x14ac:dyDescent="0.6">
      <c r="E34" s="1">
        <v>8.5529859993982102E-4</v>
      </c>
      <c r="F34" s="76">
        <f t="shared" si="2"/>
        <v>3.2999999999999995E-2</v>
      </c>
      <c r="H34" s="22">
        <f t="shared" si="6"/>
        <v>7</v>
      </c>
      <c r="I34" s="1">
        <v>1.5</v>
      </c>
      <c r="J34" s="1">
        <v>7</v>
      </c>
      <c r="K34" s="1">
        <v>0.48244140000000002</v>
      </c>
      <c r="L34" s="1">
        <v>1.946567E-3</v>
      </c>
      <c r="M34" s="1">
        <v>9.7328349999999998E-4</v>
      </c>
      <c r="N34" s="1">
        <v>7</v>
      </c>
      <c r="O34" s="1">
        <v>2.8260000000000001</v>
      </c>
      <c r="P34" s="1">
        <v>1.946567E-3</v>
      </c>
      <c r="Q34" s="1">
        <v>9.7328349999999998E-4</v>
      </c>
      <c r="R34" s="1">
        <v>7</v>
      </c>
      <c r="S34" s="1">
        <v>2.8260000000000001</v>
      </c>
      <c r="T34" s="23">
        <v>3.4720000000000001E-12</v>
      </c>
      <c r="U34" s="23">
        <v>6.3629999999999995E-8</v>
      </c>
      <c r="V34" s="1">
        <v>1.20774</v>
      </c>
      <c r="W34" s="105">
        <f t="shared" si="4"/>
        <v>3.2999999999999995E-2</v>
      </c>
      <c r="X34" s="23">
        <v>203969200.86730501</v>
      </c>
      <c r="Y34" s="1">
        <v>-50</v>
      </c>
      <c r="Z34" s="1">
        <v>4</v>
      </c>
      <c r="AA34" s="1">
        <v>0.114</v>
      </c>
      <c r="AB34" s="1">
        <v>0.04</v>
      </c>
      <c r="AC34" s="1">
        <v>3.2091930187200899</v>
      </c>
      <c r="AD34" s="1">
        <v>0.715244809624206</v>
      </c>
      <c r="AE34" s="1">
        <v>11.517791934281901</v>
      </c>
      <c r="AF34" s="1">
        <v>5.0179616325412804</v>
      </c>
      <c r="AG34" s="1">
        <v>3.23476472423572</v>
      </c>
      <c r="AH34" s="1">
        <v>3.2304109122157798</v>
      </c>
      <c r="AI34" s="1">
        <v>0.83966346751663501</v>
      </c>
      <c r="AJ34" s="1">
        <v>4.2321789657798803</v>
      </c>
      <c r="AK34" s="1">
        <v>3.2091930187200899</v>
      </c>
      <c r="AL34" s="1">
        <v>0.715244809624206</v>
      </c>
      <c r="AM34" s="1">
        <v>223.42633849362201</v>
      </c>
      <c r="AN34" s="1">
        <v>2.4939482090958802</v>
      </c>
      <c r="AO34" s="1">
        <v>44973.572973168797</v>
      </c>
      <c r="AP34" s="1">
        <v>2140.4388340857899</v>
      </c>
      <c r="AQ34" s="1">
        <v>6650.4111477449896</v>
      </c>
      <c r="AR34" s="1">
        <v>4986.2736417186497</v>
      </c>
      <c r="AS34" s="1">
        <v>2400.4134558382302</v>
      </c>
      <c r="AT34" s="1">
        <v>-4986.2736417186497</v>
      </c>
      <c r="AU34" s="30">
        <f t="shared" si="1"/>
        <v>0.22287372727411214</v>
      </c>
    </row>
    <row r="35" spans="2:47" ht="13" x14ac:dyDescent="0.6">
      <c r="E35" s="1">
        <v>1.2566370614359201E-3</v>
      </c>
      <c r="F35" s="76">
        <f t="shared" si="2"/>
        <v>4.0000000000000042E-2</v>
      </c>
      <c r="H35" s="22">
        <f t="shared" si="6"/>
        <v>8</v>
      </c>
      <c r="I35" s="1">
        <v>1.5</v>
      </c>
      <c r="J35" s="1">
        <v>7</v>
      </c>
      <c r="K35" s="1">
        <v>0.48244140000000002</v>
      </c>
      <c r="L35" s="1">
        <v>1.946567E-3</v>
      </c>
      <c r="M35" s="1">
        <v>9.7328349999999998E-4</v>
      </c>
      <c r="N35" s="1">
        <v>7</v>
      </c>
      <c r="O35" s="1">
        <v>2.8260000000000001</v>
      </c>
      <c r="P35" s="1">
        <v>1.946567E-3</v>
      </c>
      <c r="Q35" s="1">
        <v>9.7328349999999998E-4</v>
      </c>
      <c r="R35" s="1">
        <v>7</v>
      </c>
      <c r="S35" s="1">
        <v>2.8260000000000001</v>
      </c>
      <c r="T35" s="23">
        <v>3.4720000000000001E-12</v>
      </c>
      <c r="U35" s="23">
        <v>6.3629999999999995E-8</v>
      </c>
      <c r="V35" s="1">
        <v>1.20774</v>
      </c>
      <c r="W35" s="105">
        <f t="shared" si="4"/>
        <v>4.0000000000000042E-2</v>
      </c>
      <c r="X35" s="1">
        <v>299679266.65535998</v>
      </c>
      <c r="Y35" s="1">
        <v>-50</v>
      </c>
      <c r="Z35" s="1">
        <v>4</v>
      </c>
      <c r="AA35" s="1">
        <v>0.114</v>
      </c>
      <c r="AB35" s="1">
        <v>0.04</v>
      </c>
      <c r="AC35" s="1">
        <v>4.2026813307879101</v>
      </c>
      <c r="AD35" s="1">
        <v>0.64340671657151005</v>
      </c>
      <c r="AE35" s="1">
        <v>11.517791934281901</v>
      </c>
      <c r="AF35" s="1">
        <v>4.98589924590748</v>
      </c>
      <c r="AG35" s="1">
        <v>3.1960122194713998</v>
      </c>
      <c r="AH35" s="1">
        <v>3.2082706681023301</v>
      </c>
      <c r="AI35" s="1">
        <v>0.72712556885385304</v>
      </c>
      <c r="AJ35" s="1">
        <v>5.6179748471207001</v>
      </c>
      <c r="AK35" s="1">
        <v>4.2026813307879101</v>
      </c>
      <c r="AL35" s="1">
        <v>0.64340671657151005</v>
      </c>
      <c r="AM35" s="1">
        <v>226.24228579955599</v>
      </c>
      <c r="AN35" s="1">
        <v>3.55927461421639</v>
      </c>
      <c r="AO35" s="1">
        <v>41285.9610747322</v>
      </c>
      <c r="AP35" s="1">
        <v>2164.59821329344</v>
      </c>
      <c r="AQ35" s="1">
        <v>6650.4394494468797</v>
      </c>
      <c r="AR35" s="1">
        <v>4986.2170395165003</v>
      </c>
      <c r="AS35" s="1">
        <v>2430.4638846839998</v>
      </c>
      <c r="AT35" s="1">
        <v>-4986.2170395165003</v>
      </c>
      <c r="AU35" s="30">
        <f t="shared" si="1"/>
        <v>0.15309433809745587</v>
      </c>
    </row>
    <row r="36" spans="2:47" ht="13" x14ac:dyDescent="0.6">
      <c r="E36" s="1">
        <v>1.73494454294496E-3</v>
      </c>
      <c r="F36" s="76">
        <f t="shared" si="2"/>
        <v>4.6999999999999952E-2</v>
      </c>
      <c r="H36" s="22">
        <f t="shared" si="6"/>
        <v>9</v>
      </c>
      <c r="I36" s="1">
        <v>1.5</v>
      </c>
      <c r="J36" s="1">
        <v>7</v>
      </c>
      <c r="K36" s="1">
        <v>0.48244140000000002</v>
      </c>
      <c r="L36" s="1">
        <v>1.946567E-3</v>
      </c>
      <c r="M36" s="1">
        <v>9.7328349999999998E-4</v>
      </c>
      <c r="N36" s="1">
        <v>7</v>
      </c>
      <c r="O36" s="1">
        <v>2.8260000000000001</v>
      </c>
      <c r="P36" s="1">
        <v>1.946567E-3</v>
      </c>
      <c r="Q36" s="1">
        <v>9.7328349999999998E-4</v>
      </c>
      <c r="R36" s="1">
        <v>7</v>
      </c>
      <c r="S36" s="1">
        <v>2.8260000000000001</v>
      </c>
      <c r="T36" s="23">
        <v>3.4720000000000001E-12</v>
      </c>
      <c r="U36" s="23">
        <v>6.3629999999999995E-8</v>
      </c>
      <c r="V36" s="1">
        <v>1.20774</v>
      </c>
      <c r="W36" s="105">
        <f t="shared" si="4"/>
        <v>4.6999999999999952E-2</v>
      </c>
      <c r="X36" s="1">
        <v>413744687.526057</v>
      </c>
      <c r="Y36" s="1">
        <v>-50</v>
      </c>
      <c r="Z36" s="1">
        <v>4</v>
      </c>
      <c r="AA36" s="1">
        <v>0.114</v>
      </c>
      <c r="AB36" s="1">
        <v>0.04</v>
      </c>
      <c r="AC36" s="1">
        <v>5.3954801625990001</v>
      </c>
      <c r="AD36" s="1">
        <v>0.60825496103935806</v>
      </c>
      <c r="AE36" s="1">
        <v>11.386907935028701</v>
      </c>
      <c r="AF36" s="1">
        <v>5.18323957467857</v>
      </c>
      <c r="AG36" s="1">
        <v>3.2516202101974701</v>
      </c>
      <c r="AH36" s="1">
        <v>3.2286603630166599</v>
      </c>
      <c r="AI36" s="1">
        <v>0.631730763804074</v>
      </c>
      <c r="AJ36" s="1">
        <v>7.2695398015950303</v>
      </c>
      <c r="AK36" s="1">
        <v>5.3954801625990001</v>
      </c>
      <c r="AL36" s="1">
        <v>0.60825496103935806</v>
      </c>
      <c r="AM36" s="1">
        <v>217.293024911402</v>
      </c>
      <c r="AN36" s="1">
        <v>4.7872252015596404</v>
      </c>
      <c r="AO36" s="1">
        <v>39419.380180095097</v>
      </c>
      <c r="AP36" s="1">
        <v>1999.2079240770499</v>
      </c>
      <c r="AQ36" s="1">
        <v>6650.2505885514101</v>
      </c>
      <c r="AR36" s="1">
        <v>4986.0453481990598</v>
      </c>
      <c r="AS36" s="1">
        <v>2239.64581282475</v>
      </c>
      <c r="AT36" s="1">
        <v>-4986.0453481990598</v>
      </c>
      <c r="AU36" s="30">
        <f t="shared" si="1"/>
        <v>0.11273416687836768</v>
      </c>
    </row>
    <row r="37" spans="2:47" ht="13" x14ac:dyDescent="0.6">
      <c r="E37" s="1">
        <v>3.1172453105244701E-3</v>
      </c>
      <c r="F37" s="76">
        <f t="shared" si="2"/>
        <v>6.2999999999999987E-2</v>
      </c>
      <c r="H37" s="22">
        <f t="shared" si="6"/>
        <v>10</v>
      </c>
      <c r="I37" s="1">
        <v>1.5</v>
      </c>
      <c r="J37" s="1">
        <v>7</v>
      </c>
      <c r="K37" s="1">
        <v>0.48244140000000002</v>
      </c>
      <c r="L37" s="1">
        <v>1.946567E-3</v>
      </c>
      <c r="M37" s="1">
        <v>9.7328349999999998E-4</v>
      </c>
      <c r="N37" s="1">
        <v>7</v>
      </c>
      <c r="O37" s="1">
        <v>2.8260000000000001</v>
      </c>
      <c r="P37" s="1">
        <v>1.946567E-3</v>
      </c>
      <c r="Q37" s="1">
        <v>9.7328349999999998E-4</v>
      </c>
      <c r="R37" s="1">
        <v>7</v>
      </c>
      <c r="S37" s="1">
        <v>2.8260000000000001</v>
      </c>
      <c r="T37" s="23">
        <v>3.4720000000000001E-12</v>
      </c>
      <c r="U37" s="23">
        <v>6.3629999999999995E-8</v>
      </c>
      <c r="V37" s="1">
        <v>1.20774</v>
      </c>
      <c r="W37" s="105">
        <f t="shared" si="4"/>
        <v>6.2999999999999987E-2</v>
      </c>
      <c r="X37" s="1">
        <v>743391880.84695303</v>
      </c>
      <c r="Y37" s="1">
        <v>-50</v>
      </c>
      <c r="Z37" s="1">
        <v>4</v>
      </c>
      <c r="AA37" s="1">
        <v>0.114</v>
      </c>
      <c r="AB37" s="1">
        <v>0.04</v>
      </c>
      <c r="AC37" s="1">
        <v>8.2563245666443397</v>
      </c>
      <c r="AD37" s="1">
        <v>0.52196855212182003</v>
      </c>
      <c r="AE37" s="1">
        <v>11.517791934281901</v>
      </c>
      <c r="AF37" s="1">
        <v>5.3765114124708804</v>
      </c>
      <c r="AG37" s="1">
        <v>3.26977109572044</v>
      </c>
      <c r="AH37" s="1">
        <v>3.25760957199331</v>
      </c>
      <c r="AI37" s="1">
        <v>0.484921264751978</v>
      </c>
      <c r="AJ37" s="1">
        <v>12.0425354007319</v>
      </c>
      <c r="AK37" s="1">
        <v>8.2563245666443397</v>
      </c>
      <c r="AL37" s="1">
        <v>0.52196855212182003</v>
      </c>
      <c r="AM37" s="1">
        <v>215.43841426524801</v>
      </c>
      <c r="AN37" s="1">
        <v>7.7343560145225201</v>
      </c>
      <c r="AO37" s="1">
        <v>37347.492197277701</v>
      </c>
      <c r="AP37" s="1">
        <v>1897.0905329616401</v>
      </c>
      <c r="AQ37" s="1">
        <v>6649.7022364640798</v>
      </c>
      <c r="AR37" s="1">
        <v>4985.5905349474597</v>
      </c>
      <c r="AS37" s="1">
        <v>2090.38446269318</v>
      </c>
      <c r="AT37" s="1">
        <v>-4985.5905349474597</v>
      </c>
      <c r="AU37" s="30">
        <f t="shared" si="1"/>
        <v>6.3220449718096094E-2</v>
      </c>
    </row>
    <row r="38" spans="2:47" ht="13.75" thickBot="1" x14ac:dyDescent="0.75">
      <c r="E38" s="25">
        <v>1.22718463030851E-2</v>
      </c>
      <c r="F38" s="76">
        <f t="shared" si="2"/>
        <v>0.12499999999999985</v>
      </c>
      <c r="H38" s="24">
        <f t="shared" si="6"/>
        <v>11</v>
      </c>
      <c r="I38" s="25">
        <v>1.5</v>
      </c>
      <c r="J38" s="25">
        <v>7</v>
      </c>
      <c r="K38" s="25">
        <v>0.48244140000000002</v>
      </c>
      <c r="L38" s="25">
        <v>1.946567E-3</v>
      </c>
      <c r="M38" s="25">
        <v>9.7328349999999998E-4</v>
      </c>
      <c r="N38" s="25">
        <v>7</v>
      </c>
      <c r="O38" s="25">
        <v>2.8260000000000001</v>
      </c>
      <c r="P38" s="25">
        <v>1.946567E-3</v>
      </c>
      <c r="Q38" s="25">
        <v>9.7328349999999998E-4</v>
      </c>
      <c r="R38" s="25">
        <v>7</v>
      </c>
      <c r="S38" s="25">
        <v>2.8260000000000001</v>
      </c>
      <c r="T38" s="26">
        <v>3.4720000000000001E-12</v>
      </c>
      <c r="U38" s="26">
        <v>6.3629999999999995E-8</v>
      </c>
      <c r="V38" s="25">
        <v>1.20774</v>
      </c>
      <c r="W38" s="105">
        <f t="shared" si="4"/>
        <v>0.12499999999999985</v>
      </c>
      <c r="X38" s="25">
        <v>2926555338.4312501</v>
      </c>
      <c r="Y38" s="25">
        <v>-50</v>
      </c>
      <c r="Z38" s="25">
        <v>4</v>
      </c>
      <c r="AA38" s="25">
        <v>0.114</v>
      </c>
      <c r="AB38" s="25">
        <v>0.04</v>
      </c>
      <c r="AC38" s="25">
        <v>15.1096625549999</v>
      </c>
      <c r="AD38" s="25">
        <v>5.3526546912992599E-2</v>
      </c>
      <c r="AE38" s="25">
        <v>11.3812840131858</v>
      </c>
      <c r="AF38" s="25">
        <v>4.8551632993004503</v>
      </c>
      <c r="AG38" s="25">
        <v>3.2174107877207399</v>
      </c>
      <c r="AH38" s="25">
        <v>3.23365803010384</v>
      </c>
      <c r="AI38" s="25">
        <v>5.1026249096965501E-2</v>
      </c>
      <c r="AJ38" s="25">
        <v>43.652783527743999</v>
      </c>
      <c r="AK38" s="25">
        <v>15.1096625549999</v>
      </c>
      <c r="AL38" s="25">
        <v>5.3526546912992599E-2</v>
      </c>
      <c r="AM38" s="25">
        <v>777.69324828348499</v>
      </c>
      <c r="AN38" s="25">
        <v>15.0561360080869</v>
      </c>
      <c r="AO38" s="25">
        <v>35121.603503404804</v>
      </c>
      <c r="AP38" s="25">
        <v>836.24283888949606</v>
      </c>
      <c r="AQ38" s="25">
        <v>6646.2828811118698</v>
      </c>
      <c r="AR38" s="25">
        <v>4937.1187947757999</v>
      </c>
      <c r="AS38" s="25">
        <v>869.76524442755499</v>
      </c>
      <c r="AT38" s="25">
        <v>-4937.1187947757999</v>
      </c>
      <c r="AU38" s="31">
        <f t="shared" si="1"/>
        <v>3.5425375462988262E-3</v>
      </c>
    </row>
    <row r="39" spans="2:47" ht="22.75" x14ac:dyDescent="0.95">
      <c r="B39" t="s">
        <v>80</v>
      </c>
      <c r="C39">
        <f>AR39/AR50</f>
        <v>0.83696599514423142</v>
      </c>
      <c r="E39" s="21">
        <v>7.85398163397448E-5</v>
      </c>
      <c r="F39" s="76">
        <f t="shared" si="2"/>
        <v>9.9999999999999985E-3</v>
      </c>
      <c r="G39" s="18">
        <f>AB39</f>
        <v>0.05</v>
      </c>
      <c r="H39" s="19">
        <v>1</v>
      </c>
      <c r="I39" s="20">
        <v>1.5</v>
      </c>
      <c r="J39" s="20">
        <v>7</v>
      </c>
      <c r="K39" s="20">
        <v>0.48244140000000002</v>
      </c>
      <c r="L39" s="20">
        <v>1.946567E-3</v>
      </c>
      <c r="M39" s="20">
        <v>9.7328349999999998E-4</v>
      </c>
      <c r="N39" s="20">
        <v>7</v>
      </c>
      <c r="O39" s="20">
        <v>2.8260000000000001</v>
      </c>
      <c r="P39" s="20">
        <v>1.946567E-3</v>
      </c>
      <c r="Q39" s="20">
        <v>9.7328349999999998E-4</v>
      </c>
      <c r="R39" s="20">
        <v>7</v>
      </c>
      <c r="S39" s="20">
        <v>2.8260000000000001</v>
      </c>
      <c r="T39" s="21">
        <v>3.4720000000000001E-12</v>
      </c>
      <c r="U39" s="21">
        <v>6.3629999999999995E-8</v>
      </c>
      <c r="V39" s="20">
        <v>1.20774</v>
      </c>
      <c r="W39" s="105">
        <f t="shared" si="4"/>
        <v>9.9999999999999985E-3</v>
      </c>
      <c r="X39" s="20">
        <v>18729954.165959999</v>
      </c>
      <c r="Y39" s="20">
        <v>-50</v>
      </c>
      <c r="Z39" s="20">
        <v>4</v>
      </c>
      <c r="AA39" s="20">
        <v>0.114</v>
      </c>
      <c r="AB39" s="20">
        <v>0.05</v>
      </c>
      <c r="AC39" s="20">
        <v>1.1487694021272501</v>
      </c>
      <c r="AD39" s="20">
        <v>0.90406341965563097</v>
      </c>
      <c r="AE39" s="20">
        <v>11.517791934281901</v>
      </c>
      <c r="AF39" s="20">
        <v>5.8805189372903302</v>
      </c>
      <c r="AG39" s="20">
        <v>3.9941266834042599</v>
      </c>
      <c r="AH39" s="20">
        <v>3.9907525996550199</v>
      </c>
      <c r="AI39" s="21">
        <v>1.12489193623779</v>
      </c>
      <c r="AJ39" s="21">
        <v>1.55008087058364</v>
      </c>
      <c r="AK39" s="20">
        <v>1.1487694021272501</v>
      </c>
      <c r="AL39" s="20">
        <v>0.90406341965563097</v>
      </c>
      <c r="AM39" s="20">
        <v>177.57510888470401</v>
      </c>
      <c r="AN39" s="20">
        <v>0.24470598247162001</v>
      </c>
      <c r="AO39" s="20">
        <v>163650.36403218799</v>
      </c>
      <c r="AP39" s="20">
        <v>2907.0140616639001</v>
      </c>
      <c r="AQ39" s="20">
        <v>8269.2731697804393</v>
      </c>
      <c r="AR39" s="20">
        <v>6171.0655663512298</v>
      </c>
      <c r="AS39" s="20">
        <v>3298.0318472427698</v>
      </c>
      <c r="AT39" s="20">
        <v>-6171.0655663512298</v>
      </c>
      <c r="AU39" s="32">
        <f t="shared" si="1"/>
        <v>0.78698424416729651</v>
      </c>
    </row>
    <row r="40" spans="2:47" ht="13" x14ac:dyDescent="0.6">
      <c r="B40" t="s">
        <v>81</v>
      </c>
      <c r="C40">
        <f>G39/G50</f>
        <v>0.83333333333333337</v>
      </c>
      <c r="E40">
        <v>2.0106192982974699E-4</v>
      </c>
      <c r="F40" s="76">
        <f t="shared" si="2"/>
        <v>1.6000000000000011E-2</v>
      </c>
      <c r="H40" s="22">
        <f t="shared" ref="H40:H49" si="7">H39+1</f>
        <v>2</v>
      </c>
      <c r="I40">
        <v>1.5</v>
      </c>
      <c r="J40">
        <v>7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23">
        <v>3.4720000000000001E-12</v>
      </c>
      <c r="U40" s="23">
        <v>6.3629999999999995E-8</v>
      </c>
      <c r="V40">
        <v>1.20774</v>
      </c>
      <c r="W40" s="105">
        <f t="shared" si="4"/>
        <v>1.6000000000000011E-2</v>
      </c>
      <c r="X40">
        <v>47948682.664857604</v>
      </c>
      <c r="Y40">
        <v>-50</v>
      </c>
      <c r="Z40">
        <v>4</v>
      </c>
      <c r="AA40">
        <v>0.114</v>
      </c>
      <c r="AB40">
        <v>0.05</v>
      </c>
      <c r="AC40">
        <v>1.5056692703119401</v>
      </c>
      <c r="AD40">
        <v>0.88348531157472798</v>
      </c>
      <c r="AE40">
        <v>11.3868120727246</v>
      </c>
      <c r="AF40">
        <v>6.0097550089688596</v>
      </c>
      <c r="AG40">
        <v>4.0498202899103797</v>
      </c>
      <c r="AH40">
        <v>4.0543312787004897</v>
      </c>
      <c r="AI40" s="35">
        <v>1.0743790127326001</v>
      </c>
      <c r="AJ40" s="35">
        <v>1.97314184414327</v>
      </c>
      <c r="AK40">
        <v>1.5056692703119401</v>
      </c>
      <c r="AL40">
        <v>0.88348531157472798</v>
      </c>
      <c r="AM40">
        <v>181.66476712271401</v>
      </c>
      <c r="AN40">
        <v>0.62218395873721899</v>
      </c>
      <c r="AO40">
        <v>84440.887074194499</v>
      </c>
      <c r="AP40">
        <v>2907.4514002103201</v>
      </c>
      <c r="AQ40">
        <v>8269.1668139499907</v>
      </c>
      <c r="AR40">
        <v>6170.9879093746704</v>
      </c>
      <c r="AS40">
        <v>3289.91487559811</v>
      </c>
      <c r="AT40">
        <v>-6170.9879093746704</v>
      </c>
      <c r="AU40" s="30">
        <f t="shared" si="1"/>
        <v>0.58677249313303059</v>
      </c>
    </row>
    <row r="41" spans="2:47" ht="13" x14ac:dyDescent="0.6">
      <c r="E41">
        <v>2.54469004940773E-4</v>
      </c>
      <c r="F41" s="76">
        <f t="shared" si="2"/>
        <v>1.7999999999999992E-2</v>
      </c>
      <c r="H41" s="22">
        <f t="shared" si="7"/>
        <v>3</v>
      </c>
      <c r="I41">
        <v>1.5</v>
      </c>
      <c r="J41">
        <v>7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23">
        <v>3.4720000000000001E-12</v>
      </c>
      <c r="U41" s="23">
        <v>6.3629999999999995E-8</v>
      </c>
      <c r="V41">
        <v>1.20774</v>
      </c>
      <c r="W41" s="105">
        <f t="shared" si="4"/>
        <v>1.7999999999999992E-2</v>
      </c>
      <c r="X41">
        <v>60685051.497710504</v>
      </c>
      <c r="Y41">
        <v>-50</v>
      </c>
      <c r="Z41">
        <v>4</v>
      </c>
      <c r="AA41">
        <v>0.114</v>
      </c>
      <c r="AB41">
        <v>0.05</v>
      </c>
      <c r="AC41">
        <v>1.6634237753539101</v>
      </c>
      <c r="AD41">
        <v>0.87758312085101797</v>
      </c>
      <c r="AE41">
        <v>11.3868440268259</v>
      </c>
      <c r="AF41">
        <v>6.0194108828647703</v>
      </c>
      <c r="AG41">
        <v>4.0002481482077803</v>
      </c>
      <c r="AH41">
        <v>4.0390766958326099</v>
      </c>
      <c r="AI41" s="35">
        <v>1.0535760796187801</v>
      </c>
      <c r="AJ41" s="35">
        <v>2.15755303774593</v>
      </c>
      <c r="AK41">
        <v>1.6634237753539101</v>
      </c>
      <c r="AL41">
        <v>0.87758312085101797</v>
      </c>
      <c r="AM41">
        <v>182.86772297983001</v>
      </c>
      <c r="AN41">
        <v>0.78584065450288698</v>
      </c>
      <c r="AO41">
        <v>73881.646639537998</v>
      </c>
      <c r="AP41">
        <v>2884.26380804158</v>
      </c>
      <c r="AQ41">
        <v>8269.1845614148097</v>
      </c>
      <c r="AR41">
        <v>6171.0281794577304</v>
      </c>
      <c r="AS41">
        <v>3279.4095179955302</v>
      </c>
      <c r="AT41">
        <v>-6171.0281794577304</v>
      </c>
      <c r="AU41" s="30">
        <f t="shared" si="1"/>
        <v>0.52757639625795505</v>
      </c>
    </row>
    <row r="42" spans="2:47" ht="13" x14ac:dyDescent="0.6">
      <c r="E42">
        <v>3.1415926535897898E-4</v>
      </c>
      <c r="F42" s="76">
        <f t="shared" si="2"/>
        <v>1.999999999999999E-2</v>
      </c>
      <c r="H42" s="22">
        <f t="shared" si="7"/>
        <v>4</v>
      </c>
      <c r="I42">
        <v>1.5</v>
      </c>
      <c r="J42">
        <v>7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23">
        <v>3.4720000000000001E-12</v>
      </c>
      <c r="U42" s="23">
        <v>6.3629999999999995E-8</v>
      </c>
      <c r="V42">
        <v>1.20774</v>
      </c>
      <c r="W42" s="105">
        <f t="shared" si="4"/>
        <v>1.999999999999999E-2</v>
      </c>
      <c r="X42">
        <v>74919816.6638401</v>
      </c>
      <c r="Y42">
        <v>-50</v>
      </c>
      <c r="Z42">
        <v>4</v>
      </c>
      <c r="AA42">
        <v>0.114</v>
      </c>
      <c r="AB42">
        <v>0.05</v>
      </c>
      <c r="AC42">
        <v>1.8315799332659199</v>
      </c>
      <c r="AD42">
        <v>0.86536013204236695</v>
      </c>
      <c r="AE42">
        <v>11.386907935028701</v>
      </c>
      <c r="AF42">
        <v>5.9794531702098102</v>
      </c>
      <c r="AG42">
        <v>4.0240468268528096</v>
      </c>
      <c r="AH42">
        <v>4.0458380714068696</v>
      </c>
      <c r="AI42" s="35">
        <v>1.03104625270964</v>
      </c>
      <c r="AJ42" s="35">
        <v>2.3636596658908098</v>
      </c>
      <c r="AK42">
        <v>1.8315799332659199</v>
      </c>
      <c r="AL42">
        <v>0.86536013204236695</v>
      </c>
      <c r="AM42">
        <v>185.41968893980501</v>
      </c>
      <c r="AN42">
        <v>0.966219801223557</v>
      </c>
      <c r="AO42">
        <v>66180.269046289497</v>
      </c>
      <c r="AP42">
        <v>2846.27966249471</v>
      </c>
      <c r="AQ42">
        <v>8269.1602239747408</v>
      </c>
      <c r="AR42">
        <v>6170.9231954976603</v>
      </c>
      <c r="AS42">
        <v>3237.5696483842098</v>
      </c>
      <c r="AT42">
        <v>-6170.9231954976603</v>
      </c>
      <c r="AU42" s="30">
        <f t="shared" si="1"/>
        <v>0.47246648444074685</v>
      </c>
    </row>
    <row r="43" spans="2:47" ht="13" x14ac:dyDescent="0.6">
      <c r="E43">
        <v>6.6051985541725399E-4</v>
      </c>
      <c r="F43" s="76">
        <f t="shared" si="2"/>
        <v>2.8999999999999998E-2</v>
      </c>
      <c r="H43" s="22">
        <f t="shared" si="7"/>
        <v>5</v>
      </c>
      <c r="I43">
        <v>1.5</v>
      </c>
      <c r="J43">
        <v>7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23">
        <v>3.4720000000000001E-12</v>
      </c>
      <c r="U43" s="23">
        <v>6.3629999999999995E-8</v>
      </c>
      <c r="V43">
        <v>1.20774</v>
      </c>
      <c r="W43" s="105">
        <f t="shared" si="4"/>
        <v>2.8999999999999998E-2</v>
      </c>
      <c r="X43">
        <v>157518914.53572401</v>
      </c>
      <c r="Y43">
        <v>-50</v>
      </c>
      <c r="Z43">
        <v>4</v>
      </c>
      <c r="AA43">
        <v>0.114</v>
      </c>
      <c r="AB43">
        <v>0.05</v>
      </c>
      <c r="AC43">
        <v>2.7367509026011301</v>
      </c>
      <c r="AD43">
        <v>0.77084303051605896</v>
      </c>
      <c r="AE43">
        <v>11.3865883940149</v>
      </c>
      <c r="AF43">
        <v>5.16469860430729</v>
      </c>
      <c r="AG43">
        <v>4.0055644350795596</v>
      </c>
      <c r="AH43">
        <v>4.0487403019453101</v>
      </c>
      <c r="AI43">
        <v>0.91375909261798005</v>
      </c>
      <c r="AJ43">
        <v>3.5596204949930099</v>
      </c>
      <c r="AK43">
        <v>2.7367509026011301</v>
      </c>
      <c r="AL43">
        <v>0.77084303051605896</v>
      </c>
      <c r="AM43">
        <v>207.765007886566</v>
      </c>
      <c r="AN43">
        <v>1.96590787208507</v>
      </c>
      <c r="AO43">
        <v>48642.136931039</v>
      </c>
      <c r="AP43">
        <v>2653.9112873190502</v>
      </c>
      <c r="AQ43">
        <v>8268.9281940244691</v>
      </c>
      <c r="AR43">
        <v>6170.8408829404998</v>
      </c>
      <c r="AS43">
        <v>2982.8745608295299</v>
      </c>
      <c r="AT43">
        <v>-6170.8408829404998</v>
      </c>
      <c r="AU43" s="30">
        <f t="shared" si="1"/>
        <v>0.28166357039780837</v>
      </c>
    </row>
    <row r="44" spans="2:47" ht="13" x14ac:dyDescent="0.6">
      <c r="E44">
        <v>8.0424771931898698E-4</v>
      </c>
      <c r="F44" s="76">
        <f t="shared" si="2"/>
        <v>3.2000000000000001E-2</v>
      </c>
      <c r="H44" s="22">
        <f t="shared" si="7"/>
        <v>6</v>
      </c>
      <c r="I44">
        <v>1.5</v>
      </c>
      <c r="J44">
        <v>7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23">
        <v>3.4720000000000001E-12</v>
      </c>
      <c r="U44" s="23">
        <v>6.3629999999999995E-8</v>
      </c>
      <c r="V44">
        <v>1.20774</v>
      </c>
      <c r="W44" s="105">
        <f t="shared" si="4"/>
        <v>3.2000000000000001E-2</v>
      </c>
      <c r="X44">
        <v>191794730.65943101</v>
      </c>
      <c r="Y44">
        <v>-50</v>
      </c>
      <c r="Z44">
        <v>4</v>
      </c>
      <c r="AA44">
        <v>0.114</v>
      </c>
      <c r="AB44">
        <v>0.05</v>
      </c>
      <c r="AC44">
        <v>3.1256404491148202</v>
      </c>
      <c r="AD44">
        <v>0.75042328081875598</v>
      </c>
      <c r="AE44">
        <v>11.3867801186232</v>
      </c>
      <c r="AF44">
        <v>5.1187860438672104</v>
      </c>
      <c r="AG44">
        <v>4.0472943644252197</v>
      </c>
      <c r="AH44">
        <v>4.0180703809524303</v>
      </c>
      <c r="AI44">
        <v>0.87081973261948997</v>
      </c>
      <c r="AJ44">
        <v>4.0559035601301403</v>
      </c>
      <c r="AK44">
        <v>3.1256404491148202</v>
      </c>
      <c r="AL44">
        <v>0.75042328081875598</v>
      </c>
      <c r="AM44">
        <v>213.20349560046699</v>
      </c>
      <c r="AN44">
        <v>2.3752171682960701</v>
      </c>
      <c r="AO44">
        <v>45990.429345081102</v>
      </c>
      <c r="AP44">
        <v>2672.41689365507</v>
      </c>
      <c r="AQ44">
        <v>8268.9168924386195</v>
      </c>
      <c r="AR44">
        <v>6170.8726869202201</v>
      </c>
      <c r="AS44">
        <v>3034.4044758436899</v>
      </c>
      <c r="AT44">
        <v>-6170.8726869202201</v>
      </c>
      <c r="AU44" s="30">
        <f t="shared" si="1"/>
        <v>0.24008624569447054</v>
      </c>
    </row>
    <row r="45" spans="2:47" ht="13" x14ac:dyDescent="0.6">
      <c r="E45">
        <v>8.5529859993982102E-4</v>
      </c>
      <c r="F45" s="76">
        <f t="shared" si="2"/>
        <v>3.2999999999999995E-2</v>
      </c>
      <c r="H45" s="22">
        <f t="shared" si="7"/>
        <v>7</v>
      </c>
      <c r="I45">
        <v>1.5</v>
      </c>
      <c r="J45">
        <v>7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23">
        <v>3.4720000000000001E-12</v>
      </c>
      <c r="U45" s="23">
        <v>6.3629999999999995E-8</v>
      </c>
      <c r="V45">
        <v>1.20774</v>
      </c>
      <c r="W45" s="105">
        <f t="shared" si="4"/>
        <v>3.2999999999999995E-2</v>
      </c>
      <c r="X45">
        <v>203969200.86730501</v>
      </c>
      <c r="Y45">
        <v>-50</v>
      </c>
      <c r="Z45">
        <v>4</v>
      </c>
      <c r="AA45">
        <v>0.114</v>
      </c>
      <c r="AB45">
        <v>0.05</v>
      </c>
      <c r="AC45">
        <v>3.2498906568080099</v>
      </c>
      <c r="AD45">
        <v>0.73684805742065196</v>
      </c>
      <c r="AE45">
        <v>11.386907935028701</v>
      </c>
      <c r="AF45">
        <v>5.0645205927037003</v>
      </c>
      <c r="AG45">
        <v>4.0064596590721804</v>
      </c>
      <c r="AH45">
        <v>4.0026287777877601</v>
      </c>
      <c r="AI45">
        <v>0.855995812439447</v>
      </c>
      <c r="AJ45">
        <v>4.2321789657798803</v>
      </c>
      <c r="AK45">
        <v>3.2498906568080099</v>
      </c>
      <c r="AL45">
        <v>0.73684805742065196</v>
      </c>
      <c r="AM45">
        <v>216.975022257658</v>
      </c>
      <c r="AN45">
        <v>2.5130425993873602</v>
      </c>
      <c r="AO45">
        <v>45198.648073822696</v>
      </c>
      <c r="AP45">
        <v>2774.0061219874001</v>
      </c>
      <c r="AQ45">
        <v>8268.9123525033301</v>
      </c>
      <c r="AR45">
        <v>6170.6458780808398</v>
      </c>
      <c r="AS45">
        <v>3159.30137017475</v>
      </c>
      <c r="AT45">
        <v>-6170.6458780808398</v>
      </c>
      <c r="AU45" s="30">
        <f t="shared" si="1"/>
        <v>0.2267301073274792</v>
      </c>
    </row>
    <row r="46" spans="2:47" ht="13" x14ac:dyDescent="0.6">
      <c r="E46">
        <v>1.2566370614359201E-3</v>
      </c>
      <c r="F46" s="76">
        <f t="shared" si="2"/>
        <v>4.0000000000000042E-2</v>
      </c>
      <c r="H46" s="22">
        <f t="shared" si="7"/>
        <v>8</v>
      </c>
      <c r="I46">
        <v>1.5</v>
      </c>
      <c r="J46">
        <v>7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23">
        <v>3.4720000000000001E-12</v>
      </c>
      <c r="U46" s="23">
        <v>6.3629999999999995E-8</v>
      </c>
      <c r="V46">
        <v>1.20774</v>
      </c>
      <c r="W46" s="105">
        <f t="shared" si="4"/>
        <v>4.0000000000000042E-2</v>
      </c>
      <c r="X46">
        <v>299679266.65535998</v>
      </c>
      <c r="Y46">
        <v>-50</v>
      </c>
      <c r="Z46">
        <v>4</v>
      </c>
      <c r="AA46">
        <v>0.114</v>
      </c>
      <c r="AB46">
        <v>0.05</v>
      </c>
      <c r="AC46">
        <v>4.3211474667768002</v>
      </c>
      <c r="AD46">
        <v>0.69381427028703502</v>
      </c>
      <c r="AE46">
        <v>11.517791934281901</v>
      </c>
      <c r="AF46">
        <v>5.3682356396060502</v>
      </c>
      <c r="AG46">
        <v>4.05481147979651</v>
      </c>
      <c r="AH46">
        <v>4.0029293644000798</v>
      </c>
      <c r="AI46">
        <v>0.74866562402561598</v>
      </c>
      <c r="AJ46">
        <v>5.6179748471207001</v>
      </c>
      <c r="AK46">
        <v>4.3211474667768002</v>
      </c>
      <c r="AL46">
        <v>0.69381427028703502</v>
      </c>
      <c r="AM46">
        <v>214.08831058561901</v>
      </c>
      <c r="AN46">
        <v>3.6273331964897602</v>
      </c>
      <c r="AO46">
        <v>41653.592539562698</v>
      </c>
      <c r="AP46">
        <v>2508.4351455553201</v>
      </c>
      <c r="AQ46">
        <v>8268.7302757905909</v>
      </c>
      <c r="AR46">
        <v>6170.5917829361497</v>
      </c>
      <c r="AS46">
        <v>2819.5783862020999</v>
      </c>
      <c r="AT46">
        <v>-6170.5917829361497</v>
      </c>
      <c r="AU46" s="30">
        <f t="shared" si="1"/>
        <v>0.16056250697793475</v>
      </c>
    </row>
    <row r="47" spans="2:47" ht="13" x14ac:dyDescent="0.6">
      <c r="E47">
        <v>1.73494454294496E-3</v>
      </c>
      <c r="F47" s="76">
        <f t="shared" si="2"/>
        <v>4.6999999999999952E-2</v>
      </c>
      <c r="H47" s="22">
        <f t="shared" si="7"/>
        <v>9</v>
      </c>
      <c r="I47">
        <v>1.5</v>
      </c>
      <c r="J47">
        <v>7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23">
        <v>3.4720000000000001E-12</v>
      </c>
      <c r="U47" s="23">
        <v>6.3629999999999995E-8</v>
      </c>
      <c r="V47">
        <v>1.20774</v>
      </c>
      <c r="W47" s="105">
        <f t="shared" si="4"/>
        <v>4.6999999999999952E-2</v>
      </c>
      <c r="X47">
        <v>413744687.526057</v>
      </c>
      <c r="Y47">
        <v>-50</v>
      </c>
      <c r="Z47">
        <v>4</v>
      </c>
      <c r="AA47">
        <v>0.114</v>
      </c>
      <c r="AB47">
        <v>0.05</v>
      </c>
      <c r="AC47">
        <v>5.4280022712946101</v>
      </c>
      <c r="AD47">
        <v>0.61838077707583905</v>
      </c>
      <c r="AE47">
        <v>11.517791934281901</v>
      </c>
      <c r="AF47">
        <v>5.1058662582237604</v>
      </c>
      <c r="AG47">
        <v>3.9867794263478</v>
      </c>
      <c r="AH47">
        <v>4.0316737923824304</v>
      </c>
      <c r="AI47">
        <v>0.65854604914595805</v>
      </c>
      <c r="AJ47">
        <v>7.2695398015950303</v>
      </c>
      <c r="AK47">
        <v>5.4280022712946101</v>
      </c>
      <c r="AL47">
        <v>0.61838077707583905</v>
      </c>
      <c r="AM47">
        <v>215.16423640875999</v>
      </c>
      <c r="AN47">
        <v>4.8096214942187796</v>
      </c>
      <c r="AO47">
        <v>39472.307345160902</v>
      </c>
      <c r="AP47">
        <v>2498.8545705467</v>
      </c>
      <c r="AQ47">
        <v>8268.4963200623497</v>
      </c>
      <c r="AR47">
        <v>6170.4291582895003</v>
      </c>
      <c r="AS47">
        <v>2772.7478856215198</v>
      </c>
      <c r="AT47">
        <v>-6170.4291582895003</v>
      </c>
      <c r="AU47" s="30">
        <f t="shared" si="1"/>
        <v>0.11392419276352875</v>
      </c>
    </row>
    <row r="48" spans="2:47" ht="13" x14ac:dyDescent="0.6">
      <c r="E48">
        <v>3.1172453105244701E-3</v>
      </c>
      <c r="F48" s="76">
        <f t="shared" si="2"/>
        <v>6.2999999999999987E-2</v>
      </c>
      <c r="H48" s="22">
        <f t="shared" si="7"/>
        <v>10</v>
      </c>
      <c r="I48">
        <v>1.5</v>
      </c>
      <c r="J48">
        <v>7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23">
        <v>3.4720000000000001E-12</v>
      </c>
      <c r="U48" s="23">
        <v>6.3629999999999995E-8</v>
      </c>
      <c r="V48">
        <v>1.20774</v>
      </c>
      <c r="W48" s="105">
        <f t="shared" si="4"/>
        <v>6.2999999999999987E-2</v>
      </c>
      <c r="X48">
        <v>743391880.84695303</v>
      </c>
      <c r="Y48">
        <v>-50</v>
      </c>
      <c r="Z48">
        <v>4</v>
      </c>
      <c r="AA48">
        <v>0.114</v>
      </c>
      <c r="AB48">
        <v>0.05</v>
      </c>
      <c r="AC48">
        <v>8.4432009972713402</v>
      </c>
      <c r="AD48">
        <v>0.55484191592023901</v>
      </c>
      <c r="AE48">
        <v>11.386903940766</v>
      </c>
      <c r="AF48">
        <v>5.3011099102169599</v>
      </c>
      <c r="AG48">
        <v>4.0089253608568098</v>
      </c>
      <c r="AH48">
        <v>3.99631192483952</v>
      </c>
      <c r="AI48">
        <v>0.52419895020292195</v>
      </c>
      <c r="AJ48">
        <v>12.0425354007319</v>
      </c>
      <c r="AK48">
        <v>8.4432009972713402</v>
      </c>
      <c r="AL48">
        <v>0.55484191592023901</v>
      </c>
      <c r="AM48">
        <v>205.15966279688499</v>
      </c>
      <c r="AN48">
        <v>7.88835908135108</v>
      </c>
      <c r="AO48">
        <v>37447.349228221698</v>
      </c>
      <c r="AP48">
        <v>2287.3752632965802</v>
      </c>
      <c r="AQ48">
        <v>8267.8713193664807</v>
      </c>
      <c r="AR48">
        <v>6169.9178568733596</v>
      </c>
      <c r="AS48">
        <v>2504.0296946234598</v>
      </c>
      <c r="AT48">
        <v>-6169.9178568733596</v>
      </c>
      <c r="AU48" s="30">
        <f t="shared" si="1"/>
        <v>6.571464022940493E-2</v>
      </c>
    </row>
    <row r="49" spans="2:47" ht="13.75" thickBot="1" x14ac:dyDescent="0.75">
      <c r="E49" s="25">
        <v>1.22718463030851E-2</v>
      </c>
      <c r="F49" s="76">
        <f t="shared" si="2"/>
        <v>0.12499999999999985</v>
      </c>
      <c r="H49" s="24">
        <f t="shared" si="7"/>
        <v>11</v>
      </c>
      <c r="I49" s="25">
        <v>1.5</v>
      </c>
      <c r="J49" s="25">
        <v>7</v>
      </c>
      <c r="K49" s="25">
        <v>0.48244140000000002</v>
      </c>
      <c r="L49" s="25">
        <v>1.946567E-3</v>
      </c>
      <c r="M49" s="25">
        <v>9.7328349999999998E-4</v>
      </c>
      <c r="N49" s="25">
        <v>7</v>
      </c>
      <c r="O49" s="25">
        <v>2.8260000000000001</v>
      </c>
      <c r="P49" s="25">
        <v>1.946567E-3</v>
      </c>
      <c r="Q49" s="25">
        <v>9.7328349999999998E-4</v>
      </c>
      <c r="R49" s="25">
        <v>7</v>
      </c>
      <c r="S49" s="25">
        <v>2.8260000000000001</v>
      </c>
      <c r="T49" s="26">
        <v>3.4720000000000001E-12</v>
      </c>
      <c r="U49" s="26">
        <v>6.3629999999999995E-8</v>
      </c>
      <c r="V49" s="25">
        <v>1.20774</v>
      </c>
      <c r="W49" s="105">
        <f t="shared" si="4"/>
        <v>0.12499999999999985</v>
      </c>
      <c r="X49" s="25">
        <v>2926555338.4312501</v>
      </c>
      <c r="Y49" s="25">
        <v>-50</v>
      </c>
      <c r="Z49" s="25">
        <v>4</v>
      </c>
      <c r="AA49" s="25">
        <v>0.114</v>
      </c>
      <c r="AB49" s="25">
        <v>0.05</v>
      </c>
      <c r="AC49" s="25">
        <v>18.612807467460499</v>
      </c>
      <c r="AD49" s="25">
        <v>0.184711927808</v>
      </c>
      <c r="AE49" s="25">
        <v>11.386907935028701</v>
      </c>
      <c r="AF49" s="25">
        <v>4.9031910069057201</v>
      </c>
      <c r="AG49" s="25">
        <v>4.0110164837842799</v>
      </c>
      <c r="AH49" s="25">
        <v>4.0128637955329198</v>
      </c>
      <c r="AI49" s="25">
        <v>0.18617877866813801</v>
      </c>
      <c r="AJ49" s="25">
        <v>43.652783527743999</v>
      </c>
      <c r="AK49" s="25">
        <v>18.612807467460499</v>
      </c>
      <c r="AL49" s="25">
        <v>0.184711927808</v>
      </c>
      <c r="AM49" s="25">
        <v>337.85344715958502</v>
      </c>
      <c r="AN49" s="25">
        <v>18.428095539652499</v>
      </c>
      <c r="AO49" s="25">
        <v>35347.395001088</v>
      </c>
      <c r="AP49" s="25">
        <v>1351.72547727236</v>
      </c>
      <c r="AQ49" s="25">
        <v>8263.8368546142901</v>
      </c>
      <c r="AR49" s="25">
        <v>6152.8553081868304</v>
      </c>
      <c r="AS49" s="25">
        <v>1396.7643762648499</v>
      </c>
      <c r="AT49" s="25">
        <v>-6152.8553081868304</v>
      </c>
      <c r="AU49" s="31">
        <f t="shared" si="1"/>
        <v>9.923915461486358E-3</v>
      </c>
    </row>
    <row r="50" spans="2:47" ht="22.75" x14ac:dyDescent="0.95">
      <c r="B50" t="s">
        <v>80</v>
      </c>
      <c r="C50">
        <f>AR50/AR61</f>
        <v>0.85791653909122922</v>
      </c>
      <c r="E50" s="21">
        <v>7.85398163397448E-5</v>
      </c>
      <c r="F50" s="76">
        <f t="shared" si="2"/>
        <v>9.9999999999999985E-3</v>
      </c>
      <c r="G50" s="18">
        <f>AB50</f>
        <v>0.06</v>
      </c>
      <c r="H50" s="19">
        <v>1</v>
      </c>
      <c r="I50" s="20">
        <v>1.5</v>
      </c>
      <c r="J50" s="20">
        <v>7</v>
      </c>
      <c r="K50" s="20">
        <v>0.48244140000000002</v>
      </c>
      <c r="L50" s="20">
        <v>1.946567E-3</v>
      </c>
      <c r="M50" s="20">
        <v>9.7328349999999998E-4</v>
      </c>
      <c r="N50" s="20">
        <v>7</v>
      </c>
      <c r="O50" s="20">
        <v>2.8260000000000001</v>
      </c>
      <c r="P50" s="20">
        <v>1.946567E-3</v>
      </c>
      <c r="Q50" s="20">
        <v>9.7328349999999998E-4</v>
      </c>
      <c r="R50" s="20">
        <v>7</v>
      </c>
      <c r="S50" s="20">
        <v>2.8260000000000001</v>
      </c>
      <c r="T50" s="21">
        <v>3.4720000000000001E-12</v>
      </c>
      <c r="U50" s="21">
        <v>6.3629999999999995E-8</v>
      </c>
      <c r="V50" s="20">
        <v>1.20774</v>
      </c>
      <c r="W50" s="105">
        <f t="shared" si="4"/>
        <v>9.9999999999999985E-3</v>
      </c>
      <c r="X50" s="20">
        <v>18729954.165959999</v>
      </c>
      <c r="Y50" s="20">
        <v>-50</v>
      </c>
      <c r="Z50" s="20">
        <v>4</v>
      </c>
      <c r="AA50" s="20">
        <v>0.114</v>
      </c>
      <c r="AB50" s="20">
        <v>0.06</v>
      </c>
      <c r="AC50" s="20">
        <v>1.1543905780833701</v>
      </c>
      <c r="AD50" s="20">
        <v>0.90928840409969403</v>
      </c>
      <c r="AE50" s="20">
        <v>11.386907935028701</v>
      </c>
      <c r="AF50" s="20">
        <v>6.05722160447728</v>
      </c>
      <c r="AG50" s="20">
        <v>4.8275772248237301</v>
      </c>
      <c r="AH50" s="20">
        <v>4.8553367728763703</v>
      </c>
      <c r="AI50" s="21">
        <v>1.1275527050707499</v>
      </c>
      <c r="AJ50" s="21">
        <v>1.55008087058364</v>
      </c>
      <c r="AK50" s="20">
        <v>1.1543905780833701</v>
      </c>
      <c r="AL50" s="20">
        <v>0.90928840409969403</v>
      </c>
      <c r="AM50" s="20">
        <v>176.56130410254201</v>
      </c>
      <c r="AN50" s="20">
        <v>0.24510217398367601</v>
      </c>
      <c r="AO50" s="20">
        <v>164188.519893908</v>
      </c>
      <c r="AP50" s="20">
        <v>3549.6886712435098</v>
      </c>
      <c r="AQ50" s="20">
        <v>9903.1754505445606</v>
      </c>
      <c r="AR50" s="20">
        <v>7373.1377405455896</v>
      </c>
      <c r="AS50" s="20">
        <v>4015.8440077482701</v>
      </c>
      <c r="AT50" s="20">
        <v>-7373.1377405455896</v>
      </c>
      <c r="AU50" s="32">
        <f t="shared" si="1"/>
        <v>0.78767829655139932</v>
      </c>
    </row>
    <row r="51" spans="2:47" ht="13" x14ac:dyDescent="0.6">
      <c r="B51" t="s">
        <v>81</v>
      </c>
      <c r="C51">
        <f>G50/G61</f>
        <v>0.85714285714285698</v>
      </c>
      <c r="E51" s="1">
        <v>2.0106192982974699E-4</v>
      </c>
      <c r="F51" s="76">
        <f t="shared" si="2"/>
        <v>1.6000000000000011E-2</v>
      </c>
      <c r="H51" s="22">
        <f t="shared" ref="H51:H60" si="8">H50+1</f>
        <v>2</v>
      </c>
      <c r="I51" s="1">
        <v>1.5</v>
      </c>
      <c r="J51" s="1">
        <v>7</v>
      </c>
      <c r="K51" s="1">
        <v>0.48244140000000002</v>
      </c>
      <c r="L51" s="1">
        <v>1.946567E-3</v>
      </c>
      <c r="M51" s="1">
        <v>9.7328349999999998E-4</v>
      </c>
      <c r="N51" s="1">
        <v>7</v>
      </c>
      <c r="O51" s="1">
        <v>2.8260000000000001</v>
      </c>
      <c r="P51" s="1">
        <v>1.946567E-3</v>
      </c>
      <c r="Q51" s="1">
        <v>9.7328349999999998E-4</v>
      </c>
      <c r="R51" s="1">
        <v>7</v>
      </c>
      <c r="S51" s="1">
        <v>2.8260000000000001</v>
      </c>
      <c r="T51" s="23">
        <v>3.4720000000000001E-12</v>
      </c>
      <c r="U51" s="23">
        <v>6.3629999999999995E-8</v>
      </c>
      <c r="V51" s="1">
        <v>1.20774</v>
      </c>
      <c r="W51" s="105">
        <f t="shared" si="4"/>
        <v>1.6000000000000011E-2</v>
      </c>
      <c r="X51" s="1">
        <v>47948682.664857604</v>
      </c>
      <c r="Y51" s="1">
        <v>-50</v>
      </c>
      <c r="Z51" s="1">
        <v>4</v>
      </c>
      <c r="AA51" s="1">
        <v>0.114</v>
      </c>
      <c r="AB51" s="1">
        <v>0.06</v>
      </c>
      <c r="AC51" s="1">
        <v>1.50891581715573</v>
      </c>
      <c r="AD51" s="1">
        <v>0.88617491174766305</v>
      </c>
      <c r="AE51" s="1">
        <v>11.386907935028701</v>
      </c>
      <c r="AF51" s="1">
        <v>5.9031087446800603</v>
      </c>
      <c r="AG51" s="1">
        <v>4.8004308452001503</v>
      </c>
      <c r="AH51" s="1">
        <v>4.8062345591232196</v>
      </c>
      <c r="AI51" s="23">
        <v>1.0784219493413001</v>
      </c>
      <c r="AJ51" s="23">
        <v>1.97314184414327</v>
      </c>
      <c r="AK51" s="1">
        <v>1.50891581715573</v>
      </c>
      <c r="AL51" s="1">
        <v>0.88617491174766305</v>
      </c>
      <c r="AM51" s="1">
        <v>181.119445845635</v>
      </c>
      <c r="AN51" s="1">
        <v>0.62274090540806804</v>
      </c>
      <c r="AO51" s="1">
        <v>84547.841464816403</v>
      </c>
      <c r="AP51" s="1">
        <v>3442.4255216375</v>
      </c>
      <c r="AQ51" s="1">
        <v>9903.1091721232006</v>
      </c>
      <c r="AR51" s="1">
        <v>7372.95658739379</v>
      </c>
      <c r="AS51" s="1">
        <v>3917.2672347100702</v>
      </c>
      <c r="AT51" s="1">
        <v>-7372.95658739379</v>
      </c>
      <c r="AU51" s="30">
        <f t="shared" si="1"/>
        <v>0.58729247958847797</v>
      </c>
    </row>
    <row r="52" spans="2:47" ht="13" x14ac:dyDescent="0.6">
      <c r="E52" s="1">
        <v>2.54469004940773E-4</v>
      </c>
      <c r="F52" s="76">
        <f t="shared" si="2"/>
        <v>1.7999999999999992E-2</v>
      </c>
      <c r="H52" s="22">
        <f t="shared" si="8"/>
        <v>3</v>
      </c>
      <c r="I52" s="1">
        <v>1.5</v>
      </c>
      <c r="J52" s="1">
        <v>7</v>
      </c>
      <c r="K52" s="1">
        <v>0.48244140000000002</v>
      </c>
      <c r="L52" s="1">
        <v>1.946567E-3</v>
      </c>
      <c r="M52" s="1">
        <v>9.7328349999999998E-4</v>
      </c>
      <c r="N52" s="1">
        <v>7</v>
      </c>
      <c r="O52" s="1">
        <v>2.8260000000000001</v>
      </c>
      <c r="P52" s="1">
        <v>1.946567E-3</v>
      </c>
      <c r="Q52" s="1">
        <v>9.7328349999999998E-4</v>
      </c>
      <c r="R52" s="1">
        <v>7</v>
      </c>
      <c r="S52" s="1">
        <v>2.8260000000000001</v>
      </c>
      <c r="T52" s="23">
        <v>3.4720000000000001E-12</v>
      </c>
      <c r="U52" s="23">
        <v>6.3629999999999995E-8</v>
      </c>
      <c r="V52" s="1">
        <v>1.20774</v>
      </c>
      <c r="W52" s="105">
        <f t="shared" si="4"/>
        <v>1.7999999999999992E-2</v>
      </c>
      <c r="X52" s="1">
        <v>60685051.497710504</v>
      </c>
      <c r="Y52" s="1">
        <v>-50</v>
      </c>
      <c r="Z52" s="1">
        <v>4</v>
      </c>
      <c r="AA52" s="1">
        <v>0.114</v>
      </c>
      <c r="AB52" s="1">
        <v>0.06</v>
      </c>
      <c r="AC52" s="1">
        <v>1.66483980847058</v>
      </c>
      <c r="AD52" s="1">
        <v>0.87871416793530299</v>
      </c>
      <c r="AE52" s="1">
        <v>11.386907935028701</v>
      </c>
      <c r="AF52" s="1">
        <v>6.02104599400064</v>
      </c>
      <c r="AG52" s="1">
        <v>4.7997109324883303</v>
      </c>
      <c r="AH52" s="1">
        <v>4.8088323770404502</v>
      </c>
      <c r="AI52" s="23">
        <v>1.0579374480900701</v>
      </c>
      <c r="AJ52" s="23">
        <v>2.15755303774593</v>
      </c>
      <c r="AK52" s="1">
        <v>1.66483980847058</v>
      </c>
      <c r="AL52" s="1">
        <v>0.87871416793530299</v>
      </c>
      <c r="AM52" s="1">
        <v>182.634327319741</v>
      </c>
      <c r="AN52" s="1">
        <v>0.786125640535277</v>
      </c>
      <c r="AO52" s="1">
        <v>73917.903706717494</v>
      </c>
      <c r="AP52" s="1">
        <v>3512.2639730832998</v>
      </c>
      <c r="AQ52" s="1">
        <v>9903.0435497154594</v>
      </c>
      <c r="AR52" s="1">
        <v>7372.7650306736195</v>
      </c>
      <c r="AS52" s="1">
        <v>3980.1690953516299</v>
      </c>
      <c r="AT52" s="1">
        <v>-7372.7650306736195</v>
      </c>
      <c r="AU52" s="30">
        <f t="shared" si="1"/>
        <v>0.52780703792909756</v>
      </c>
    </row>
    <row r="53" spans="2:47" ht="13" x14ac:dyDescent="0.6">
      <c r="E53" s="1">
        <v>3.1415926535897898E-4</v>
      </c>
      <c r="F53" s="76">
        <f t="shared" si="2"/>
        <v>1.999999999999999E-2</v>
      </c>
      <c r="H53" s="22">
        <f t="shared" si="8"/>
        <v>4</v>
      </c>
      <c r="I53" s="1">
        <v>1.5</v>
      </c>
      <c r="J53" s="1">
        <v>7</v>
      </c>
      <c r="K53" s="1">
        <v>0.48244140000000002</v>
      </c>
      <c r="L53" s="1">
        <v>1.946567E-3</v>
      </c>
      <c r="M53" s="1">
        <v>9.7328349999999998E-4</v>
      </c>
      <c r="N53" s="1">
        <v>7</v>
      </c>
      <c r="O53" s="1">
        <v>2.8260000000000001</v>
      </c>
      <c r="P53" s="1">
        <v>1.946567E-3</v>
      </c>
      <c r="Q53" s="1">
        <v>9.7328349999999998E-4</v>
      </c>
      <c r="R53" s="1">
        <v>7</v>
      </c>
      <c r="S53" s="1">
        <v>2.8260000000000001</v>
      </c>
      <c r="T53" s="23">
        <v>3.4720000000000001E-12</v>
      </c>
      <c r="U53" s="23">
        <v>6.3629999999999995E-8</v>
      </c>
      <c r="V53" s="1">
        <v>1.20774</v>
      </c>
      <c r="W53" s="105">
        <f t="shared" si="4"/>
        <v>1.999999999999999E-2</v>
      </c>
      <c r="X53" s="1">
        <v>74919816.6638401</v>
      </c>
      <c r="Y53" s="1">
        <v>-50</v>
      </c>
      <c r="Z53" s="1">
        <v>4</v>
      </c>
      <c r="AA53" s="1">
        <v>0.114</v>
      </c>
      <c r="AB53" s="1">
        <v>0.06</v>
      </c>
      <c r="AC53" s="1">
        <v>1.8400440559779001</v>
      </c>
      <c r="AD53" s="1">
        <v>0.87180833179328299</v>
      </c>
      <c r="AE53" s="1">
        <v>11.3868440268259</v>
      </c>
      <c r="AF53" s="1">
        <v>6.0465548132661402</v>
      </c>
      <c r="AG53" s="1">
        <v>4.8248508287686303</v>
      </c>
      <c r="AH53" s="1">
        <v>4.8391822236884003</v>
      </c>
      <c r="AI53" s="23">
        <v>1.0359545764667499</v>
      </c>
      <c r="AJ53" s="23">
        <v>2.3636596658908098</v>
      </c>
      <c r="AK53" s="1">
        <v>1.8400440559779001</v>
      </c>
      <c r="AL53" s="1">
        <v>0.87180833179328299</v>
      </c>
      <c r="AM53" s="1">
        <v>184.06004828648199</v>
      </c>
      <c r="AN53" s="1">
        <v>0.96823572418460602</v>
      </c>
      <c r="AO53" s="1">
        <v>66348.441568288399</v>
      </c>
      <c r="AP53" s="1">
        <v>3407.4709025124498</v>
      </c>
      <c r="AQ53" s="1">
        <v>9902.9860906290996</v>
      </c>
      <c r="AR53" s="1">
        <v>7373.15216971681</v>
      </c>
      <c r="AS53" s="1">
        <v>3853.3588041907301</v>
      </c>
      <c r="AT53" s="1">
        <v>-7373.15216971681</v>
      </c>
      <c r="AU53" s="30">
        <f t="shared" si="1"/>
        <v>0.47379753161940263</v>
      </c>
    </row>
    <row r="54" spans="2:47" ht="13" x14ac:dyDescent="0.6">
      <c r="E54" s="1">
        <v>6.6051985541725399E-4</v>
      </c>
      <c r="F54" s="76">
        <f t="shared" si="2"/>
        <v>2.8999999999999998E-2</v>
      </c>
      <c r="H54" s="22">
        <f t="shared" si="8"/>
        <v>5</v>
      </c>
      <c r="I54" s="1">
        <v>1.5</v>
      </c>
      <c r="J54" s="1">
        <v>7</v>
      </c>
      <c r="K54" s="1">
        <v>0.48244140000000002</v>
      </c>
      <c r="L54" s="1">
        <v>1.946567E-3</v>
      </c>
      <c r="M54" s="1">
        <v>9.7328349999999998E-4</v>
      </c>
      <c r="N54" s="1">
        <v>7</v>
      </c>
      <c r="O54" s="1">
        <v>2.8260000000000001</v>
      </c>
      <c r="P54" s="1">
        <v>1.946567E-3</v>
      </c>
      <c r="Q54" s="1">
        <v>9.7328349999999998E-4</v>
      </c>
      <c r="R54" s="1">
        <v>7</v>
      </c>
      <c r="S54" s="1">
        <v>2.8260000000000001</v>
      </c>
      <c r="T54" s="23">
        <v>3.4720000000000001E-12</v>
      </c>
      <c r="U54" s="23">
        <v>6.3629999999999995E-8</v>
      </c>
      <c r="V54" s="1">
        <v>1.20774</v>
      </c>
      <c r="W54" s="105">
        <f t="shared" si="4"/>
        <v>2.8999999999999998E-2</v>
      </c>
      <c r="X54" s="1">
        <v>157518914.53572401</v>
      </c>
      <c r="Y54" s="1">
        <v>-50</v>
      </c>
      <c r="Z54" s="1">
        <v>4</v>
      </c>
      <c r="AA54" s="1">
        <v>0.114</v>
      </c>
      <c r="AB54" s="1">
        <v>0.06</v>
      </c>
      <c r="AC54" s="1">
        <v>2.7548914209336099</v>
      </c>
      <c r="AD54" s="1">
        <v>0.78172411756186999</v>
      </c>
      <c r="AE54" s="1">
        <v>11.386907935028701</v>
      </c>
      <c r="AF54" s="1">
        <v>5.3052678223443701</v>
      </c>
      <c r="AG54" s="1">
        <v>4.9387012280297</v>
      </c>
      <c r="AH54" s="1">
        <v>4.8735642909170798</v>
      </c>
      <c r="AI54" s="1">
        <v>0.92174346749140501</v>
      </c>
      <c r="AJ54" s="1">
        <v>3.5596204949930099</v>
      </c>
      <c r="AK54" s="1">
        <v>2.7548914209336099</v>
      </c>
      <c r="AL54" s="1">
        <v>0.78172411756186999</v>
      </c>
      <c r="AM54" s="1">
        <v>204.90152997809</v>
      </c>
      <c r="AN54" s="1">
        <v>1.9731673033717401</v>
      </c>
      <c r="AO54" s="1">
        <v>48784.950254157098</v>
      </c>
      <c r="AP54" s="1">
        <v>3333.7182130933802</v>
      </c>
      <c r="AQ54" s="1">
        <v>9902.7994405142708</v>
      </c>
      <c r="AR54" s="1">
        <v>7372.1432460535998</v>
      </c>
      <c r="AS54" s="1">
        <v>3746.8042363022701</v>
      </c>
      <c r="AT54" s="1">
        <v>-7372.1432460535998</v>
      </c>
      <c r="AU54" s="30">
        <f t="shared" si="1"/>
        <v>0.28375859448462404</v>
      </c>
    </row>
    <row r="55" spans="2:47" ht="13" x14ac:dyDescent="0.6">
      <c r="E55" s="1">
        <v>8.0424771931898698E-4</v>
      </c>
      <c r="F55" s="76">
        <f t="shared" si="2"/>
        <v>3.2000000000000001E-2</v>
      </c>
      <c r="H55" s="22">
        <f t="shared" si="8"/>
        <v>6</v>
      </c>
      <c r="I55" s="1">
        <v>1.5</v>
      </c>
      <c r="J55" s="1">
        <v>7</v>
      </c>
      <c r="K55" s="1">
        <v>0.48244140000000002</v>
      </c>
      <c r="L55" s="1">
        <v>1.946567E-3</v>
      </c>
      <c r="M55" s="1">
        <v>9.7328349999999998E-4</v>
      </c>
      <c r="N55" s="1">
        <v>7</v>
      </c>
      <c r="O55" s="1">
        <v>2.8260000000000001</v>
      </c>
      <c r="P55" s="1">
        <v>1.946567E-3</v>
      </c>
      <c r="Q55" s="1">
        <v>9.7328349999999998E-4</v>
      </c>
      <c r="R55" s="1">
        <v>7</v>
      </c>
      <c r="S55" s="1">
        <v>2.8260000000000001</v>
      </c>
      <c r="T55" s="23">
        <v>3.4720000000000001E-12</v>
      </c>
      <c r="U55" s="23">
        <v>6.3629999999999995E-8</v>
      </c>
      <c r="V55" s="1">
        <v>1.20774</v>
      </c>
      <c r="W55" s="105">
        <f t="shared" si="4"/>
        <v>3.2000000000000001E-2</v>
      </c>
      <c r="X55" s="1">
        <v>191794730.65943101</v>
      </c>
      <c r="Y55" s="1">
        <v>-50</v>
      </c>
      <c r="Z55" s="1">
        <v>4</v>
      </c>
      <c r="AA55" s="1">
        <v>0.114</v>
      </c>
      <c r="AB55" s="1">
        <v>0.06</v>
      </c>
      <c r="AC55" s="1">
        <v>3.1300626125447901</v>
      </c>
      <c r="AD55" s="1">
        <v>0.75290440941841297</v>
      </c>
      <c r="AE55" s="1">
        <v>11.517791934281901</v>
      </c>
      <c r="AF55" s="1">
        <v>5.1821256635558202</v>
      </c>
      <c r="AG55" s="1">
        <v>4.8223448999942704</v>
      </c>
      <c r="AH55" s="1">
        <v>4.80768873843473</v>
      </c>
      <c r="AI55" s="1">
        <v>0.88018256950596496</v>
      </c>
      <c r="AJ55" s="1">
        <v>4.0559035601301403</v>
      </c>
      <c r="AK55" s="1">
        <v>3.1300626125447901</v>
      </c>
      <c r="AL55" s="1">
        <v>0.75290440941841297</v>
      </c>
      <c r="AM55" s="1">
        <v>212.50688685757899</v>
      </c>
      <c r="AN55" s="1">
        <v>2.3771582031263701</v>
      </c>
      <c r="AO55" s="1">
        <v>46017.987017299201</v>
      </c>
      <c r="AP55" s="1">
        <v>3249.8011358727999</v>
      </c>
      <c r="AQ55" s="1">
        <v>9902.82864169819</v>
      </c>
      <c r="AR55" s="1">
        <v>7372.7428136131803</v>
      </c>
      <c r="AS55" s="1">
        <v>3624.3285621774999</v>
      </c>
      <c r="AT55" s="1">
        <v>-7372.7428136131803</v>
      </c>
      <c r="AU55" s="30">
        <f t="shared" si="1"/>
        <v>0.24053972799166781</v>
      </c>
    </row>
    <row r="56" spans="2:47" ht="13" x14ac:dyDescent="0.6">
      <c r="E56" s="1">
        <v>8.5529859993982102E-4</v>
      </c>
      <c r="F56" s="76">
        <f t="shared" si="2"/>
        <v>3.2999999999999995E-2</v>
      </c>
      <c r="H56" s="22">
        <f t="shared" si="8"/>
        <v>7</v>
      </c>
      <c r="I56" s="1">
        <v>1.5</v>
      </c>
      <c r="J56" s="1">
        <v>7</v>
      </c>
      <c r="K56" s="1">
        <v>0.48244140000000002</v>
      </c>
      <c r="L56" s="1">
        <v>1.946567E-3</v>
      </c>
      <c r="M56" s="1">
        <v>9.7328349999999998E-4</v>
      </c>
      <c r="N56" s="1">
        <v>7</v>
      </c>
      <c r="O56" s="1">
        <v>2.8260000000000001</v>
      </c>
      <c r="P56" s="1">
        <v>1.946567E-3</v>
      </c>
      <c r="Q56" s="1">
        <v>9.7328349999999998E-4</v>
      </c>
      <c r="R56" s="1">
        <v>7</v>
      </c>
      <c r="S56" s="1">
        <v>2.8260000000000001</v>
      </c>
      <c r="T56" s="23">
        <v>3.4720000000000001E-12</v>
      </c>
      <c r="U56" s="23">
        <v>6.3629999999999995E-8</v>
      </c>
      <c r="V56" s="1">
        <v>1.20774</v>
      </c>
      <c r="W56" s="105">
        <f t="shared" si="4"/>
        <v>3.2999999999999995E-2</v>
      </c>
      <c r="X56" s="1">
        <v>203969200.86730501</v>
      </c>
      <c r="Y56" s="1">
        <v>-50</v>
      </c>
      <c r="Z56" s="1">
        <v>4</v>
      </c>
      <c r="AA56" s="1">
        <v>0.114</v>
      </c>
      <c r="AB56" s="1">
        <v>0.06</v>
      </c>
      <c r="AC56" s="1">
        <v>3.2657321260965499</v>
      </c>
      <c r="AD56" s="1">
        <v>0.74518517833901798</v>
      </c>
      <c r="AE56" s="1">
        <v>11.517791934281901</v>
      </c>
      <c r="AF56" s="1">
        <v>5.1651659845579001</v>
      </c>
      <c r="AG56" s="1">
        <v>4.8215188154652999</v>
      </c>
      <c r="AH56" s="1">
        <v>4.7932139720516602</v>
      </c>
      <c r="AI56" s="1">
        <v>0.86622575755710896</v>
      </c>
      <c r="AJ56" s="1">
        <v>4.2321789657798803</v>
      </c>
      <c r="AK56" s="1">
        <v>3.2657321260965499</v>
      </c>
      <c r="AL56" s="1">
        <v>0.74518517833901798</v>
      </c>
      <c r="AM56" s="1">
        <v>214.59684303707201</v>
      </c>
      <c r="AN56" s="1">
        <v>2.52054694775754</v>
      </c>
      <c r="AO56" s="1">
        <v>45284.040334735299</v>
      </c>
      <c r="AP56" s="1">
        <v>3212.8042063407602</v>
      </c>
      <c r="AQ56" s="1">
        <v>9902.6943589612201</v>
      </c>
      <c r="AR56" s="1">
        <v>7372.93397656051</v>
      </c>
      <c r="AS56" s="1">
        <v>3617.72548910248</v>
      </c>
      <c r="AT56" s="1">
        <v>-7372.93397656051</v>
      </c>
      <c r="AU56" s="30">
        <f t="shared" si="1"/>
        <v>0.22818319126183803</v>
      </c>
    </row>
    <row r="57" spans="2:47" ht="13" x14ac:dyDescent="0.6">
      <c r="E57" s="1">
        <v>1.2566370614359201E-3</v>
      </c>
      <c r="F57" s="76">
        <f t="shared" si="2"/>
        <v>4.0000000000000042E-2</v>
      </c>
      <c r="H57" s="22">
        <f t="shared" si="8"/>
        <v>8</v>
      </c>
      <c r="I57" s="1">
        <v>1.5</v>
      </c>
      <c r="J57" s="1">
        <v>7</v>
      </c>
      <c r="K57" s="1">
        <v>0.48244140000000002</v>
      </c>
      <c r="L57" s="1">
        <v>1.946567E-3</v>
      </c>
      <c r="M57" s="1">
        <v>9.7328349999999998E-4</v>
      </c>
      <c r="N57" s="1">
        <v>7</v>
      </c>
      <c r="O57" s="1">
        <v>2.8260000000000001</v>
      </c>
      <c r="P57" s="1">
        <v>1.946567E-3</v>
      </c>
      <c r="Q57" s="1">
        <v>9.7328349999999998E-4</v>
      </c>
      <c r="R57" s="1">
        <v>7</v>
      </c>
      <c r="S57" s="1">
        <v>2.8260000000000001</v>
      </c>
      <c r="T57" s="23">
        <v>3.4720000000000001E-12</v>
      </c>
      <c r="U57" s="23">
        <v>6.3629999999999995E-8</v>
      </c>
      <c r="V57" s="1">
        <v>1.20774</v>
      </c>
      <c r="W57" s="105">
        <f t="shared" si="4"/>
        <v>4.0000000000000042E-2</v>
      </c>
      <c r="X57" s="1">
        <v>299679266.65535998</v>
      </c>
      <c r="Y57" s="1">
        <v>-50</v>
      </c>
      <c r="Z57" s="1">
        <v>4</v>
      </c>
      <c r="AA57" s="1">
        <v>0.114</v>
      </c>
      <c r="AB57" s="1">
        <v>0.06</v>
      </c>
      <c r="AC57" s="1">
        <v>4.2877362707481499</v>
      </c>
      <c r="AD57" s="1">
        <v>0.67945652113912502</v>
      </c>
      <c r="AE57" s="1">
        <v>11.517791934281901</v>
      </c>
      <c r="AF57" s="1">
        <v>5.0098409920485096</v>
      </c>
      <c r="AG57" s="1">
        <v>4.8693029231156499</v>
      </c>
      <c r="AH57" s="1">
        <v>4.83862210234245</v>
      </c>
      <c r="AI57" s="1">
        <v>0.76494290165620804</v>
      </c>
      <c r="AJ57" s="1">
        <v>5.6179748471207001</v>
      </c>
      <c r="AK57" s="1">
        <v>4.2877362707481499</v>
      </c>
      <c r="AL57" s="1">
        <v>0.67945652113912502</v>
      </c>
      <c r="AM57" s="1">
        <v>219.79875101735399</v>
      </c>
      <c r="AN57" s="1">
        <v>3.6082797496090202</v>
      </c>
      <c r="AO57" s="1">
        <v>41549.232847753199</v>
      </c>
      <c r="AP57" s="1">
        <v>3035.8422517736899</v>
      </c>
      <c r="AQ57" s="1">
        <v>9902.4776079931798</v>
      </c>
      <c r="AR57" s="1">
        <v>7372.5866104747201</v>
      </c>
      <c r="AS57" s="1">
        <v>3444.4565063678301</v>
      </c>
      <c r="AT57" s="1">
        <v>-7372.5866104747201</v>
      </c>
      <c r="AU57" s="30">
        <f t="shared" si="1"/>
        <v>0.15846509165559508</v>
      </c>
    </row>
    <row r="58" spans="2:47" ht="13" x14ac:dyDescent="0.6">
      <c r="E58" s="1">
        <v>1.73494454294496E-3</v>
      </c>
      <c r="F58" s="76">
        <f t="shared" si="2"/>
        <v>4.6999999999999952E-2</v>
      </c>
      <c r="H58" s="22">
        <f t="shared" si="8"/>
        <v>9</v>
      </c>
      <c r="I58" s="1">
        <v>1.5</v>
      </c>
      <c r="J58" s="1">
        <v>7</v>
      </c>
      <c r="K58" s="1">
        <v>0.48244140000000002</v>
      </c>
      <c r="L58" s="1">
        <v>1.946567E-3</v>
      </c>
      <c r="M58" s="1">
        <v>9.7328349999999998E-4</v>
      </c>
      <c r="N58" s="1">
        <v>7</v>
      </c>
      <c r="O58" s="1">
        <v>2.8260000000000001</v>
      </c>
      <c r="P58" s="1">
        <v>1.946567E-3</v>
      </c>
      <c r="Q58" s="1">
        <v>9.7328349999999998E-4</v>
      </c>
      <c r="R58" s="1">
        <v>7</v>
      </c>
      <c r="S58" s="1">
        <v>2.8260000000000001</v>
      </c>
      <c r="T58" s="23">
        <v>3.4720000000000001E-12</v>
      </c>
      <c r="U58" s="23">
        <v>6.3629999999999995E-8</v>
      </c>
      <c r="V58" s="1">
        <v>1.20774</v>
      </c>
      <c r="W58" s="105">
        <f t="shared" si="4"/>
        <v>4.6999999999999952E-2</v>
      </c>
      <c r="X58" s="1">
        <v>413744687.526057</v>
      </c>
      <c r="Y58" s="1">
        <v>-50</v>
      </c>
      <c r="Z58" s="1">
        <v>4</v>
      </c>
      <c r="AA58" s="1">
        <v>0.114</v>
      </c>
      <c r="AB58" s="1">
        <v>0.06</v>
      </c>
      <c r="AC58" s="1">
        <v>5.5073727269966204</v>
      </c>
      <c r="AD58" s="1">
        <v>0.64504247341779197</v>
      </c>
      <c r="AE58" s="1">
        <v>11.386907935028701</v>
      </c>
      <c r="AF58" s="1">
        <v>5.1773838142631901</v>
      </c>
      <c r="AG58" s="1">
        <v>4.8250701962487099</v>
      </c>
      <c r="AH58" s="1">
        <v>4.8865283788456404</v>
      </c>
      <c r="AI58" s="1">
        <v>0.67722216949341996</v>
      </c>
      <c r="AJ58" s="1">
        <v>7.2695398015950303</v>
      </c>
      <c r="AK58" s="1">
        <v>5.5073727269966204</v>
      </c>
      <c r="AL58" s="1">
        <v>0.64504247341779197</v>
      </c>
      <c r="AM58" s="1">
        <v>209.06910465338399</v>
      </c>
      <c r="AN58" s="1">
        <v>4.86233025357883</v>
      </c>
      <c r="AO58" s="1">
        <v>39615.376748184499</v>
      </c>
      <c r="AP58" s="1">
        <v>3001.5386045096102</v>
      </c>
      <c r="AQ58" s="1">
        <v>9902.2199557679796</v>
      </c>
      <c r="AR58" s="1">
        <v>7371.8284931784701</v>
      </c>
      <c r="AS58" s="1">
        <v>3370.9955419659</v>
      </c>
      <c r="AT58" s="1">
        <v>-7371.8284931784701</v>
      </c>
      <c r="AU58" s="30">
        <f t="shared" si="1"/>
        <v>0.11712344622252545</v>
      </c>
    </row>
    <row r="59" spans="2:47" ht="13" x14ac:dyDescent="0.6">
      <c r="E59" s="1">
        <v>3.1172453105244701E-3</v>
      </c>
      <c r="F59" s="76">
        <f t="shared" si="2"/>
        <v>6.2999999999999987E-2</v>
      </c>
      <c r="H59" s="22">
        <f t="shared" si="8"/>
        <v>10</v>
      </c>
      <c r="I59" s="1">
        <v>1.5</v>
      </c>
      <c r="J59" s="1">
        <v>7</v>
      </c>
      <c r="K59" s="1">
        <v>0.48244140000000002</v>
      </c>
      <c r="L59" s="1">
        <v>1.946567E-3</v>
      </c>
      <c r="M59" s="1">
        <v>9.7328349999999998E-4</v>
      </c>
      <c r="N59" s="1">
        <v>7</v>
      </c>
      <c r="O59" s="1">
        <v>2.8260000000000001</v>
      </c>
      <c r="P59" s="1">
        <v>1.946567E-3</v>
      </c>
      <c r="Q59" s="1">
        <v>9.7328349999999998E-4</v>
      </c>
      <c r="R59" s="1">
        <v>7</v>
      </c>
      <c r="S59" s="1">
        <v>2.8260000000000001</v>
      </c>
      <c r="T59" s="23">
        <v>3.4720000000000001E-12</v>
      </c>
      <c r="U59" s="23">
        <v>6.3629999999999995E-8</v>
      </c>
      <c r="V59" s="1">
        <v>1.20774</v>
      </c>
      <c r="W59" s="105">
        <f t="shared" si="4"/>
        <v>6.2999999999999987E-2</v>
      </c>
      <c r="X59" s="1">
        <v>743391880.84695303</v>
      </c>
      <c r="Y59" s="1">
        <v>-50</v>
      </c>
      <c r="Z59" s="1">
        <v>4</v>
      </c>
      <c r="AA59" s="1">
        <v>0.114</v>
      </c>
      <c r="AB59" s="1">
        <v>0.06</v>
      </c>
      <c r="AC59" s="1">
        <v>8.6079054380920397</v>
      </c>
      <c r="AD59" s="1">
        <v>0.58136262970369001</v>
      </c>
      <c r="AE59" s="1">
        <v>11.386907935028701</v>
      </c>
      <c r="AF59" s="1">
        <v>5.38449206551548</v>
      </c>
      <c r="AG59" s="1">
        <v>4.8482119879629701</v>
      </c>
      <c r="AH59" s="1">
        <v>4.8217887588243302</v>
      </c>
      <c r="AI59" s="1">
        <v>0.55170281574662206</v>
      </c>
      <c r="AJ59" s="1">
        <v>12.0425354007319</v>
      </c>
      <c r="AK59" s="1">
        <v>8.6079054380920397</v>
      </c>
      <c r="AL59" s="1">
        <v>0.58136262970369001</v>
      </c>
      <c r="AM59" s="1">
        <v>202.759584875466</v>
      </c>
      <c r="AN59" s="1">
        <v>8.0265428083883492</v>
      </c>
      <c r="AO59" s="1">
        <v>37520.359664802199</v>
      </c>
      <c r="AP59" s="1">
        <v>2751.6886863411401</v>
      </c>
      <c r="AQ59" s="1">
        <v>9901.5756407059307</v>
      </c>
      <c r="AR59" s="1">
        <v>7370.9156200857196</v>
      </c>
      <c r="AS59" s="1">
        <v>2993.6849561795598</v>
      </c>
      <c r="AT59" s="1">
        <v>-7370.9156200857196</v>
      </c>
      <c r="AU59" s="30">
        <f t="shared" si="1"/>
        <v>6.7538222147634358E-2</v>
      </c>
    </row>
    <row r="60" spans="2:47" ht="13.75" thickBot="1" x14ac:dyDescent="0.75">
      <c r="E60" s="25">
        <v>1.22718463030851E-2</v>
      </c>
      <c r="F60" s="76">
        <f t="shared" si="2"/>
        <v>0.12499999999999985</v>
      </c>
      <c r="H60" s="24">
        <f t="shared" si="8"/>
        <v>11</v>
      </c>
      <c r="I60" s="25">
        <v>1.5</v>
      </c>
      <c r="J60" s="25">
        <v>7</v>
      </c>
      <c r="K60" s="25">
        <v>0.48244140000000002</v>
      </c>
      <c r="L60" s="25">
        <v>1.946567E-3</v>
      </c>
      <c r="M60" s="25">
        <v>9.7328349999999998E-4</v>
      </c>
      <c r="N60" s="25">
        <v>7</v>
      </c>
      <c r="O60" s="25">
        <v>2.8260000000000001</v>
      </c>
      <c r="P60" s="25">
        <v>1.946567E-3</v>
      </c>
      <c r="Q60" s="25">
        <v>9.7328349999999998E-4</v>
      </c>
      <c r="R60" s="25">
        <v>7</v>
      </c>
      <c r="S60" s="25">
        <v>2.8260000000000001</v>
      </c>
      <c r="T60" s="26">
        <v>3.4720000000000001E-12</v>
      </c>
      <c r="U60" s="26">
        <v>6.3629999999999995E-8</v>
      </c>
      <c r="V60" s="25">
        <v>1.20774</v>
      </c>
      <c r="W60" s="105">
        <f t="shared" si="4"/>
        <v>0.12499999999999985</v>
      </c>
      <c r="X60" s="25">
        <v>2926555338.4312501</v>
      </c>
      <c r="Y60" s="25">
        <v>-50</v>
      </c>
      <c r="Z60" s="25">
        <v>4</v>
      </c>
      <c r="AA60" s="25">
        <v>0.114</v>
      </c>
      <c r="AB60" s="25">
        <v>0.06</v>
      </c>
      <c r="AC60" s="25">
        <v>20.948563084074799</v>
      </c>
      <c r="AD60" s="25">
        <v>0.30732389720373199</v>
      </c>
      <c r="AE60" s="25">
        <v>11.517791934281901</v>
      </c>
      <c r="AF60" s="25">
        <v>4.9981032865971802</v>
      </c>
      <c r="AG60" s="25">
        <v>4.8082436126464803</v>
      </c>
      <c r="AH60" s="25">
        <v>4.8517675305778196</v>
      </c>
      <c r="AI60" s="25">
        <v>0.28214869722796299</v>
      </c>
      <c r="AJ60" s="25">
        <v>43.652783527743999</v>
      </c>
      <c r="AK60" s="25">
        <v>20.948563084074799</v>
      </c>
      <c r="AL60" s="25">
        <v>0.30732389720373199</v>
      </c>
      <c r="AM60" s="25">
        <v>242.399254842727</v>
      </c>
      <c r="AN60" s="25">
        <v>20.641239186871001</v>
      </c>
      <c r="AO60" s="25">
        <v>35517.477946959698</v>
      </c>
      <c r="AP60" s="25">
        <v>2124.32016211669</v>
      </c>
      <c r="AQ60" s="25">
        <v>9896.7128010743108</v>
      </c>
      <c r="AR60" s="25">
        <v>7367.0178155979802</v>
      </c>
      <c r="AS60" s="25">
        <v>2110.7566555302701</v>
      </c>
      <c r="AT60" s="25">
        <v>-7367.0178155979802</v>
      </c>
      <c r="AU60" s="31">
        <f t="shared" si="1"/>
        <v>1.4670404646386517E-2</v>
      </c>
    </row>
    <row r="61" spans="2:47" ht="22.75" x14ac:dyDescent="0.95">
      <c r="B61" t="s">
        <v>80</v>
      </c>
      <c r="C61">
        <f>AR61/AR72</f>
        <v>0.87403996791293481</v>
      </c>
      <c r="E61" s="21">
        <v>7.85398163397448E-5</v>
      </c>
      <c r="F61" s="76">
        <f t="shared" si="2"/>
        <v>9.9999999999999985E-3</v>
      </c>
      <c r="G61" s="18">
        <f>AB61</f>
        <v>7.0000000000000007E-2</v>
      </c>
      <c r="H61" s="19">
        <v>1</v>
      </c>
      <c r="I61" s="20">
        <v>1.5</v>
      </c>
      <c r="J61" s="20">
        <v>7</v>
      </c>
      <c r="K61" s="20">
        <v>0.48244140000000002</v>
      </c>
      <c r="L61" s="20">
        <v>1.946567E-3</v>
      </c>
      <c r="M61" s="20">
        <v>9.7328349999999998E-4</v>
      </c>
      <c r="N61" s="20">
        <v>7</v>
      </c>
      <c r="O61" s="20">
        <v>2.8260000000000001</v>
      </c>
      <c r="P61" s="20">
        <v>1.946567E-3</v>
      </c>
      <c r="Q61" s="20">
        <v>9.7328349999999998E-4</v>
      </c>
      <c r="R61" s="20">
        <v>7</v>
      </c>
      <c r="S61" s="20">
        <v>2.8260000000000001</v>
      </c>
      <c r="T61" s="21">
        <v>3.4720000000000001E-12</v>
      </c>
      <c r="U61" s="21">
        <v>6.3629999999999995E-8</v>
      </c>
      <c r="V61" s="20">
        <v>1.20774</v>
      </c>
      <c r="W61" s="105">
        <f t="shared" si="4"/>
        <v>9.9999999999999985E-3</v>
      </c>
      <c r="X61" s="20">
        <v>18729954.165959999</v>
      </c>
      <c r="Y61" s="20">
        <v>-50</v>
      </c>
      <c r="Z61" s="20">
        <v>4</v>
      </c>
      <c r="AA61" s="20">
        <v>0.114</v>
      </c>
      <c r="AB61" s="20">
        <v>7.0000000000000007E-2</v>
      </c>
      <c r="AC61" s="20">
        <v>1.15695667307508</v>
      </c>
      <c r="AD61" s="20">
        <v>0.91167257638994204</v>
      </c>
      <c r="AE61" s="20">
        <v>11.517791934281901</v>
      </c>
      <c r="AF61" s="20">
        <v>6.08544172186203</v>
      </c>
      <c r="AG61" s="20">
        <v>5.6805869116072998</v>
      </c>
      <c r="AH61" s="20">
        <v>5.6368263346833798</v>
      </c>
      <c r="AI61" s="21">
        <v>1.1295474232879399</v>
      </c>
      <c r="AJ61" s="21">
        <v>1.55008087058364</v>
      </c>
      <c r="AK61" s="20">
        <v>1.15695667307508</v>
      </c>
      <c r="AL61" s="20">
        <v>0.91167257638994204</v>
      </c>
      <c r="AM61" s="20">
        <v>176.10270193714399</v>
      </c>
      <c r="AN61" s="20">
        <v>0.24528409668514101</v>
      </c>
      <c r="AO61" s="20">
        <v>164432.92020125801</v>
      </c>
      <c r="AP61" s="20">
        <v>4113.3665305100203</v>
      </c>
      <c r="AQ61" s="20">
        <v>11555.361251451801</v>
      </c>
      <c r="AR61" s="20">
        <v>8594.23662394454</v>
      </c>
      <c r="AS61" s="20">
        <v>4646.4352720883699</v>
      </c>
      <c r="AT61" s="20">
        <v>-8594.23662394454</v>
      </c>
      <c r="AU61" s="32">
        <f t="shared" si="1"/>
        <v>0.78799197723351533</v>
      </c>
    </row>
    <row r="62" spans="2:47" ht="13" x14ac:dyDescent="0.6">
      <c r="B62" t="s">
        <v>81</v>
      </c>
      <c r="C62">
        <f>G61/G72</f>
        <v>0.87500000000000011</v>
      </c>
      <c r="E62">
        <v>2.0106192982974699E-4</v>
      </c>
      <c r="F62" s="76">
        <f t="shared" si="2"/>
        <v>1.6000000000000011E-2</v>
      </c>
      <c r="H62" s="22">
        <f t="shared" ref="H62:H71" si="9">H61+1</f>
        <v>2</v>
      </c>
      <c r="I62">
        <v>1.5</v>
      </c>
      <c r="J62">
        <v>7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23">
        <v>3.4720000000000001E-12</v>
      </c>
      <c r="U62" s="23">
        <v>6.3629999999999995E-8</v>
      </c>
      <c r="V62">
        <v>1.20774</v>
      </c>
      <c r="W62" s="105">
        <f t="shared" si="4"/>
        <v>1.6000000000000011E-2</v>
      </c>
      <c r="X62">
        <v>47948682.664857604</v>
      </c>
      <c r="Y62">
        <v>-50</v>
      </c>
      <c r="Z62">
        <v>4</v>
      </c>
      <c r="AA62">
        <v>0.114</v>
      </c>
      <c r="AB62">
        <v>7.0000000000000007E-2</v>
      </c>
      <c r="AC62">
        <v>1.51866853799002</v>
      </c>
      <c r="AD62">
        <v>0.89433163567496898</v>
      </c>
      <c r="AE62">
        <v>11.517791934281901</v>
      </c>
      <c r="AF62">
        <v>6.1174005200814801</v>
      </c>
      <c r="AG62">
        <v>5.6293916868894698</v>
      </c>
      <c r="AH62">
        <v>5.6206636250936297</v>
      </c>
      <c r="AI62" s="35">
        <v>1.0812512704684101</v>
      </c>
      <c r="AJ62" s="35">
        <v>1.97314184414327</v>
      </c>
      <c r="AK62">
        <v>1.51866853799002</v>
      </c>
      <c r="AL62">
        <v>0.89433163567496898</v>
      </c>
      <c r="AM62">
        <v>179.47890369171401</v>
      </c>
      <c r="AN62">
        <v>0.62433690231505301</v>
      </c>
      <c r="AO62">
        <v>84878.441076793097</v>
      </c>
      <c r="AP62">
        <v>4012.3194861641</v>
      </c>
      <c r="AQ62">
        <v>11555.2839271095</v>
      </c>
      <c r="AR62">
        <v>8593.8749232992395</v>
      </c>
      <c r="AS62">
        <v>4543.3151220611398</v>
      </c>
      <c r="AT62">
        <v>-8593.8749232992395</v>
      </c>
      <c r="AU62" s="30">
        <f t="shared" si="1"/>
        <v>0.58889192295945625</v>
      </c>
    </row>
    <row r="63" spans="2:47" ht="13" x14ac:dyDescent="0.6">
      <c r="E63">
        <v>2.54469004940773E-4</v>
      </c>
      <c r="F63" s="76">
        <f t="shared" si="2"/>
        <v>1.7999999999999992E-2</v>
      </c>
      <c r="H63" s="22">
        <f t="shared" si="9"/>
        <v>3</v>
      </c>
      <c r="I63">
        <v>1.5</v>
      </c>
      <c r="J63">
        <v>7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23">
        <v>3.4720000000000001E-12</v>
      </c>
      <c r="U63" s="23">
        <v>6.3629999999999995E-8</v>
      </c>
      <c r="V63">
        <v>1.20774</v>
      </c>
      <c r="W63" s="105">
        <f t="shared" si="4"/>
        <v>1.7999999999999992E-2</v>
      </c>
      <c r="X63">
        <v>60685051.497710504</v>
      </c>
      <c r="Y63">
        <v>-50</v>
      </c>
      <c r="Z63">
        <v>4</v>
      </c>
      <c r="AA63">
        <v>0.114</v>
      </c>
      <c r="AB63">
        <v>7.0000000000000007E-2</v>
      </c>
      <c r="AC63">
        <v>1.66429441854292</v>
      </c>
      <c r="AD63">
        <v>0.87826220608922501</v>
      </c>
      <c r="AE63">
        <v>11.386907935028701</v>
      </c>
      <c r="AF63">
        <v>5.9878940658452198</v>
      </c>
      <c r="AG63">
        <v>5.7046413829025404</v>
      </c>
      <c r="AH63">
        <v>5.6582085967117504</v>
      </c>
      <c r="AI63" s="35">
        <v>1.06132915501294</v>
      </c>
      <c r="AJ63" s="35">
        <v>2.15755303774593</v>
      </c>
      <c r="AK63">
        <v>1.66429441854292</v>
      </c>
      <c r="AL63">
        <v>0.87826220608922501</v>
      </c>
      <c r="AM63">
        <v>182.72897061038299</v>
      </c>
      <c r="AN63">
        <v>0.78603221245369304</v>
      </c>
      <c r="AO63">
        <v>73902.407612181298</v>
      </c>
      <c r="AP63">
        <v>4007.42871281425</v>
      </c>
      <c r="AQ63">
        <v>11555.272701734</v>
      </c>
      <c r="AR63">
        <v>8594.0294071953704</v>
      </c>
      <c r="AS63">
        <v>4494.4880282821396</v>
      </c>
      <c r="AT63">
        <v>-8594.0294071953704</v>
      </c>
      <c r="AU63" s="30">
        <f t="shared" si="1"/>
        <v>0.52770843686307523</v>
      </c>
    </row>
    <row r="64" spans="2:47" ht="13" x14ac:dyDescent="0.6">
      <c r="E64">
        <v>3.1415926535897898E-4</v>
      </c>
      <c r="F64" s="76">
        <f t="shared" si="2"/>
        <v>1.999999999999999E-2</v>
      </c>
      <c r="H64" s="22">
        <f t="shared" si="9"/>
        <v>4</v>
      </c>
      <c r="I64">
        <v>1.5</v>
      </c>
      <c r="J64">
        <v>7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23">
        <v>3.4720000000000001E-12</v>
      </c>
      <c r="U64" s="23">
        <v>6.3629999999999995E-8</v>
      </c>
      <c r="V64">
        <v>1.20774</v>
      </c>
      <c r="W64" s="105">
        <f t="shared" si="4"/>
        <v>1.999999999999999E-2</v>
      </c>
      <c r="X64">
        <v>74919816.6638401</v>
      </c>
      <c r="Y64">
        <v>-50</v>
      </c>
      <c r="Z64">
        <v>4</v>
      </c>
      <c r="AA64">
        <v>0.114</v>
      </c>
      <c r="AB64">
        <v>7.0000000000000007E-2</v>
      </c>
      <c r="AC64">
        <v>1.84366933008276</v>
      </c>
      <c r="AD64">
        <v>0.87460356597931899</v>
      </c>
      <c r="AE64">
        <v>11.386903940766</v>
      </c>
      <c r="AF64">
        <v>6.0935860178654604</v>
      </c>
      <c r="AG64">
        <v>5.6034464330861704</v>
      </c>
      <c r="AH64">
        <v>5.5951974132454199</v>
      </c>
      <c r="AI64" s="35">
        <v>1.0395713134539599</v>
      </c>
      <c r="AJ64" s="35">
        <v>2.3636596658908098</v>
      </c>
      <c r="AK64">
        <v>1.84366933008276</v>
      </c>
      <c r="AL64">
        <v>0.87460356597931899</v>
      </c>
      <c r="AM64">
        <v>183.47410396122299</v>
      </c>
      <c r="AN64">
        <v>0.96906576410344403</v>
      </c>
      <c r="AO64">
        <v>66422.551846233997</v>
      </c>
      <c r="AP64">
        <v>4139.85051734229</v>
      </c>
      <c r="AQ64">
        <v>11555.233601423901</v>
      </c>
      <c r="AR64">
        <v>8593.7303902981403</v>
      </c>
      <c r="AS64">
        <v>4649.1006256614301</v>
      </c>
      <c r="AT64">
        <v>-8593.7303902981403</v>
      </c>
      <c r="AU64" s="30">
        <f t="shared" si="1"/>
        <v>0.47438201184377199</v>
      </c>
    </row>
    <row r="65" spans="5:47" ht="13" x14ac:dyDescent="0.6">
      <c r="E65">
        <v>6.6051985541725399E-4</v>
      </c>
      <c r="F65" s="76">
        <f t="shared" si="2"/>
        <v>2.8999999999999998E-2</v>
      </c>
      <c r="H65" s="22">
        <f t="shared" si="9"/>
        <v>5</v>
      </c>
      <c r="I65">
        <v>1.5</v>
      </c>
      <c r="J65">
        <v>7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23">
        <v>3.4720000000000001E-12</v>
      </c>
      <c r="U65" s="23">
        <v>6.3629999999999995E-8</v>
      </c>
      <c r="V65">
        <v>1.20774</v>
      </c>
      <c r="W65" s="105">
        <f t="shared" si="4"/>
        <v>2.8999999999999998E-2</v>
      </c>
      <c r="X65">
        <v>157518914.53572401</v>
      </c>
      <c r="Y65">
        <v>-50</v>
      </c>
      <c r="Z65">
        <v>4</v>
      </c>
      <c r="AA65">
        <v>0.114</v>
      </c>
      <c r="AB65">
        <v>7.0000000000000007E-2</v>
      </c>
      <c r="AC65">
        <v>2.7601692508075799</v>
      </c>
      <c r="AD65">
        <v>0.78481449883701404</v>
      </c>
      <c r="AE65">
        <v>11.386907935028701</v>
      </c>
      <c r="AF65">
        <v>5.2517787750131104</v>
      </c>
      <c r="AG65">
        <v>5.6203806152753204</v>
      </c>
      <c r="AH65">
        <v>5.6295678158176203</v>
      </c>
      <c r="AI65">
        <v>0.92768089205260196</v>
      </c>
      <c r="AJ65">
        <v>3.5596204949930099</v>
      </c>
      <c r="AK65">
        <v>2.7601692508075799</v>
      </c>
      <c r="AL65">
        <v>0.78481449883701404</v>
      </c>
      <c r="AM65">
        <v>204.110151744223</v>
      </c>
      <c r="AN65">
        <v>1.9753547519705701</v>
      </c>
      <c r="AO65">
        <v>48824.439732570499</v>
      </c>
      <c r="AP65">
        <v>3847.42159173973</v>
      </c>
      <c r="AQ65">
        <v>11555.028642774299</v>
      </c>
      <c r="AR65">
        <v>8594.1321149945707</v>
      </c>
      <c r="AS65">
        <v>4343.4386118824596</v>
      </c>
      <c r="AT65">
        <v>-8594.1321149945707</v>
      </c>
      <c r="AU65" s="30">
        <f t="shared" si="1"/>
        <v>0.28433564304340769</v>
      </c>
    </row>
    <row r="66" spans="5:47" ht="13" x14ac:dyDescent="0.6">
      <c r="E66">
        <v>8.0424771931898698E-4</v>
      </c>
      <c r="F66" s="76">
        <f t="shared" si="2"/>
        <v>3.2000000000000001E-2</v>
      </c>
      <c r="H66" s="22">
        <f t="shared" si="9"/>
        <v>6</v>
      </c>
      <c r="I66">
        <v>1.5</v>
      </c>
      <c r="J66">
        <v>7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23">
        <v>3.4720000000000001E-12</v>
      </c>
      <c r="U66" s="23">
        <v>6.3629999999999995E-8</v>
      </c>
      <c r="V66">
        <v>1.20774</v>
      </c>
      <c r="W66" s="105">
        <f t="shared" si="4"/>
        <v>3.2000000000000001E-2</v>
      </c>
      <c r="X66">
        <v>191794730.65943101</v>
      </c>
      <c r="Y66">
        <v>-50</v>
      </c>
      <c r="Z66">
        <v>4</v>
      </c>
      <c r="AA66">
        <v>0.114</v>
      </c>
      <c r="AB66">
        <v>7.0000000000000007E-2</v>
      </c>
      <c r="AC66">
        <v>3.13276487944447</v>
      </c>
      <c r="AD66">
        <v>0.75439421678645802</v>
      </c>
      <c r="AE66">
        <v>11.517791934281901</v>
      </c>
      <c r="AF66">
        <v>5.0704008244260503</v>
      </c>
      <c r="AG66">
        <v>5.6597855409012201</v>
      </c>
      <c r="AH66">
        <v>5.6466973288199496</v>
      </c>
      <c r="AI66">
        <v>0.88720802157562495</v>
      </c>
      <c r="AJ66">
        <v>4.0559035601301403</v>
      </c>
      <c r="AK66">
        <v>3.13276487944447</v>
      </c>
      <c r="AL66">
        <v>0.75439421678645802</v>
      </c>
      <c r="AM66">
        <v>212.08985093631799</v>
      </c>
      <c r="AN66">
        <v>2.3783706626580101</v>
      </c>
      <c r="AO66">
        <v>46034.295156489999</v>
      </c>
      <c r="AP66">
        <v>3828.5541883994802</v>
      </c>
      <c r="AQ66">
        <v>11554.9870823157</v>
      </c>
      <c r="AR66">
        <v>8594.1320929632893</v>
      </c>
      <c r="AS66">
        <v>4373.4855207134697</v>
      </c>
      <c r="AT66">
        <v>-8594.1320929632893</v>
      </c>
      <c r="AU66" s="30">
        <f t="shared" si="1"/>
        <v>0.24080779944144226</v>
      </c>
    </row>
    <row r="67" spans="5:47" ht="13" x14ac:dyDescent="0.6">
      <c r="E67">
        <v>8.5529859993982102E-4</v>
      </c>
      <c r="F67" s="76">
        <f t="shared" si="2"/>
        <v>3.2999999999999995E-2</v>
      </c>
      <c r="H67" s="22">
        <f t="shared" si="9"/>
        <v>7</v>
      </c>
      <c r="I67">
        <v>1.5</v>
      </c>
      <c r="J67">
        <v>7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23">
        <v>3.4720000000000001E-12</v>
      </c>
      <c r="U67" s="23">
        <v>6.3629999999999995E-8</v>
      </c>
      <c r="V67">
        <v>1.20774</v>
      </c>
      <c r="W67" s="105">
        <f t="shared" si="4"/>
        <v>3.2999999999999995E-2</v>
      </c>
      <c r="X67">
        <v>203969200.86730501</v>
      </c>
      <c r="Y67">
        <v>-50</v>
      </c>
      <c r="Z67">
        <v>4</v>
      </c>
      <c r="AA67">
        <v>0.114</v>
      </c>
      <c r="AB67">
        <v>7.0000000000000007E-2</v>
      </c>
      <c r="AC67">
        <v>3.2708456961411398</v>
      </c>
      <c r="AD67">
        <v>0.74790198632679095</v>
      </c>
      <c r="AE67">
        <v>11.386907935028701</v>
      </c>
      <c r="AF67">
        <v>5.1807196647043101</v>
      </c>
      <c r="AG67">
        <v>5.6081166207334103</v>
      </c>
      <c r="AH67">
        <v>5.6260087158249199</v>
      </c>
      <c r="AI67">
        <v>0.87350869280965704</v>
      </c>
      <c r="AJ67">
        <v>4.2321789657798803</v>
      </c>
      <c r="AK67">
        <v>3.2708456961411398</v>
      </c>
      <c r="AL67">
        <v>0.74790198632679095</v>
      </c>
      <c r="AM67">
        <v>213.83702250952399</v>
      </c>
      <c r="AN67">
        <v>2.5229437098143501</v>
      </c>
      <c r="AO67">
        <v>45311.958007920301</v>
      </c>
      <c r="AP67">
        <v>3832.2260639564902</v>
      </c>
      <c r="AQ67">
        <v>11554.8949923336</v>
      </c>
      <c r="AR67">
        <v>8593.8833148064496</v>
      </c>
      <c r="AS67">
        <v>4255.47016803322</v>
      </c>
      <c r="AT67">
        <v>-8593.8833148064496</v>
      </c>
      <c r="AU67" s="30">
        <f t="shared" si="1"/>
        <v>0.22865706786753853</v>
      </c>
    </row>
    <row r="68" spans="5:47" ht="13" x14ac:dyDescent="0.6">
      <c r="E68">
        <v>1.2566370614359201E-3</v>
      </c>
      <c r="F68" s="76">
        <f t="shared" si="2"/>
        <v>4.0000000000000042E-2</v>
      </c>
      <c r="H68" s="22">
        <f t="shared" si="9"/>
        <v>8</v>
      </c>
      <c r="I68">
        <v>1.5</v>
      </c>
      <c r="J68">
        <v>7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23">
        <v>3.4720000000000001E-12</v>
      </c>
      <c r="U68" s="23">
        <v>6.3629999999999995E-8</v>
      </c>
      <c r="V68">
        <v>1.20774</v>
      </c>
      <c r="W68" s="105">
        <f t="shared" si="4"/>
        <v>4.0000000000000042E-2</v>
      </c>
      <c r="X68">
        <v>299679266.65535998</v>
      </c>
      <c r="Y68">
        <v>-50</v>
      </c>
      <c r="Z68">
        <v>4</v>
      </c>
      <c r="AA68">
        <v>0.114</v>
      </c>
      <c r="AB68">
        <v>7.0000000000000007E-2</v>
      </c>
      <c r="AC68">
        <v>4.3433354709459699</v>
      </c>
      <c r="AD68">
        <v>0.70328218408870802</v>
      </c>
      <c r="AE68">
        <v>11.386907935028701</v>
      </c>
      <c r="AF68">
        <v>5.2215726736435899</v>
      </c>
      <c r="AG68">
        <v>5.6854213063102597</v>
      </c>
      <c r="AH68">
        <v>5.6344910796716601</v>
      </c>
      <c r="AI68">
        <v>0.77661094123632401</v>
      </c>
      <c r="AJ68">
        <v>5.6179748471207001</v>
      </c>
      <c r="AK68">
        <v>4.3433354709459699</v>
      </c>
      <c r="AL68">
        <v>0.70328218408870802</v>
      </c>
      <c r="AM68">
        <v>214.18350205811899</v>
      </c>
      <c r="AN68">
        <v>3.6400532868572602</v>
      </c>
      <c r="AO68">
        <v>41720.808719637404</v>
      </c>
      <c r="AP68">
        <v>3554.5328069116599</v>
      </c>
      <c r="AQ68">
        <v>11554.70261029</v>
      </c>
      <c r="AR68">
        <v>8592.8224351218505</v>
      </c>
      <c r="AS68">
        <v>3976.5760699587499</v>
      </c>
      <c r="AT68">
        <v>-8592.8224351218505</v>
      </c>
      <c r="AU68" s="30">
        <f t="shared" si="1"/>
        <v>0.16192214227825569</v>
      </c>
    </row>
    <row r="69" spans="5:47" ht="13" x14ac:dyDescent="0.6">
      <c r="E69">
        <v>1.73494454294496E-3</v>
      </c>
      <c r="F69" s="76">
        <f t="shared" si="2"/>
        <v>4.6999999999999952E-2</v>
      </c>
      <c r="H69" s="22">
        <f t="shared" si="9"/>
        <v>9</v>
      </c>
      <c r="I69">
        <v>1.5</v>
      </c>
      <c r="J69">
        <v>7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23">
        <v>3.4720000000000001E-12</v>
      </c>
      <c r="U69" s="23">
        <v>6.3629999999999995E-8</v>
      </c>
      <c r="V69">
        <v>1.20774</v>
      </c>
      <c r="W69" s="105">
        <f t="shared" si="4"/>
        <v>4.6999999999999952E-2</v>
      </c>
      <c r="X69">
        <v>413744687.526057</v>
      </c>
      <c r="Y69">
        <v>-50</v>
      </c>
      <c r="Z69">
        <v>4</v>
      </c>
      <c r="AA69">
        <v>0.114</v>
      </c>
      <c r="AB69">
        <v>7.0000000000000007E-2</v>
      </c>
      <c r="AC69">
        <v>5.6282824305493797</v>
      </c>
      <c r="AD69">
        <v>0.68528780709509196</v>
      </c>
      <c r="AE69">
        <v>11.386907935028701</v>
      </c>
      <c r="AF69">
        <v>5.5533313874441204</v>
      </c>
      <c r="AG69">
        <v>5.6503095781250696</v>
      </c>
      <c r="AH69">
        <v>5.6066811146942301</v>
      </c>
      <c r="AI69">
        <v>0.69244728298281299</v>
      </c>
      <c r="AJ69">
        <v>7.2695398015950303</v>
      </c>
      <c r="AK69">
        <v>5.6282824305493797</v>
      </c>
      <c r="AL69">
        <v>0.68528780709509196</v>
      </c>
      <c r="AM69">
        <v>200.846898509163</v>
      </c>
      <c r="AN69">
        <v>4.9429946234542896</v>
      </c>
      <c r="AO69">
        <v>39824.471691934603</v>
      </c>
      <c r="AP69">
        <v>3531.1819222672302</v>
      </c>
      <c r="AQ69">
        <v>11554.350666517401</v>
      </c>
      <c r="AR69">
        <v>8593.6207522642999</v>
      </c>
      <c r="AS69">
        <v>3951.6238036629302</v>
      </c>
      <c r="AT69">
        <v>-8593.6207522642999</v>
      </c>
      <c r="AU69" s="30">
        <f t="shared" si="1"/>
        <v>0.12175789249229282</v>
      </c>
    </row>
    <row r="70" spans="5:47" ht="13" x14ac:dyDescent="0.6">
      <c r="E70">
        <v>3.1172453105244701E-3</v>
      </c>
      <c r="F70" s="76">
        <f t="shared" si="2"/>
        <v>6.2999999999999987E-2</v>
      </c>
      <c r="H70" s="22">
        <f t="shared" si="9"/>
        <v>10</v>
      </c>
      <c r="I70">
        <v>1.5</v>
      </c>
      <c r="J70">
        <v>7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23">
        <v>3.4720000000000001E-12</v>
      </c>
      <c r="U70" s="23">
        <v>6.3629999999999995E-8</v>
      </c>
      <c r="V70">
        <v>1.20774</v>
      </c>
      <c r="W70" s="105">
        <f t="shared" si="4"/>
        <v>6.2999999999999987E-2</v>
      </c>
      <c r="X70">
        <v>743391880.84695303</v>
      </c>
      <c r="Y70">
        <v>-50</v>
      </c>
      <c r="Z70">
        <v>4</v>
      </c>
      <c r="AA70">
        <v>0.114</v>
      </c>
      <c r="AB70">
        <v>7.0000000000000007E-2</v>
      </c>
      <c r="AC70">
        <v>8.6531150811665807</v>
      </c>
      <c r="AD70">
        <v>0.59076811779907901</v>
      </c>
      <c r="AE70">
        <v>11.517791934281901</v>
      </c>
      <c r="AF70">
        <v>5.4111804639827801</v>
      </c>
      <c r="AG70">
        <v>5.6603711126459002</v>
      </c>
      <c r="AH70">
        <v>5.6742958256108604</v>
      </c>
      <c r="AI70">
        <v>0.57042858216109904</v>
      </c>
      <c r="AJ70">
        <v>12.0425354007319</v>
      </c>
      <c r="AK70">
        <v>8.6531150811665807</v>
      </c>
      <c r="AL70">
        <v>0.59076811779907901</v>
      </c>
      <c r="AM70">
        <v>200.15124282364499</v>
      </c>
      <c r="AN70">
        <v>8.06234696336751</v>
      </c>
      <c r="AO70">
        <v>37549.953718988203</v>
      </c>
      <c r="AP70">
        <v>3271.4267894223399</v>
      </c>
      <c r="AQ70">
        <v>11553.477736889299</v>
      </c>
      <c r="AR70">
        <v>8591.9826404962205</v>
      </c>
      <c r="AS70">
        <v>3532.2165655342501</v>
      </c>
      <c r="AT70">
        <v>-8591.9826404962205</v>
      </c>
      <c r="AU70" s="30">
        <f t="shared" si="1"/>
        <v>6.827230566768723E-2</v>
      </c>
    </row>
    <row r="71" spans="5:47" ht="13.75" thickBot="1" x14ac:dyDescent="0.75">
      <c r="E71" s="25">
        <v>1.22718463030851E-2</v>
      </c>
      <c r="F71" s="76">
        <f t="shared" ref="F71:F82" si="10">2*SQRT(E71/PI())</f>
        <v>0.12499999999999985</v>
      </c>
      <c r="H71" s="24">
        <f t="shared" si="9"/>
        <v>11</v>
      </c>
      <c r="I71" s="25">
        <v>1.5</v>
      </c>
      <c r="J71" s="25">
        <v>7</v>
      </c>
      <c r="K71" s="25">
        <v>0.48244140000000002</v>
      </c>
      <c r="L71" s="25">
        <v>1.946567E-3</v>
      </c>
      <c r="M71" s="25">
        <v>9.7328349999999998E-4</v>
      </c>
      <c r="N71" s="25">
        <v>7</v>
      </c>
      <c r="O71" s="25">
        <v>2.8260000000000001</v>
      </c>
      <c r="P71" s="25">
        <v>1.946567E-3</v>
      </c>
      <c r="Q71" s="25">
        <v>9.7328349999999998E-4</v>
      </c>
      <c r="R71" s="25">
        <v>7</v>
      </c>
      <c r="S71" s="25">
        <v>2.8260000000000001</v>
      </c>
      <c r="T71" s="26">
        <v>3.4720000000000001E-12</v>
      </c>
      <c r="U71" s="26">
        <v>6.3629999999999995E-8</v>
      </c>
      <c r="V71" s="25">
        <v>1.20774</v>
      </c>
      <c r="W71" s="105">
        <f t="shared" ref="W71:W82" si="11">F71</f>
        <v>0.12499999999999985</v>
      </c>
      <c r="X71" s="25">
        <v>2926555338.4312501</v>
      </c>
      <c r="Y71" s="25">
        <v>-50</v>
      </c>
      <c r="Z71" s="25">
        <v>4</v>
      </c>
      <c r="AA71" s="25">
        <v>0.114</v>
      </c>
      <c r="AB71" s="25">
        <v>7.0000000000000007E-2</v>
      </c>
      <c r="AC71" s="25">
        <v>22.235553927471202</v>
      </c>
      <c r="AD71" s="25">
        <v>0.37092867281793002</v>
      </c>
      <c r="AE71" s="25">
        <v>11.3865244858121</v>
      </c>
      <c r="AF71" s="25">
        <v>5.11170831257889</v>
      </c>
      <c r="AG71" s="25">
        <v>5.6673787828120101</v>
      </c>
      <c r="AH71" s="25">
        <v>5.6564601493180904</v>
      </c>
      <c r="AI71" s="25">
        <v>0.334653874382556</v>
      </c>
      <c r="AJ71" s="25">
        <v>43.652783527743999</v>
      </c>
      <c r="AK71" s="25">
        <v>22.235553927471202</v>
      </c>
      <c r="AL71" s="25">
        <v>0.37092867281793002</v>
      </c>
      <c r="AM71" s="25">
        <v>220.24537194364001</v>
      </c>
      <c r="AN71" s="25">
        <v>21.864625254653301</v>
      </c>
      <c r="AO71" s="25">
        <v>35590.013072474001</v>
      </c>
      <c r="AP71" s="25">
        <v>2692.2042909799302</v>
      </c>
      <c r="AQ71" s="25">
        <v>11547.6631947645</v>
      </c>
      <c r="AR71" s="25">
        <v>8587.6733841088007</v>
      </c>
      <c r="AS71" s="25">
        <v>2657.8032767879599</v>
      </c>
      <c r="AT71" s="25">
        <v>-8587.6733841088007</v>
      </c>
      <c r="AU71" s="31">
        <f t="shared" si="1"/>
        <v>1.6681782429519842E-2</v>
      </c>
    </row>
    <row r="72" spans="5:47" ht="22.75" x14ac:dyDescent="0.95">
      <c r="E72" s="21">
        <v>7.85398163397448E-5</v>
      </c>
      <c r="F72" s="76">
        <f t="shared" si="10"/>
        <v>9.9999999999999985E-3</v>
      </c>
      <c r="G72" s="18">
        <f>AB72</f>
        <v>0.08</v>
      </c>
      <c r="H72" s="19">
        <v>1</v>
      </c>
      <c r="I72" s="20">
        <v>1.5</v>
      </c>
      <c r="J72" s="20">
        <v>7</v>
      </c>
      <c r="K72" s="20">
        <v>0.48244140000000002</v>
      </c>
      <c r="L72" s="20">
        <v>1.946567E-3</v>
      </c>
      <c r="M72" s="20">
        <v>9.7328349999999998E-4</v>
      </c>
      <c r="N72" s="20">
        <v>7</v>
      </c>
      <c r="O72" s="20">
        <v>2.8260000000000001</v>
      </c>
      <c r="P72" s="20">
        <v>1.946567E-3</v>
      </c>
      <c r="Q72" s="20">
        <v>9.7328349999999998E-4</v>
      </c>
      <c r="R72" s="20">
        <v>7</v>
      </c>
      <c r="S72" s="20">
        <v>2.8260000000000001</v>
      </c>
      <c r="T72" s="21">
        <v>3.4720000000000001E-12</v>
      </c>
      <c r="U72" s="21">
        <v>6.3629999999999995E-8</v>
      </c>
      <c r="V72" s="20">
        <v>1.20774</v>
      </c>
      <c r="W72" s="105">
        <f t="shared" si="11"/>
        <v>9.9999999999999985E-3</v>
      </c>
      <c r="X72" s="20">
        <v>18729954.165959999</v>
      </c>
      <c r="Y72" s="20">
        <v>-50</v>
      </c>
      <c r="Z72" s="20">
        <v>4</v>
      </c>
      <c r="AA72" s="20">
        <v>0.114</v>
      </c>
      <c r="AB72" s="20">
        <v>0.08</v>
      </c>
      <c r="AC72" s="20">
        <v>1.1596779329248199</v>
      </c>
      <c r="AD72" s="20">
        <v>0.91420184230162804</v>
      </c>
      <c r="AE72" s="20">
        <v>11.517791934281901</v>
      </c>
      <c r="AF72" s="20">
        <v>6.1517495194897203</v>
      </c>
      <c r="AG72" s="20">
        <v>6.4224064861135002</v>
      </c>
      <c r="AH72" s="20">
        <v>6.4485666937593296</v>
      </c>
      <c r="AI72" s="21">
        <v>1.1310018805581601</v>
      </c>
      <c r="AJ72" s="21">
        <v>1.55008087058364</v>
      </c>
      <c r="AK72" s="20">
        <v>1.1596779329248199</v>
      </c>
      <c r="AL72" s="20">
        <v>0.91420184230162804</v>
      </c>
      <c r="AM72" s="20">
        <v>175.61865569553001</v>
      </c>
      <c r="AN72" s="20">
        <v>0.24547609062318701</v>
      </c>
      <c r="AO72" s="20">
        <v>164692.32151676901</v>
      </c>
      <c r="AP72" s="20">
        <v>4554.2429480187202</v>
      </c>
      <c r="AQ72" s="20">
        <v>13228.6348804226</v>
      </c>
      <c r="AR72" s="20">
        <v>9832.7730303525805</v>
      </c>
      <c r="AS72" s="20">
        <v>5115.5675481255803</v>
      </c>
      <c r="AT72" s="20">
        <v>-9832.7730303525805</v>
      </c>
      <c r="AU72" s="32">
        <f t="shared" si="1"/>
        <v>0.78832390989446743</v>
      </c>
    </row>
    <row r="73" spans="5:47" ht="13" x14ac:dyDescent="0.6">
      <c r="E73" s="1">
        <v>2.0106192982974699E-4</v>
      </c>
      <c r="F73" s="76">
        <f t="shared" si="10"/>
        <v>1.6000000000000011E-2</v>
      </c>
      <c r="H73" s="22">
        <f t="shared" ref="H73:H82" si="12">H72+1</f>
        <v>2</v>
      </c>
      <c r="I73" s="1">
        <v>1.5</v>
      </c>
      <c r="J73" s="1">
        <v>7</v>
      </c>
      <c r="K73" s="1">
        <v>0.48244140000000002</v>
      </c>
      <c r="L73" s="1">
        <v>1.946567E-3</v>
      </c>
      <c r="M73" s="1">
        <v>9.7328349999999998E-4</v>
      </c>
      <c r="N73" s="1">
        <v>7</v>
      </c>
      <c r="O73" s="1">
        <v>2.8260000000000001</v>
      </c>
      <c r="P73" s="1">
        <v>1.946567E-3</v>
      </c>
      <c r="Q73" s="1">
        <v>9.7328349999999998E-4</v>
      </c>
      <c r="R73" s="1">
        <v>7</v>
      </c>
      <c r="S73" s="1">
        <v>2.8260000000000001</v>
      </c>
      <c r="T73" s="23">
        <v>3.4720000000000001E-12</v>
      </c>
      <c r="U73" s="23">
        <v>6.3629999999999995E-8</v>
      </c>
      <c r="V73" s="1">
        <v>1.20774</v>
      </c>
      <c r="W73" s="105">
        <f t="shared" si="11"/>
        <v>1.6000000000000011E-2</v>
      </c>
      <c r="X73" s="1">
        <v>47948682.664857604</v>
      </c>
      <c r="Y73" s="1">
        <v>-50</v>
      </c>
      <c r="Z73" s="1">
        <v>4</v>
      </c>
      <c r="AA73" s="1">
        <v>0.114</v>
      </c>
      <c r="AB73" s="1">
        <v>0.08</v>
      </c>
      <c r="AC73" s="1">
        <v>1.50690446738204</v>
      </c>
      <c r="AD73" s="1">
        <v>0.88448073633111401</v>
      </c>
      <c r="AE73" s="1">
        <v>11.517791934281901</v>
      </c>
      <c r="AF73" s="1">
        <v>5.8276308771099297</v>
      </c>
      <c r="AG73" s="1">
        <v>6.4554716394773699</v>
      </c>
      <c r="AH73" s="1">
        <v>6.4493174880579396</v>
      </c>
      <c r="AI73" s="23">
        <v>1.0835456844003</v>
      </c>
      <c r="AJ73" s="23">
        <v>1.97314184414327</v>
      </c>
      <c r="AK73" s="1">
        <v>1.50690446738204</v>
      </c>
      <c r="AL73" s="1">
        <v>0.88448073633111401</v>
      </c>
      <c r="AM73" s="1">
        <v>181.465160851723</v>
      </c>
      <c r="AN73" s="1">
        <v>0.62242373105092696</v>
      </c>
      <c r="AO73" s="1">
        <v>84477.830601637193</v>
      </c>
      <c r="AP73" s="1">
        <v>4719.5708559325103</v>
      </c>
      <c r="AQ73" s="1">
        <v>13228.5464660905</v>
      </c>
      <c r="AR73" s="1">
        <v>9833.9112781347703</v>
      </c>
      <c r="AS73" s="1">
        <v>5315.1196562237701</v>
      </c>
      <c r="AT73" s="1">
        <v>-9833.9112781347703</v>
      </c>
      <c r="AU73" s="30">
        <f t="shared" si="1"/>
        <v>0.58695209648407976</v>
      </c>
    </row>
    <row r="74" spans="5:47" ht="13" x14ac:dyDescent="0.6">
      <c r="E74" s="1">
        <v>2.54469004940773E-4</v>
      </c>
      <c r="F74" s="76">
        <f t="shared" si="10"/>
        <v>1.7999999999999992E-2</v>
      </c>
      <c r="H74" s="22">
        <f t="shared" si="12"/>
        <v>3</v>
      </c>
      <c r="I74" s="1">
        <v>1.5</v>
      </c>
      <c r="J74" s="1">
        <v>7</v>
      </c>
      <c r="K74" s="1">
        <v>0.48244140000000002</v>
      </c>
      <c r="L74" s="1">
        <v>1.946567E-3</v>
      </c>
      <c r="M74" s="1">
        <v>9.7328349999999998E-4</v>
      </c>
      <c r="N74" s="1">
        <v>7</v>
      </c>
      <c r="O74" s="1">
        <v>2.8260000000000001</v>
      </c>
      <c r="P74" s="1">
        <v>1.946567E-3</v>
      </c>
      <c r="Q74" s="1">
        <v>9.7328349999999998E-4</v>
      </c>
      <c r="R74" s="1">
        <v>7</v>
      </c>
      <c r="S74" s="1">
        <v>2.8260000000000001</v>
      </c>
      <c r="T74" s="23">
        <v>3.4720000000000001E-12</v>
      </c>
      <c r="U74" s="23">
        <v>6.3629999999999995E-8</v>
      </c>
      <c r="V74" s="1">
        <v>1.20774</v>
      </c>
      <c r="W74" s="105">
        <f t="shared" si="11"/>
        <v>1.7999999999999992E-2</v>
      </c>
      <c r="X74" s="1">
        <v>60685051.497710504</v>
      </c>
      <c r="Y74" s="1">
        <v>-50</v>
      </c>
      <c r="Z74" s="1">
        <v>4</v>
      </c>
      <c r="AA74" s="1">
        <v>0.114</v>
      </c>
      <c r="AB74" s="1">
        <v>0.08</v>
      </c>
      <c r="AC74" s="1">
        <v>1.6652446043012701</v>
      </c>
      <c r="AD74" s="1">
        <v>0.87902489055403599</v>
      </c>
      <c r="AE74" s="1">
        <v>11.517791934281901</v>
      </c>
      <c r="AF74" s="1">
        <v>5.9787183109633304</v>
      </c>
      <c r="AG74" s="1">
        <v>6.4743549479069102</v>
      </c>
      <c r="AH74" s="1">
        <v>6.4503526077450299</v>
      </c>
      <c r="AI74" s="23">
        <v>1.06387639881611</v>
      </c>
      <c r="AJ74" s="23">
        <v>2.15755303774593</v>
      </c>
      <c r="AK74" s="1">
        <v>1.6652446043012701</v>
      </c>
      <c r="AL74" s="1">
        <v>0.87902489055403599</v>
      </c>
      <c r="AM74" s="1">
        <v>182.57147279030099</v>
      </c>
      <c r="AN74" s="1">
        <v>0.78621971374723798</v>
      </c>
      <c r="AO74" s="1">
        <v>73927.082629417506</v>
      </c>
      <c r="AP74" s="1">
        <v>4533.0369390079504</v>
      </c>
      <c r="AQ74" s="1">
        <v>13228.624101471099</v>
      </c>
      <c r="AR74" s="1">
        <v>9831.9265353412702</v>
      </c>
      <c r="AS74" s="1">
        <v>5098.9341102484404</v>
      </c>
      <c r="AT74" s="1">
        <v>-9831.9265353412702</v>
      </c>
      <c r="AU74" s="30">
        <f t="shared" si="1"/>
        <v>0.52786532878325776</v>
      </c>
    </row>
    <row r="75" spans="5:47" ht="13" x14ac:dyDescent="0.6">
      <c r="E75" s="1">
        <v>3.1415926535897898E-4</v>
      </c>
      <c r="F75" s="76">
        <f t="shared" si="10"/>
        <v>1.999999999999999E-2</v>
      </c>
      <c r="H75" s="22">
        <f t="shared" si="12"/>
        <v>4</v>
      </c>
      <c r="I75" s="1">
        <v>1.5</v>
      </c>
      <c r="J75" s="1">
        <v>7</v>
      </c>
      <c r="K75" s="1">
        <v>0.48244140000000002</v>
      </c>
      <c r="L75" s="1">
        <v>1.946567E-3</v>
      </c>
      <c r="M75" s="1">
        <v>9.7328349999999998E-4</v>
      </c>
      <c r="N75" s="1">
        <v>7</v>
      </c>
      <c r="O75" s="1">
        <v>2.8260000000000001</v>
      </c>
      <c r="P75" s="1">
        <v>1.946567E-3</v>
      </c>
      <c r="Q75" s="1">
        <v>9.7328349999999998E-4</v>
      </c>
      <c r="R75" s="1">
        <v>7</v>
      </c>
      <c r="S75" s="1">
        <v>2.8260000000000001</v>
      </c>
      <c r="T75" s="23">
        <v>3.4720000000000001E-12</v>
      </c>
      <c r="U75" s="23">
        <v>6.3629999999999995E-8</v>
      </c>
      <c r="V75" s="1">
        <v>1.20774</v>
      </c>
      <c r="W75" s="105">
        <f t="shared" si="11"/>
        <v>1.999999999999999E-2</v>
      </c>
      <c r="X75" s="1">
        <v>74919816.6638401</v>
      </c>
      <c r="Y75" s="1">
        <v>-50</v>
      </c>
      <c r="Z75" s="1">
        <v>4</v>
      </c>
      <c r="AA75" s="1">
        <v>0.114</v>
      </c>
      <c r="AB75" s="1">
        <v>0.08</v>
      </c>
      <c r="AC75" s="1">
        <v>1.8279976506315601</v>
      </c>
      <c r="AD75" s="1">
        <v>0.862588846304849</v>
      </c>
      <c r="AE75" s="1">
        <v>11.517791934281901</v>
      </c>
      <c r="AF75" s="1">
        <v>5.7288875281287099</v>
      </c>
      <c r="AG75" s="1">
        <v>6.4385318555422302</v>
      </c>
      <c r="AH75" s="1">
        <v>6.4673654979136499</v>
      </c>
      <c r="AI75" s="23">
        <v>1.0427123560146101</v>
      </c>
      <c r="AJ75" s="23">
        <v>2.3636596658908098</v>
      </c>
      <c r="AK75" s="1">
        <v>1.8279976506315601</v>
      </c>
      <c r="AL75" s="1">
        <v>0.862588846304849</v>
      </c>
      <c r="AM75" s="1">
        <v>186.013561130928</v>
      </c>
      <c r="AN75" s="1">
        <v>0.96540880432671505</v>
      </c>
      <c r="AO75" s="1">
        <v>66106.007957812195</v>
      </c>
      <c r="AP75" s="1">
        <v>4189.6746665014298</v>
      </c>
      <c r="AQ75" s="1">
        <v>13228.5739400825</v>
      </c>
      <c r="AR75" s="1">
        <v>9832.7261440475195</v>
      </c>
      <c r="AS75" s="1">
        <v>4653.0192058482899</v>
      </c>
      <c r="AT75" s="1">
        <v>-9832.7261440475195</v>
      </c>
      <c r="AU75" s="30">
        <f t="shared" si="1"/>
        <v>0.47187634295198944</v>
      </c>
    </row>
    <row r="76" spans="5:47" ht="13" x14ac:dyDescent="0.6">
      <c r="E76" s="1">
        <v>6.6051985541725399E-4</v>
      </c>
      <c r="F76" s="76">
        <f t="shared" si="10"/>
        <v>2.8999999999999998E-2</v>
      </c>
      <c r="H76" s="22">
        <f t="shared" si="12"/>
        <v>5</v>
      </c>
      <c r="I76" s="1">
        <v>1.5</v>
      </c>
      <c r="J76" s="1">
        <v>7</v>
      </c>
      <c r="K76" s="1">
        <v>0.48244140000000002</v>
      </c>
      <c r="L76" s="1">
        <v>1.946567E-3</v>
      </c>
      <c r="M76" s="1">
        <v>9.7328349999999998E-4</v>
      </c>
      <c r="N76" s="1">
        <v>7</v>
      </c>
      <c r="O76" s="1">
        <v>2.8260000000000001</v>
      </c>
      <c r="P76" s="1">
        <v>1.946567E-3</v>
      </c>
      <c r="Q76" s="1">
        <v>9.7328349999999998E-4</v>
      </c>
      <c r="R76" s="1">
        <v>7</v>
      </c>
      <c r="S76" s="1">
        <v>2.8260000000000001</v>
      </c>
      <c r="T76" s="23">
        <v>3.4720000000000001E-12</v>
      </c>
      <c r="U76" s="23">
        <v>6.3629999999999995E-8</v>
      </c>
      <c r="V76" s="1">
        <v>1.20774</v>
      </c>
      <c r="W76" s="105">
        <f t="shared" si="11"/>
        <v>2.8999999999999998E-2</v>
      </c>
      <c r="X76" s="1">
        <v>157518914.53572401</v>
      </c>
      <c r="Y76" s="1">
        <v>-50</v>
      </c>
      <c r="Z76" s="1">
        <v>4</v>
      </c>
      <c r="AA76" s="1">
        <v>0.114</v>
      </c>
      <c r="AB76" s="1">
        <v>0.08</v>
      </c>
      <c r="AC76" s="1">
        <v>2.7743842971374</v>
      </c>
      <c r="AD76" s="1">
        <v>0.79330224987459996</v>
      </c>
      <c r="AE76" s="1">
        <v>11.517791934281901</v>
      </c>
      <c r="AF76" s="1">
        <v>5.3864544235460201</v>
      </c>
      <c r="AG76" s="1">
        <v>6.4126216635021098</v>
      </c>
      <c r="AH76" s="1">
        <v>6.5226635951178702</v>
      </c>
      <c r="AI76" s="1">
        <v>0.93262935053435203</v>
      </c>
      <c r="AJ76" s="1">
        <v>3.5596204949930099</v>
      </c>
      <c r="AK76" s="1">
        <v>2.7743842971374</v>
      </c>
      <c r="AL76" s="1">
        <v>0.79330224987459996</v>
      </c>
      <c r="AM76" s="1">
        <v>201.95458861789001</v>
      </c>
      <c r="AN76" s="1">
        <v>1.9810820472627999</v>
      </c>
      <c r="AO76" s="1">
        <v>48934.418583641702</v>
      </c>
      <c r="AP76" s="1">
        <v>4479.6033879258302</v>
      </c>
      <c r="AQ76" s="1">
        <v>13228.3309361473</v>
      </c>
      <c r="AR76" s="1">
        <v>9831.8384574986994</v>
      </c>
      <c r="AS76" s="1">
        <v>4995.7599908878801</v>
      </c>
      <c r="AT76" s="1">
        <v>-9831.8384574986994</v>
      </c>
      <c r="AU76" s="30">
        <f t="shared" si="1"/>
        <v>0.28593812713441552</v>
      </c>
    </row>
    <row r="77" spans="5:47" ht="13" x14ac:dyDescent="0.6">
      <c r="E77" s="1">
        <v>8.0424771931898698E-4</v>
      </c>
      <c r="F77" s="76">
        <f t="shared" si="10"/>
        <v>3.2000000000000001E-2</v>
      </c>
      <c r="H77" s="22">
        <f t="shared" si="12"/>
        <v>6</v>
      </c>
      <c r="I77" s="1">
        <v>1.5</v>
      </c>
      <c r="J77" s="1">
        <v>7</v>
      </c>
      <c r="K77" s="1">
        <v>0.48244140000000002</v>
      </c>
      <c r="L77" s="1">
        <v>1.946567E-3</v>
      </c>
      <c r="M77" s="1">
        <v>9.7328349999999998E-4</v>
      </c>
      <c r="N77" s="1">
        <v>7</v>
      </c>
      <c r="O77" s="1">
        <v>2.8260000000000001</v>
      </c>
      <c r="P77" s="1">
        <v>1.946567E-3</v>
      </c>
      <c r="Q77" s="1">
        <v>9.7328349999999998E-4</v>
      </c>
      <c r="R77" s="1">
        <v>7</v>
      </c>
      <c r="S77" s="1">
        <v>2.8260000000000001</v>
      </c>
      <c r="T77" s="23">
        <v>3.4720000000000001E-12</v>
      </c>
      <c r="U77" s="23">
        <v>6.3629999999999995E-8</v>
      </c>
      <c r="V77" s="1">
        <v>1.20774</v>
      </c>
      <c r="W77" s="105">
        <f t="shared" si="11"/>
        <v>3.2000000000000001E-2</v>
      </c>
      <c r="X77" s="1">
        <v>191794730.65943101</v>
      </c>
      <c r="Y77" s="1">
        <v>-50</v>
      </c>
      <c r="Z77" s="1">
        <v>4</v>
      </c>
      <c r="AA77" s="1">
        <v>0.114</v>
      </c>
      <c r="AB77" s="1">
        <v>0.08</v>
      </c>
      <c r="AC77" s="1">
        <v>3.1408524126803301</v>
      </c>
      <c r="AD77" s="1">
        <v>0.75887748657790299</v>
      </c>
      <c r="AE77" s="1">
        <v>11.517791934281901</v>
      </c>
      <c r="AF77" s="1">
        <v>5.1076540082716599</v>
      </c>
      <c r="AG77" s="1">
        <v>6.4263283040153896</v>
      </c>
      <c r="AH77" s="1">
        <v>6.4642280564502697</v>
      </c>
      <c r="AI77" s="1">
        <v>0.89269117287709498</v>
      </c>
      <c r="AJ77" s="1">
        <v>4.0559035601301403</v>
      </c>
      <c r="AK77" s="1">
        <v>3.1408524126803301</v>
      </c>
      <c r="AL77" s="1">
        <v>0.75887748657790299</v>
      </c>
      <c r="AM77" s="1">
        <v>210.84885400284401</v>
      </c>
      <c r="AN77" s="1">
        <v>2.3819749261024299</v>
      </c>
      <c r="AO77" s="1">
        <v>46083.472623881498</v>
      </c>
      <c r="AP77" s="1">
        <v>4320.2246605110504</v>
      </c>
      <c r="AQ77" s="1">
        <v>13228.227165484401</v>
      </c>
      <c r="AR77" s="1">
        <v>9832.8147253318893</v>
      </c>
      <c r="AS77" s="1">
        <v>4904.3844137440401</v>
      </c>
      <c r="AT77" s="1">
        <v>-9832.8147253318893</v>
      </c>
      <c r="AU77" s="30">
        <f t="shared" si="1"/>
        <v>0.24161513718828154</v>
      </c>
    </row>
    <row r="78" spans="5:47" ht="13" x14ac:dyDescent="0.6">
      <c r="E78" s="1">
        <v>8.5529859993982102E-4</v>
      </c>
      <c r="F78" s="76">
        <f t="shared" si="10"/>
        <v>3.2999999999999995E-2</v>
      </c>
      <c r="H78" s="22">
        <f t="shared" si="12"/>
        <v>7</v>
      </c>
      <c r="I78" s="1">
        <v>1.5</v>
      </c>
      <c r="J78" s="1">
        <v>7</v>
      </c>
      <c r="K78" s="1">
        <v>0.48244140000000002</v>
      </c>
      <c r="L78" s="1">
        <v>1.946567E-3</v>
      </c>
      <c r="M78" s="1">
        <v>9.7328349999999998E-4</v>
      </c>
      <c r="N78" s="1">
        <v>7</v>
      </c>
      <c r="O78" s="1">
        <v>2.8260000000000001</v>
      </c>
      <c r="P78" s="1">
        <v>1.946567E-3</v>
      </c>
      <c r="Q78" s="1">
        <v>9.7328349999999998E-4</v>
      </c>
      <c r="R78" s="1">
        <v>7</v>
      </c>
      <c r="S78" s="1">
        <v>2.8260000000000001</v>
      </c>
      <c r="T78" s="23">
        <v>3.4720000000000001E-12</v>
      </c>
      <c r="U78" s="23">
        <v>6.3629999999999995E-8</v>
      </c>
      <c r="V78" s="1">
        <v>1.20774</v>
      </c>
      <c r="W78" s="105">
        <f t="shared" si="11"/>
        <v>3.2999999999999995E-2</v>
      </c>
      <c r="X78" s="1">
        <v>203969200.86730501</v>
      </c>
      <c r="Y78" s="1">
        <v>-50</v>
      </c>
      <c r="Z78" s="1">
        <v>4</v>
      </c>
      <c r="AA78" s="1">
        <v>0.114</v>
      </c>
      <c r="AB78" s="1">
        <v>0.08</v>
      </c>
      <c r="AC78" s="1">
        <v>3.2802162165137698</v>
      </c>
      <c r="AD78" s="1">
        <v>0.75287209420369805</v>
      </c>
      <c r="AE78" s="1">
        <v>11.517791934281901</v>
      </c>
      <c r="AF78" s="1">
        <v>5.1710068289865401</v>
      </c>
      <c r="AG78" s="1">
        <v>6.40726967630453</v>
      </c>
      <c r="AH78" s="1">
        <v>6.4832289302932899</v>
      </c>
      <c r="AI78" s="1">
        <v>0.87930697288035098</v>
      </c>
      <c r="AJ78" s="1">
        <v>4.2321789657798803</v>
      </c>
      <c r="AK78" s="1">
        <v>3.2802162165137698</v>
      </c>
      <c r="AL78" s="1">
        <v>0.75287209420369805</v>
      </c>
      <c r="AM78" s="1">
        <v>212.44334425747701</v>
      </c>
      <c r="AN78" s="1">
        <v>2.5273441223100801</v>
      </c>
      <c r="AO78" s="1">
        <v>45362.828603209004</v>
      </c>
      <c r="AP78" s="1">
        <v>4057.2368163368801</v>
      </c>
      <c r="AQ78" s="1">
        <v>13228.1903074657</v>
      </c>
      <c r="AR78" s="1">
        <v>9832.3225733936306</v>
      </c>
      <c r="AS78" s="1">
        <v>4530.5046979610697</v>
      </c>
      <c r="AT78" s="1">
        <v>-9832.3225733936306</v>
      </c>
      <c r="AU78" s="30">
        <f t="shared" si="1"/>
        <v>0.22951904524264996</v>
      </c>
    </row>
    <row r="79" spans="5:47" ht="13" x14ac:dyDescent="0.6">
      <c r="E79" s="1">
        <v>1.2566370614359201E-3</v>
      </c>
      <c r="F79" s="76">
        <f t="shared" si="10"/>
        <v>4.0000000000000042E-2</v>
      </c>
      <c r="H79" s="22">
        <f t="shared" si="12"/>
        <v>8</v>
      </c>
      <c r="I79" s="1">
        <v>1.5</v>
      </c>
      <c r="J79" s="1">
        <v>7</v>
      </c>
      <c r="K79" s="1">
        <v>0.48244140000000002</v>
      </c>
      <c r="L79" s="1">
        <v>1.946567E-3</v>
      </c>
      <c r="M79" s="1">
        <v>9.7328349999999998E-4</v>
      </c>
      <c r="N79" s="1">
        <v>7</v>
      </c>
      <c r="O79" s="1">
        <v>2.8260000000000001</v>
      </c>
      <c r="P79" s="1">
        <v>1.946567E-3</v>
      </c>
      <c r="Q79" s="1">
        <v>9.7328349999999998E-4</v>
      </c>
      <c r="R79" s="1">
        <v>7</v>
      </c>
      <c r="S79" s="1">
        <v>2.8260000000000001</v>
      </c>
      <c r="T79" s="23">
        <v>3.4720000000000001E-12</v>
      </c>
      <c r="U79" s="23">
        <v>6.3629999999999995E-8</v>
      </c>
      <c r="V79" s="1">
        <v>1.20774</v>
      </c>
      <c r="W79" s="105">
        <f t="shared" si="11"/>
        <v>4.0000000000000042E-2</v>
      </c>
      <c r="X79" s="1">
        <v>299679266.65535998</v>
      </c>
      <c r="Y79" s="1">
        <v>-50</v>
      </c>
      <c r="Z79" s="1">
        <v>4</v>
      </c>
      <c r="AA79" s="1">
        <v>0.114</v>
      </c>
      <c r="AB79" s="1">
        <v>0.08</v>
      </c>
      <c r="AC79" s="1">
        <v>4.3454200724499303</v>
      </c>
      <c r="AD79" s="1">
        <v>0.70434551381987398</v>
      </c>
      <c r="AE79" s="1">
        <v>11.3866523022177</v>
      </c>
      <c r="AF79" s="1">
        <v>5.2195114230792603</v>
      </c>
      <c r="AG79" s="1">
        <v>6.4806018118119599</v>
      </c>
      <c r="AH79" s="1">
        <v>6.4545699853340999</v>
      </c>
      <c r="AI79" s="1">
        <v>0.78442139405925604</v>
      </c>
      <c r="AJ79" s="1">
        <v>5.6179748471207001</v>
      </c>
      <c r="AK79" s="1">
        <v>4.3454200724499303</v>
      </c>
      <c r="AL79" s="1">
        <v>0.70434551381987398</v>
      </c>
      <c r="AM79" s="1">
        <v>212.50632592197201</v>
      </c>
      <c r="AN79" s="1">
        <v>3.6410745586300601</v>
      </c>
      <c r="AO79" s="1">
        <v>41729.4074281473</v>
      </c>
      <c r="AP79" s="1">
        <v>4013.3162163591901</v>
      </c>
      <c r="AQ79" s="1">
        <v>13227.824591525599</v>
      </c>
      <c r="AR79" s="1">
        <v>9832.0261183509501</v>
      </c>
      <c r="AS79" s="1">
        <v>4517.0866383320599</v>
      </c>
      <c r="AT79" s="1">
        <v>-9832.0261183509501</v>
      </c>
      <c r="AU79" s="30">
        <f t="shared" si="1"/>
        <v>0.16208916562185594</v>
      </c>
    </row>
    <row r="80" spans="5:47" ht="13" x14ac:dyDescent="0.6">
      <c r="E80" s="1">
        <v>1.73494454294496E-3</v>
      </c>
      <c r="F80" s="76">
        <f t="shared" si="10"/>
        <v>4.6999999999999952E-2</v>
      </c>
      <c r="H80" s="22">
        <f t="shared" si="12"/>
        <v>9</v>
      </c>
      <c r="I80" s="1">
        <v>1.5</v>
      </c>
      <c r="J80" s="1">
        <v>7</v>
      </c>
      <c r="K80" s="1">
        <v>0.48244140000000002</v>
      </c>
      <c r="L80" s="1">
        <v>1.946567E-3</v>
      </c>
      <c r="M80" s="1">
        <v>9.7328349999999998E-4</v>
      </c>
      <c r="N80" s="1">
        <v>7</v>
      </c>
      <c r="O80" s="1">
        <v>2.8260000000000001</v>
      </c>
      <c r="P80" s="1">
        <v>1.946567E-3</v>
      </c>
      <c r="Q80" s="1">
        <v>9.7328349999999998E-4</v>
      </c>
      <c r="R80" s="1">
        <v>7</v>
      </c>
      <c r="S80" s="1">
        <v>2.8260000000000001</v>
      </c>
      <c r="T80" s="23">
        <v>3.4720000000000001E-12</v>
      </c>
      <c r="U80" s="23">
        <v>6.3629999999999995E-8</v>
      </c>
      <c r="V80" s="1">
        <v>1.20774</v>
      </c>
      <c r="W80" s="105">
        <f t="shared" si="11"/>
        <v>4.6999999999999952E-2</v>
      </c>
      <c r="X80" s="1">
        <v>413744687.526057</v>
      </c>
      <c r="Y80" s="1">
        <v>-50</v>
      </c>
      <c r="Z80" s="1">
        <v>4</v>
      </c>
      <c r="AA80" s="1">
        <v>0.114</v>
      </c>
      <c r="AB80" s="1">
        <v>0.08</v>
      </c>
      <c r="AC80" s="1">
        <v>5.6577999474076401</v>
      </c>
      <c r="AD80" s="1">
        <v>0.69457750267572704</v>
      </c>
      <c r="AE80" s="1">
        <v>11.386907935028701</v>
      </c>
      <c r="AF80" s="1">
        <v>5.4532953307130096</v>
      </c>
      <c r="AG80" s="1">
        <v>6.44001564060326</v>
      </c>
      <c r="AH80" s="1">
        <v>6.5229318193825803</v>
      </c>
      <c r="AI80" s="1">
        <v>0.70442241873418998</v>
      </c>
      <c r="AJ80" s="1">
        <v>7.2695398015950303</v>
      </c>
      <c r="AK80" s="1">
        <v>5.6577999474076401</v>
      </c>
      <c r="AL80" s="1">
        <v>0.69457750267572704</v>
      </c>
      <c r="AM80" s="1">
        <v>199.69145460151799</v>
      </c>
      <c r="AN80" s="1">
        <v>4.9632224447319002</v>
      </c>
      <c r="AO80" s="1">
        <v>39870.1073448319</v>
      </c>
      <c r="AP80" s="1">
        <v>4048.96716640763</v>
      </c>
      <c r="AQ80" s="1">
        <v>13227.5504568383</v>
      </c>
      <c r="AR80" s="1">
        <v>9832.4526522493907</v>
      </c>
      <c r="AS80" s="1">
        <v>4533.30258982553</v>
      </c>
      <c r="AT80" s="1">
        <v>-9832.4526522493907</v>
      </c>
      <c r="AU80" s="30">
        <f t="shared" si="1"/>
        <v>0.12276459209095526</v>
      </c>
    </row>
    <row r="81" spans="5:47" ht="13" x14ac:dyDescent="0.6">
      <c r="E81" s="1">
        <v>3.1172453105244701E-3</v>
      </c>
      <c r="F81" s="76">
        <f t="shared" si="10"/>
        <v>6.2999999999999987E-2</v>
      </c>
      <c r="H81" s="22">
        <f t="shared" si="12"/>
        <v>10</v>
      </c>
      <c r="I81" s="1">
        <v>1.5</v>
      </c>
      <c r="J81" s="1">
        <v>7</v>
      </c>
      <c r="K81" s="1">
        <v>0.48244140000000002</v>
      </c>
      <c r="L81" s="1">
        <v>1.946567E-3</v>
      </c>
      <c r="M81" s="1">
        <v>9.7328349999999998E-4</v>
      </c>
      <c r="N81" s="1">
        <v>7</v>
      </c>
      <c r="O81" s="1">
        <v>2.8260000000000001</v>
      </c>
      <c r="P81" s="1">
        <v>1.946567E-3</v>
      </c>
      <c r="Q81" s="1">
        <v>9.7328349999999998E-4</v>
      </c>
      <c r="R81" s="1">
        <v>7</v>
      </c>
      <c r="S81" s="1">
        <v>2.8260000000000001</v>
      </c>
      <c r="T81" s="23">
        <v>3.4720000000000001E-12</v>
      </c>
      <c r="U81" s="23">
        <v>6.3629999999999995E-8</v>
      </c>
      <c r="V81" s="1">
        <v>1.20774</v>
      </c>
      <c r="W81" s="105">
        <f t="shared" si="11"/>
        <v>6.2999999999999987E-2</v>
      </c>
      <c r="X81" s="1">
        <v>743391880.84695303</v>
      </c>
      <c r="Y81" s="1">
        <v>-50</v>
      </c>
      <c r="Z81" s="1">
        <v>4</v>
      </c>
      <c r="AA81" s="1">
        <v>0.114</v>
      </c>
      <c r="AB81" s="1">
        <v>0.08</v>
      </c>
      <c r="AC81" s="1">
        <v>8.6731580805943693</v>
      </c>
      <c r="AD81" s="1">
        <v>0.59162118126851804</v>
      </c>
      <c r="AE81" s="1">
        <v>11.386907935028701</v>
      </c>
      <c r="AF81" s="1">
        <v>5.2659127086896502</v>
      </c>
      <c r="AG81" s="1">
        <v>6.4725076012805403</v>
      </c>
      <c r="AH81" s="1">
        <v>6.41816838669203</v>
      </c>
      <c r="AI81" s="1">
        <v>0.58502258919500705</v>
      </c>
      <c r="AJ81" s="1">
        <v>12.0425354007319</v>
      </c>
      <c r="AK81" s="1">
        <v>8.6731580805943693</v>
      </c>
      <c r="AL81" s="1">
        <v>0.59162118126851804</v>
      </c>
      <c r="AM81" s="1">
        <v>199.67133951173199</v>
      </c>
      <c r="AN81" s="1">
        <v>8.0815368993258598</v>
      </c>
      <c r="AO81" s="1">
        <v>37547.607274900503</v>
      </c>
      <c r="AP81" s="1">
        <v>3583.3101321158101</v>
      </c>
      <c r="AQ81" s="1">
        <v>13226.5522804309</v>
      </c>
      <c r="AR81" s="1">
        <v>9831.9893482000207</v>
      </c>
      <c r="AS81" s="1">
        <v>3886.5278635254499</v>
      </c>
      <c r="AT81" s="1">
        <v>-9831.9893482000207</v>
      </c>
      <c r="AU81" s="30">
        <f t="shared" si="1"/>
        <v>6.8212890364840947E-2</v>
      </c>
    </row>
    <row r="82" spans="5:47" ht="13.75" thickBot="1" x14ac:dyDescent="0.75">
      <c r="E82" s="25">
        <v>1.22718463030851E-2</v>
      </c>
      <c r="F82" s="76">
        <f t="shared" si="10"/>
        <v>0.12499999999999985</v>
      </c>
      <c r="H82" s="24">
        <f t="shared" si="12"/>
        <v>11</v>
      </c>
      <c r="I82" s="25">
        <v>1.5</v>
      </c>
      <c r="J82" s="25">
        <v>7</v>
      </c>
      <c r="K82" s="25">
        <v>0.48244140000000002</v>
      </c>
      <c r="L82" s="25">
        <v>1.946567E-3</v>
      </c>
      <c r="M82" s="25">
        <v>9.7328349999999998E-4</v>
      </c>
      <c r="N82" s="25">
        <v>7</v>
      </c>
      <c r="O82" s="25">
        <v>2.8260000000000001</v>
      </c>
      <c r="P82" s="25">
        <v>1.946567E-3</v>
      </c>
      <c r="Q82" s="25">
        <v>9.7328349999999998E-4</v>
      </c>
      <c r="R82" s="25">
        <v>7</v>
      </c>
      <c r="S82" s="25">
        <v>2.8260000000000001</v>
      </c>
      <c r="T82" s="26">
        <v>3.4720000000000001E-12</v>
      </c>
      <c r="U82" s="26">
        <v>6.3629999999999995E-8</v>
      </c>
      <c r="V82" s="25">
        <v>1.20774</v>
      </c>
      <c r="W82" s="106">
        <f t="shared" si="11"/>
        <v>0.12499999999999985</v>
      </c>
      <c r="X82" s="25">
        <v>2926555338.4312501</v>
      </c>
      <c r="Y82" s="25">
        <v>-50</v>
      </c>
      <c r="Z82" s="25">
        <v>4</v>
      </c>
      <c r="AA82" s="25">
        <v>0.114</v>
      </c>
      <c r="AB82" s="25">
        <v>0.08</v>
      </c>
      <c r="AC82" s="25">
        <v>23.8264393554526</v>
      </c>
      <c r="AD82" s="25">
        <v>0.414693609043643</v>
      </c>
      <c r="AE82" s="25">
        <v>11.386907935028701</v>
      </c>
      <c r="AF82" s="25">
        <v>5.3505355712241496</v>
      </c>
      <c r="AG82" s="25">
        <v>6.4392917718115896</v>
      </c>
      <c r="AH82" s="25">
        <v>6.4197994973781798</v>
      </c>
      <c r="AI82" s="25">
        <v>0.37102057870940403</v>
      </c>
      <c r="AJ82" s="25">
        <v>43.652783527743999</v>
      </c>
      <c r="AK82" s="25">
        <v>23.8264393554526</v>
      </c>
      <c r="AL82" s="25">
        <v>0.414693609043643</v>
      </c>
      <c r="AM82" s="25">
        <v>212.29014043263001</v>
      </c>
      <c r="AN82" s="25">
        <v>23.411745746409</v>
      </c>
      <c r="AO82" s="25">
        <v>35616.1813103651</v>
      </c>
      <c r="AP82" s="25">
        <v>3211.4042377974201</v>
      </c>
      <c r="AQ82" s="25">
        <v>13219.836841677101</v>
      </c>
      <c r="AR82" s="25">
        <v>9826.9955762557202</v>
      </c>
      <c r="AS82" s="25">
        <v>3160.6542405805599</v>
      </c>
      <c r="AT82" s="25">
        <v>-9826.9955762557202</v>
      </c>
      <c r="AU82" s="31">
        <f t="shared" si="1"/>
        <v>1.7404766312627478E-2</v>
      </c>
    </row>
    <row r="83" spans="5:47" ht="22.75" x14ac:dyDescent="0.95">
      <c r="F83" s="102">
        <f t="shared" ref="F71:F104" si="13">2*SQRT(W83/PI())</f>
        <v>0</v>
      </c>
      <c r="G83" s="18">
        <f>AB83</f>
        <v>0</v>
      </c>
      <c r="H83" s="19">
        <v>1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1"/>
      <c r="U83" s="21"/>
      <c r="V83" s="20"/>
      <c r="W83" s="34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32" t="e">
        <f t="shared" si="1"/>
        <v>#DIV/0!</v>
      </c>
    </row>
    <row r="84" spans="5:47" ht="13" x14ac:dyDescent="0.6">
      <c r="F84" s="102">
        <f t="shared" si="13"/>
        <v>0</v>
      </c>
      <c r="H84" s="22">
        <f t="shared" ref="H84:H93" si="14">H83+1</f>
        <v>2</v>
      </c>
      <c r="T84" s="23"/>
      <c r="U84" s="23"/>
      <c r="AU84" s="30" t="e">
        <f t="shared" si="1"/>
        <v>#DIV/0!</v>
      </c>
    </row>
    <row r="85" spans="5:47" ht="13" x14ac:dyDescent="0.6">
      <c r="F85" s="102">
        <f t="shared" si="13"/>
        <v>0</v>
      </c>
      <c r="H85" s="22">
        <f t="shared" si="14"/>
        <v>3</v>
      </c>
      <c r="T85" s="23"/>
      <c r="U85" s="23"/>
      <c r="AU85" s="30" t="e">
        <f t="shared" si="1"/>
        <v>#DIV/0!</v>
      </c>
    </row>
    <row r="86" spans="5:47" ht="13" x14ac:dyDescent="0.6">
      <c r="F86" s="102">
        <f t="shared" si="13"/>
        <v>0</v>
      </c>
      <c r="H86" s="22">
        <f t="shared" si="14"/>
        <v>4</v>
      </c>
      <c r="T86" s="23"/>
      <c r="U86" s="23"/>
      <c r="AU86" s="30" t="e">
        <f t="shared" si="1"/>
        <v>#DIV/0!</v>
      </c>
    </row>
    <row r="87" spans="5:47" ht="13" x14ac:dyDescent="0.6">
      <c r="F87" s="102">
        <f t="shared" si="13"/>
        <v>0</v>
      </c>
      <c r="H87" s="22">
        <f t="shared" si="14"/>
        <v>5</v>
      </c>
      <c r="T87" s="23"/>
      <c r="U87" s="23"/>
      <c r="AU87" s="30" t="e">
        <f t="shared" si="1"/>
        <v>#DIV/0!</v>
      </c>
    </row>
    <row r="88" spans="5:47" ht="13" x14ac:dyDescent="0.6">
      <c r="F88" s="102">
        <f t="shared" si="13"/>
        <v>0</v>
      </c>
      <c r="H88" s="22">
        <f t="shared" si="14"/>
        <v>6</v>
      </c>
      <c r="T88" s="23"/>
      <c r="U88" s="23"/>
      <c r="AU88" s="30" t="e">
        <f t="shared" si="1"/>
        <v>#DIV/0!</v>
      </c>
    </row>
    <row r="89" spans="5:47" ht="13" x14ac:dyDescent="0.6">
      <c r="F89" s="102">
        <f t="shared" si="13"/>
        <v>0</v>
      </c>
      <c r="H89" s="22">
        <f t="shared" si="14"/>
        <v>7</v>
      </c>
      <c r="T89" s="23"/>
      <c r="U89" s="23"/>
      <c r="AU89" s="30" t="e">
        <f t="shared" si="1"/>
        <v>#DIV/0!</v>
      </c>
    </row>
    <row r="90" spans="5:47" ht="13" x14ac:dyDescent="0.6">
      <c r="F90" s="102">
        <f t="shared" si="13"/>
        <v>0</v>
      </c>
      <c r="H90" s="22">
        <f t="shared" si="14"/>
        <v>8</v>
      </c>
      <c r="T90" s="23"/>
      <c r="U90" s="23"/>
      <c r="AU90" s="30" t="e">
        <f t="shared" si="1"/>
        <v>#DIV/0!</v>
      </c>
    </row>
    <row r="91" spans="5:47" ht="13" x14ac:dyDescent="0.6">
      <c r="F91" s="102">
        <f t="shared" si="13"/>
        <v>0</v>
      </c>
      <c r="H91" s="22">
        <f t="shared" si="14"/>
        <v>9</v>
      </c>
      <c r="T91" s="23"/>
      <c r="U91" s="23"/>
      <c r="AU91" s="30" t="e">
        <f t="shared" si="1"/>
        <v>#DIV/0!</v>
      </c>
    </row>
    <row r="92" spans="5:47" ht="13" x14ac:dyDescent="0.6">
      <c r="F92" s="102">
        <f t="shared" si="13"/>
        <v>0</v>
      </c>
      <c r="H92" s="22">
        <f t="shared" si="14"/>
        <v>10</v>
      </c>
      <c r="T92" s="23"/>
      <c r="U92" s="23"/>
      <c r="AU92" s="30" t="e">
        <f t="shared" si="1"/>
        <v>#DIV/0!</v>
      </c>
    </row>
    <row r="93" spans="5:47" ht="13.75" thickBot="1" x14ac:dyDescent="0.75">
      <c r="F93" s="102">
        <f t="shared" si="13"/>
        <v>0</v>
      </c>
      <c r="H93" s="24">
        <f t="shared" si="14"/>
        <v>11</v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6"/>
      <c r="U93" s="26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31" t="e">
        <f t="shared" si="1"/>
        <v>#DIV/0!</v>
      </c>
    </row>
    <row r="94" spans="5:47" ht="22.75" x14ac:dyDescent="0.95">
      <c r="F94" s="102">
        <f t="shared" si="13"/>
        <v>0</v>
      </c>
      <c r="G94" s="18">
        <f>AB94</f>
        <v>0</v>
      </c>
      <c r="H94" s="19">
        <v>1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1"/>
      <c r="U94" s="21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32" t="e">
        <f t="shared" si="1"/>
        <v>#DIV/0!</v>
      </c>
    </row>
    <row r="95" spans="5:47" ht="13" x14ac:dyDescent="0.6">
      <c r="F95" s="102">
        <f t="shared" si="13"/>
        <v>0</v>
      </c>
      <c r="H95" s="22">
        <f t="shared" ref="H95:H104" si="15">H94+1</f>
        <v>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3"/>
      <c r="U95" s="23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30" t="e">
        <f t="shared" si="1"/>
        <v>#DIV/0!</v>
      </c>
    </row>
    <row r="96" spans="5:47" ht="13" x14ac:dyDescent="0.6">
      <c r="F96" s="102">
        <f t="shared" si="13"/>
        <v>0</v>
      </c>
      <c r="H96" s="22">
        <f t="shared" si="15"/>
        <v>3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3"/>
      <c r="U96" s="23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30" t="e">
        <f t="shared" si="1"/>
        <v>#DIV/0!</v>
      </c>
    </row>
    <row r="97" spans="6:47" ht="13" x14ac:dyDescent="0.6">
      <c r="F97" s="102">
        <f t="shared" si="13"/>
        <v>0</v>
      </c>
      <c r="H97" s="22">
        <f t="shared" si="15"/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3"/>
      <c r="U97" s="23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30" t="e">
        <f t="shared" si="1"/>
        <v>#DIV/0!</v>
      </c>
    </row>
    <row r="98" spans="6:47" ht="13" x14ac:dyDescent="0.6">
      <c r="F98" s="102">
        <f t="shared" si="13"/>
        <v>0</v>
      </c>
      <c r="H98" s="22">
        <f t="shared" si="15"/>
        <v>5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3"/>
      <c r="U98" s="23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30" t="e">
        <f t="shared" si="1"/>
        <v>#DIV/0!</v>
      </c>
    </row>
    <row r="99" spans="6:47" ht="13" x14ac:dyDescent="0.6">
      <c r="F99" s="102">
        <f t="shared" si="13"/>
        <v>0</v>
      </c>
      <c r="H99" s="22">
        <f t="shared" si="15"/>
        <v>6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3"/>
      <c r="U99" s="23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30" t="e">
        <f t="shared" si="1"/>
        <v>#DIV/0!</v>
      </c>
    </row>
    <row r="100" spans="6:47" ht="13" x14ac:dyDescent="0.6">
      <c r="F100" s="102">
        <f t="shared" si="13"/>
        <v>0</v>
      </c>
      <c r="H100" s="22">
        <f t="shared" si="15"/>
        <v>7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3"/>
      <c r="U100" s="23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30" t="e">
        <f t="shared" si="1"/>
        <v>#DIV/0!</v>
      </c>
    </row>
    <row r="101" spans="6:47" ht="13" x14ac:dyDescent="0.6">
      <c r="F101" s="102">
        <f t="shared" si="13"/>
        <v>0</v>
      </c>
      <c r="H101" s="22">
        <f t="shared" si="15"/>
        <v>8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3"/>
      <c r="U101" s="23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30" t="e">
        <f t="shared" si="1"/>
        <v>#DIV/0!</v>
      </c>
    </row>
    <row r="102" spans="6:47" ht="13" x14ac:dyDescent="0.6">
      <c r="F102" s="102">
        <f t="shared" si="13"/>
        <v>0</v>
      </c>
      <c r="H102" s="22">
        <f t="shared" si="15"/>
        <v>9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3"/>
      <c r="U102" s="23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30" t="e">
        <f t="shared" si="1"/>
        <v>#DIV/0!</v>
      </c>
    </row>
    <row r="103" spans="6:47" ht="13" x14ac:dyDescent="0.6">
      <c r="F103" s="102">
        <f t="shared" si="13"/>
        <v>0</v>
      </c>
      <c r="H103" s="22">
        <f t="shared" si="15"/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3"/>
      <c r="U103" s="23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30" t="e">
        <f t="shared" si="1"/>
        <v>#DIV/0!</v>
      </c>
    </row>
    <row r="104" spans="6:47" ht="13.75" thickBot="1" x14ac:dyDescent="0.75">
      <c r="F104" s="103">
        <f t="shared" si="13"/>
        <v>0</v>
      </c>
      <c r="H104" s="24">
        <f t="shared" si="15"/>
        <v>11</v>
      </c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6"/>
      <c r="U104" s="26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34"/>
      <c r="AU104" s="33" t="e">
        <f t="shared" si="1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3E1E3-DF9B-48D7-81E0-34A82CA09CF5}">
  <sheetPr>
    <outlinePr summaryBelow="0" summaryRight="0"/>
  </sheetPr>
  <dimension ref="A2:AV104"/>
  <sheetViews>
    <sheetView topLeftCell="AY1" workbookViewId="0">
      <pane ySplit="5" topLeftCell="A6" activePane="bottomLeft" state="frozen"/>
      <selection pane="bottomLeft" activeCell="AJ1" sqref="AJ1:AJ1048576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1" t="s">
        <v>0</v>
      </c>
      <c r="AK2" s="1" t="s">
        <v>1</v>
      </c>
      <c r="AP2" s="1" t="s">
        <v>2</v>
      </c>
    </row>
    <row r="3" spans="1:48" ht="15.75" customHeight="1" thickBot="1" x14ac:dyDescent="0.75">
      <c r="I3" s="1">
        <v>1</v>
      </c>
      <c r="J3" s="2">
        <f t="shared" ref="J3:AH3" si="0">I3+1</f>
        <v>2</v>
      </c>
      <c r="K3" s="2">
        <f t="shared" si="0"/>
        <v>3</v>
      </c>
      <c r="L3" s="2">
        <f t="shared" si="0"/>
        <v>4</v>
      </c>
      <c r="M3" s="2">
        <f t="shared" si="0"/>
        <v>5</v>
      </c>
      <c r="N3" s="2">
        <f t="shared" si="0"/>
        <v>6</v>
      </c>
      <c r="O3" s="2">
        <f t="shared" si="0"/>
        <v>7</v>
      </c>
      <c r="P3" s="2">
        <f t="shared" si="0"/>
        <v>8</v>
      </c>
      <c r="Q3" s="2">
        <f t="shared" si="0"/>
        <v>9</v>
      </c>
      <c r="R3" s="2">
        <f t="shared" si="0"/>
        <v>10</v>
      </c>
      <c r="S3" s="2">
        <f t="shared" si="0"/>
        <v>11</v>
      </c>
      <c r="T3" s="2">
        <f t="shared" si="0"/>
        <v>12</v>
      </c>
      <c r="U3" s="2">
        <f t="shared" si="0"/>
        <v>13</v>
      </c>
      <c r="V3" s="2">
        <f t="shared" si="0"/>
        <v>14</v>
      </c>
      <c r="W3" s="2">
        <f t="shared" si="0"/>
        <v>15</v>
      </c>
      <c r="X3" s="2">
        <f t="shared" si="0"/>
        <v>16</v>
      </c>
      <c r="Y3" s="2">
        <f t="shared" si="0"/>
        <v>17</v>
      </c>
      <c r="Z3" s="2">
        <f t="shared" si="0"/>
        <v>18</v>
      </c>
      <c r="AA3" s="2">
        <f t="shared" si="0"/>
        <v>19</v>
      </c>
      <c r="AB3" s="2">
        <f t="shared" si="0"/>
        <v>20</v>
      </c>
      <c r="AC3" s="2">
        <f t="shared" si="0"/>
        <v>21</v>
      </c>
      <c r="AD3" s="2">
        <f t="shared" si="0"/>
        <v>22</v>
      </c>
      <c r="AE3" s="2">
        <f t="shared" si="0"/>
        <v>23</v>
      </c>
      <c r="AF3" s="2">
        <f t="shared" si="0"/>
        <v>24</v>
      </c>
      <c r="AG3" s="2">
        <f t="shared" si="0"/>
        <v>25</v>
      </c>
      <c r="AH3" s="2">
        <f t="shared" si="0"/>
        <v>26</v>
      </c>
      <c r="AI3" s="1">
        <v>27</v>
      </c>
      <c r="AJ3" s="1">
        <v>28</v>
      </c>
    </row>
    <row r="4" spans="1:48" s="27" customFormat="1" ht="50" customHeight="1" thickTop="1" x14ac:dyDescent="0.6">
      <c r="A4" s="12"/>
      <c r="B4" s="12"/>
      <c r="C4" s="12"/>
      <c r="D4" s="12"/>
      <c r="E4" s="12"/>
      <c r="F4" s="12"/>
      <c r="G4" s="12"/>
      <c r="H4" s="12"/>
      <c r="I4" s="3" t="s">
        <v>3</v>
      </c>
      <c r="J4" s="4" t="s">
        <v>4</v>
      </c>
      <c r="K4" s="5" t="s">
        <v>5</v>
      </c>
      <c r="L4" s="3" t="s">
        <v>6</v>
      </c>
      <c r="M4" s="5" t="s">
        <v>7</v>
      </c>
      <c r="N4" s="5" t="s">
        <v>8</v>
      </c>
      <c r="O4" s="4" t="s">
        <v>9</v>
      </c>
      <c r="P4" s="3" t="s">
        <v>10</v>
      </c>
      <c r="Q4" s="5" t="s">
        <v>11</v>
      </c>
      <c r="R4" s="5" t="s">
        <v>12</v>
      </c>
      <c r="S4" s="4" t="s">
        <v>13</v>
      </c>
      <c r="T4" s="6" t="s">
        <v>14</v>
      </c>
      <c r="U4" s="6" t="s">
        <v>15</v>
      </c>
      <c r="V4" s="6" t="s">
        <v>16</v>
      </c>
      <c r="W4" s="6" t="s">
        <v>17</v>
      </c>
      <c r="X4" s="6" t="s">
        <v>18</v>
      </c>
      <c r="Y4" s="6" t="s">
        <v>19</v>
      </c>
      <c r="Z4" s="6" t="s">
        <v>20</v>
      </c>
      <c r="AA4" s="6" t="s">
        <v>21</v>
      </c>
      <c r="AB4" s="7" t="s">
        <v>22</v>
      </c>
      <c r="AC4" s="8" t="s">
        <v>23</v>
      </c>
      <c r="AD4" s="8" t="s">
        <v>24</v>
      </c>
      <c r="AE4" s="6" t="s">
        <v>25</v>
      </c>
      <c r="AF4" s="6" t="s">
        <v>26</v>
      </c>
      <c r="AG4" s="6" t="s">
        <v>27</v>
      </c>
      <c r="AH4" s="6" t="s">
        <v>28</v>
      </c>
      <c r="AI4" s="6" t="s">
        <v>29</v>
      </c>
      <c r="AJ4" s="6" t="s">
        <v>70</v>
      </c>
      <c r="AK4" s="8" t="s">
        <v>30</v>
      </c>
      <c r="AL4" s="6" t="s">
        <v>31</v>
      </c>
      <c r="AM4" s="6" t="s">
        <v>32</v>
      </c>
      <c r="AN4" s="6" t="s">
        <v>33</v>
      </c>
      <c r="AO4" s="7" t="s">
        <v>34</v>
      </c>
      <c r="AP4" s="9" t="s">
        <v>35</v>
      </c>
      <c r="AQ4" s="9" t="s">
        <v>36</v>
      </c>
      <c r="AR4" s="9" t="s">
        <v>57</v>
      </c>
      <c r="AS4" s="10" t="s">
        <v>38</v>
      </c>
      <c r="AT4" s="9" t="s">
        <v>56</v>
      </c>
      <c r="AU4" s="11" t="s">
        <v>39</v>
      </c>
      <c r="AV4" s="12"/>
    </row>
    <row r="5" spans="1:48" ht="15.75" customHeight="1" thickBot="1" x14ac:dyDescent="0.75">
      <c r="G5" s="12" t="s">
        <v>40</v>
      </c>
      <c r="I5" s="13" t="s">
        <v>41</v>
      </c>
      <c r="J5" s="1" t="s">
        <v>42</v>
      </c>
      <c r="K5" s="1" t="s">
        <v>43</v>
      </c>
      <c r="L5" s="1" t="s">
        <v>44</v>
      </c>
      <c r="M5" s="1" t="s">
        <v>44</v>
      </c>
      <c r="N5" s="1" t="s">
        <v>41</v>
      </c>
      <c r="O5" s="1" t="s">
        <v>41</v>
      </c>
      <c r="P5" s="1" t="s">
        <v>44</v>
      </c>
      <c r="Q5" s="1" t="s">
        <v>44</v>
      </c>
      <c r="R5" s="1" t="s">
        <v>41</v>
      </c>
      <c r="S5" s="1" t="s">
        <v>41</v>
      </c>
      <c r="T5" s="1" t="s">
        <v>45</v>
      </c>
      <c r="U5" s="1" t="s">
        <v>46</v>
      </c>
      <c r="V5" s="1" t="s">
        <v>44</v>
      </c>
      <c r="X5" s="1" t="s">
        <v>47</v>
      </c>
      <c r="Y5" s="1" t="s">
        <v>48</v>
      </c>
      <c r="Z5" s="1" t="s">
        <v>41</v>
      </c>
      <c r="AA5" s="1" t="s">
        <v>41</v>
      </c>
      <c r="AB5" s="1" t="s">
        <v>41</v>
      </c>
      <c r="AC5" s="13" t="s">
        <v>49</v>
      </c>
      <c r="AD5" s="13" t="s">
        <v>49</v>
      </c>
      <c r="AE5" s="1" t="s">
        <v>50</v>
      </c>
      <c r="AF5" s="1" t="s">
        <v>50</v>
      </c>
      <c r="AG5" s="28" t="s">
        <v>55</v>
      </c>
      <c r="AH5" s="28" t="s">
        <v>55</v>
      </c>
      <c r="AI5" s="1" t="s">
        <v>43</v>
      </c>
      <c r="AJ5" s="1" t="s">
        <v>49</v>
      </c>
      <c r="AK5" s="13" t="s">
        <v>49</v>
      </c>
      <c r="AL5" s="1" t="s">
        <v>49</v>
      </c>
      <c r="AM5" s="1" t="s">
        <v>51</v>
      </c>
      <c r="AN5" s="1" t="s">
        <v>49</v>
      </c>
      <c r="AO5" s="14" t="s">
        <v>51</v>
      </c>
      <c r="AP5" s="15" t="s">
        <v>52</v>
      </c>
      <c r="AQ5" s="15" t="s">
        <v>52</v>
      </c>
      <c r="AR5" s="15" t="s">
        <v>53</v>
      </c>
      <c r="AS5" s="16" t="s">
        <v>54</v>
      </c>
      <c r="AT5" s="15" t="s">
        <v>53</v>
      </c>
      <c r="AU5" s="17"/>
    </row>
    <row r="6" spans="1:48" ht="32" customHeight="1" x14ac:dyDescent="0.95">
      <c r="G6" s="18">
        <f>AB6</f>
        <v>0.02</v>
      </c>
      <c r="H6" s="19">
        <v>1</v>
      </c>
      <c r="I6" s="20">
        <v>1.5</v>
      </c>
      <c r="J6" s="20">
        <v>7</v>
      </c>
      <c r="K6" s="20">
        <v>0.48244140000000002</v>
      </c>
      <c r="L6" s="20">
        <v>1.946567E-3</v>
      </c>
      <c r="M6" s="20">
        <v>9.7328349999999998E-4</v>
      </c>
      <c r="N6" s="20">
        <v>7</v>
      </c>
      <c r="O6" s="20">
        <v>2.8260000000000001</v>
      </c>
      <c r="P6" s="20">
        <v>1.946567E-3</v>
      </c>
      <c r="Q6" s="20">
        <v>9.7328349999999998E-4</v>
      </c>
      <c r="R6" s="20">
        <v>7</v>
      </c>
      <c r="S6" s="20">
        <v>2.8260000000000001</v>
      </c>
      <c r="T6" s="21">
        <v>3.4720000000000001E-12</v>
      </c>
      <c r="U6" s="21">
        <v>6.3629999999999995E-8</v>
      </c>
      <c r="V6" s="20">
        <v>1.20774</v>
      </c>
      <c r="W6" s="20">
        <v>1.37E-2</v>
      </c>
      <c r="X6" s="20">
        <v>3267137409.1792998</v>
      </c>
      <c r="Y6" s="20">
        <v>-50</v>
      </c>
      <c r="Z6" s="20">
        <v>4</v>
      </c>
      <c r="AA6" s="20">
        <v>0.114</v>
      </c>
      <c r="AB6" s="20">
        <v>0.02</v>
      </c>
      <c r="AC6" s="20">
        <v>9.8865765917466693</v>
      </c>
      <c r="AD6" s="20">
        <v>8.4902609321021293E-3</v>
      </c>
      <c r="AE6" s="20">
        <v>11.517791934281901</v>
      </c>
      <c r="AF6" s="20">
        <v>5.6458972895184996</v>
      </c>
      <c r="AG6" s="20">
        <v>1.6169601299483001</v>
      </c>
      <c r="AH6" s="20">
        <v>1.6168129129629401</v>
      </c>
      <c r="AI6" s="21">
        <v>1.0836650980834801E-3</v>
      </c>
      <c r="AJ6" s="21">
        <v>149.72297945535499</v>
      </c>
      <c r="AK6" s="20">
        <v>9.8865765917466693</v>
      </c>
      <c r="AL6" s="20">
        <v>8.4902609321021293E-3</v>
      </c>
      <c r="AM6" s="20">
        <v>206.34003497381599</v>
      </c>
      <c r="AN6" s="20">
        <v>9.8780863311495608</v>
      </c>
      <c r="AO6" s="20">
        <v>35029.7910641212</v>
      </c>
      <c r="AP6" s="20">
        <v>280.493900726714</v>
      </c>
      <c r="AQ6" s="20">
        <v>3213.9151928843198</v>
      </c>
      <c r="AR6" s="20">
        <v>2387.42729525598</v>
      </c>
      <c r="AS6" s="20">
        <v>303.579487522374</v>
      </c>
      <c r="AT6" s="34">
        <v>-2387.42729525598</v>
      </c>
      <c r="AU6" s="29">
        <f t="shared" ref="AU6:AU104" si="1">AL6/AK6</f>
        <v>8.5876651572090322E-4</v>
      </c>
    </row>
    <row r="7" spans="1:48" ht="15.75" customHeight="1" x14ac:dyDescent="0.6">
      <c r="H7" s="22">
        <f t="shared" ref="H7:H16" si="2">H6+1</f>
        <v>2</v>
      </c>
      <c r="I7">
        <v>1.5</v>
      </c>
      <c r="J7">
        <v>7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23">
        <v>3.4720000000000001E-12</v>
      </c>
      <c r="U7" s="23">
        <v>6.3629999999999995E-8</v>
      </c>
      <c r="V7">
        <v>1.20774</v>
      </c>
      <c r="W7">
        <v>0.02</v>
      </c>
      <c r="X7">
        <v>4769543663.0354795</v>
      </c>
      <c r="Y7">
        <v>-50</v>
      </c>
      <c r="Z7">
        <v>4</v>
      </c>
      <c r="AA7">
        <v>0.114</v>
      </c>
      <c r="AB7">
        <v>0.02</v>
      </c>
      <c r="AC7">
        <v>9.5552106963415699</v>
      </c>
      <c r="AD7">
        <v>8.6205975205202196E-3</v>
      </c>
      <c r="AE7">
        <v>11.517791934281901</v>
      </c>
      <c r="AF7">
        <v>5.7056130485944898</v>
      </c>
      <c r="AG7">
        <v>1.6109091466324901</v>
      </c>
      <c r="AH7">
        <v>1.6115564193208001</v>
      </c>
      <c r="AI7" s="35">
        <v>1.7729018160516101E-3</v>
      </c>
      <c r="AJ7" s="35">
        <v>102.963090627645</v>
      </c>
      <c r="AK7">
        <v>9.5552106963415699</v>
      </c>
      <c r="AL7">
        <v>8.6205975205202196E-3</v>
      </c>
      <c r="AM7">
        <v>259.26253652137302</v>
      </c>
      <c r="AN7">
        <v>9.5465900993228594</v>
      </c>
      <c r="AO7">
        <v>35031.2492781084</v>
      </c>
      <c r="AP7">
        <v>327.67425232279101</v>
      </c>
      <c r="AQ7">
        <v>3299.7156521991801</v>
      </c>
      <c r="AR7">
        <v>2451.1067019041402</v>
      </c>
      <c r="AS7">
        <v>349.27127960113597</v>
      </c>
      <c r="AT7">
        <v>-2451.1067019041402</v>
      </c>
      <c r="AU7" s="30">
        <f t="shared" si="1"/>
        <v>9.0218811436788219E-4</v>
      </c>
    </row>
    <row r="8" spans="1:48" ht="15.75" customHeight="1" x14ac:dyDescent="0.6">
      <c r="H8" s="22">
        <f t="shared" si="2"/>
        <v>3</v>
      </c>
      <c r="I8">
        <v>1.5</v>
      </c>
      <c r="J8">
        <v>7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23">
        <v>3.4720000000000001E-12</v>
      </c>
      <c r="U8" s="23">
        <v>6.3629999999999995E-8</v>
      </c>
      <c r="V8">
        <v>1.20774</v>
      </c>
      <c r="W8">
        <v>2.75E-2</v>
      </c>
      <c r="X8">
        <v>6558122536.6737804</v>
      </c>
      <c r="Y8">
        <v>-50</v>
      </c>
      <c r="Z8">
        <v>4</v>
      </c>
      <c r="AA8">
        <v>0.114</v>
      </c>
      <c r="AB8">
        <v>0.02</v>
      </c>
      <c r="AC8">
        <v>9.1244839778071398</v>
      </c>
      <c r="AD8">
        <v>9.5977687375992399E-3</v>
      </c>
      <c r="AE8">
        <v>11.517791934281901</v>
      </c>
      <c r="AF8">
        <v>5.6392785446114004</v>
      </c>
      <c r="AG8">
        <v>1.60794267199087</v>
      </c>
      <c r="AH8">
        <v>1.608546841611</v>
      </c>
      <c r="AI8" s="35">
        <v>2.8129976117341202E-3</v>
      </c>
      <c r="AJ8" s="35">
        <v>75.231035348872993</v>
      </c>
      <c r="AK8">
        <v>9.1244839778071398</v>
      </c>
      <c r="AL8">
        <v>9.5977687375992399E-3</v>
      </c>
      <c r="AM8">
        <v>253.187758215782</v>
      </c>
      <c r="AN8">
        <v>9.11488620930003</v>
      </c>
      <c r="AO8">
        <v>35036.456097527698</v>
      </c>
      <c r="AP8">
        <v>374.40136478008702</v>
      </c>
      <c r="AQ8">
        <v>3353.0082452154302</v>
      </c>
      <c r="AR8">
        <v>2490.7290907311899</v>
      </c>
      <c r="AS8">
        <v>397.963867509127</v>
      </c>
      <c r="AT8">
        <v>-2490.7290907311899</v>
      </c>
      <c r="AU8" s="30">
        <f t="shared" si="1"/>
        <v>1.0518697562452012E-3</v>
      </c>
    </row>
    <row r="9" spans="1:48" ht="15.75" customHeight="1" x14ac:dyDescent="0.6">
      <c r="H9" s="22">
        <f t="shared" si="2"/>
        <v>4</v>
      </c>
      <c r="I9">
        <v>1.5</v>
      </c>
      <c r="J9">
        <v>7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23">
        <v>3.4720000000000001E-12</v>
      </c>
      <c r="U9" s="23">
        <v>6.3629999999999995E-8</v>
      </c>
      <c r="V9">
        <v>1.20774</v>
      </c>
      <c r="W9">
        <v>3.5000000000000003E-2</v>
      </c>
      <c r="X9">
        <v>8346701410.3120899</v>
      </c>
      <c r="Y9">
        <v>-50</v>
      </c>
      <c r="Z9">
        <v>4</v>
      </c>
      <c r="AA9">
        <v>0.114</v>
      </c>
      <c r="AB9">
        <v>0.02</v>
      </c>
      <c r="AC9">
        <v>8.9454689017100595</v>
      </c>
      <c r="AD9">
        <v>1.2317871231738799E-2</v>
      </c>
      <c r="AE9">
        <v>11.517791934281901</v>
      </c>
      <c r="AF9">
        <v>5.6545485363055503</v>
      </c>
      <c r="AG9">
        <v>1.6005738375709999</v>
      </c>
      <c r="AH9">
        <v>1.6028300242048099</v>
      </c>
      <c r="AI9" s="35">
        <v>4.20194925647606E-3</v>
      </c>
      <c r="AJ9" s="35">
        <v>59.384146618146303</v>
      </c>
      <c r="AK9">
        <v>8.9454689017100595</v>
      </c>
      <c r="AL9">
        <v>1.2317871231738799E-2</v>
      </c>
      <c r="AM9">
        <v>298.087168097036</v>
      </c>
      <c r="AN9">
        <v>8.9331510309400493</v>
      </c>
      <c r="AO9">
        <v>35047.716854767299</v>
      </c>
      <c r="AP9">
        <v>410.38905941871502</v>
      </c>
      <c r="AQ9">
        <v>3384.1256148974999</v>
      </c>
      <c r="AR9">
        <v>2513.8266355568198</v>
      </c>
      <c r="AS9">
        <v>436.650672596074</v>
      </c>
      <c r="AT9">
        <v>-2513.8266355568198</v>
      </c>
      <c r="AU9" s="30">
        <f t="shared" si="1"/>
        <v>1.3769955904026512E-3</v>
      </c>
    </row>
    <row r="10" spans="1:48" ht="15.75" customHeight="1" x14ac:dyDescent="0.6">
      <c r="H10" s="22">
        <f t="shared" si="2"/>
        <v>5</v>
      </c>
      <c r="I10">
        <v>1.5</v>
      </c>
      <c r="J10">
        <v>7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23">
        <v>3.4720000000000001E-12</v>
      </c>
      <c r="U10" s="23">
        <v>6.3629999999999995E-8</v>
      </c>
      <c r="V10">
        <v>1.20774</v>
      </c>
      <c r="W10">
        <v>4.1200000000000001E-2</v>
      </c>
      <c r="X10">
        <v>9825259945.8530903</v>
      </c>
      <c r="Y10">
        <v>-50</v>
      </c>
      <c r="Z10">
        <v>4</v>
      </c>
      <c r="AA10">
        <v>0.114</v>
      </c>
      <c r="AB10">
        <v>0.02</v>
      </c>
      <c r="AC10">
        <v>8.6902374631408907</v>
      </c>
      <c r="AD10">
        <v>1.4771604787314501E-2</v>
      </c>
      <c r="AE10">
        <v>11.386907935028701</v>
      </c>
      <c r="AF10">
        <v>5.7036543150706303</v>
      </c>
      <c r="AG10">
        <v>1.62575649813291</v>
      </c>
      <c r="AH10">
        <v>1.6220607212367</v>
      </c>
      <c r="AI10">
        <v>5.6451077427309704E-3</v>
      </c>
      <c r="AJ10">
        <v>50.640151379994101</v>
      </c>
      <c r="AK10">
        <v>8.6902374631408907</v>
      </c>
      <c r="AL10">
        <v>1.4771604787314501E-2</v>
      </c>
      <c r="AM10">
        <v>316.99336672958799</v>
      </c>
      <c r="AN10">
        <v>8.6754658586819495</v>
      </c>
      <c r="AO10">
        <v>35058.917360717103</v>
      </c>
      <c r="AP10">
        <v>448.66045667462299</v>
      </c>
      <c r="AQ10">
        <v>3401.7645437135402</v>
      </c>
      <c r="AR10">
        <v>2526.9269022188601</v>
      </c>
      <c r="AS10">
        <v>472.92203029044498</v>
      </c>
      <c r="AT10">
        <v>-2526.9269022188601</v>
      </c>
      <c r="AU10" s="30">
        <f t="shared" si="1"/>
        <v>1.699792997598438E-3</v>
      </c>
    </row>
    <row r="11" spans="1:48" ht="15.75" customHeight="1" x14ac:dyDescent="0.6">
      <c r="H11" s="22">
        <f t="shared" si="2"/>
        <v>6</v>
      </c>
      <c r="I11">
        <v>1.5</v>
      </c>
      <c r="J11">
        <v>7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23">
        <v>3.4720000000000001E-12</v>
      </c>
      <c r="U11" s="23">
        <v>6.3629999999999995E-8</v>
      </c>
      <c r="V11">
        <v>1.20774</v>
      </c>
      <c r="W11">
        <v>0.05</v>
      </c>
      <c r="X11">
        <v>11923859157.588699</v>
      </c>
      <c r="Y11">
        <v>-50</v>
      </c>
      <c r="Z11">
        <v>4</v>
      </c>
      <c r="AA11">
        <v>0.114</v>
      </c>
      <c r="AB11">
        <v>0.02</v>
      </c>
      <c r="AC11">
        <v>8.4877089647612607</v>
      </c>
      <c r="AD11">
        <v>1.61590175478049E-2</v>
      </c>
      <c r="AE11">
        <v>11.517791934281901</v>
      </c>
      <c r="AF11">
        <v>5.7430288058655696</v>
      </c>
      <c r="AG11">
        <v>1.59646752225355</v>
      </c>
      <c r="AH11">
        <v>1.5987118899217301</v>
      </c>
      <c r="AI11">
        <v>8.4764859696061807E-3</v>
      </c>
      <c r="AJ11">
        <v>41.952569014346601</v>
      </c>
      <c r="AK11">
        <v>8.4877089647612607</v>
      </c>
      <c r="AL11">
        <v>1.61590175478049E-2</v>
      </c>
      <c r="AM11">
        <v>298.97109444898899</v>
      </c>
      <c r="AN11">
        <v>8.4715503416958402</v>
      </c>
      <c r="AO11">
        <v>35066.050915044398</v>
      </c>
      <c r="AP11">
        <v>504.55328366312301</v>
      </c>
      <c r="AQ11">
        <v>3419.6343338486899</v>
      </c>
      <c r="AR11">
        <v>2540.23616551125</v>
      </c>
      <c r="AS11">
        <v>536.50112223201904</v>
      </c>
      <c r="AT11">
        <v>-2540.23616551125</v>
      </c>
      <c r="AU11" s="30">
        <f t="shared" si="1"/>
        <v>1.9038138106399381E-3</v>
      </c>
    </row>
    <row r="12" spans="1:48" ht="15.75" customHeight="1" x14ac:dyDescent="0.6">
      <c r="H12" s="22">
        <f t="shared" si="2"/>
        <v>7</v>
      </c>
      <c r="I12">
        <v>1.5</v>
      </c>
      <c r="J12">
        <v>7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23">
        <v>3.4720000000000001E-12</v>
      </c>
      <c r="U12" s="23">
        <v>6.3629999999999995E-8</v>
      </c>
      <c r="V12">
        <v>1.20774</v>
      </c>
      <c r="W12">
        <v>5.4899999999999997E-2</v>
      </c>
      <c r="X12">
        <v>13092397355.0324</v>
      </c>
      <c r="Y12">
        <v>-50</v>
      </c>
      <c r="Z12">
        <v>4</v>
      </c>
      <c r="AA12">
        <v>0.114</v>
      </c>
      <c r="AB12">
        <v>0.02</v>
      </c>
      <c r="AC12">
        <v>8.4433379455019697</v>
      </c>
      <c r="AD12">
        <v>2.18334560644773E-2</v>
      </c>
      <c r="AE12">
        <v>11.517791934281901</v>
      </c>
      <c r="AF12">
        <v>5.8693531422341003</v>
      </c>
      <c r="AG12">
        <v>1.60108043711362</v>
      </c>
      <c r="AH12">
        <v>1.60606831557491</v>
      </c>
      <c r="AI12">
        <v>1.3668296657634599E-2</v>
      </c>
      <c r="AJ12">
        <v>38.322313326366398</v>
      </c>
      <c r="AK12">
        <v>8.4433379455019697</v>
      </c>
      <c r="AL12">
        <v>2.18334560644773E-2</v>
      </c>
      <c r="AM12">
        <v>600.59200611978395</v>
      </c>
      <c r="AN12">
        <v>8.4215045863360096</v>
      </c>
      <c r="AO12">
        <v>35089.046566365098</v>
      </c>
      <c r="AP12">
        <v>516.395655076097</v>
      </c>
      <c r="AQ12">
        <v>3427.09270661358</v>
      </c>
      <c r="AR12">
        <v>2545.7552274119098</v>
      </c>
      <c r="AS12">
        <v>540.27045223340394</v>
      </c>
      <c r="AT12">
        <v>-2545.7552274119098</v>
      </c>
      <c r="AU12" s="30">
        <f t="shared" si="1"/>
        <v>2.5858796847174244E-3</v>
      </c>
    </row>
    <row r="13" spans="1:48" ht="15.75" customHeight="1" x14ac:dyDescent="0.6">
      <c r="H13" s="22">
        <f t="shared" si="2"/>
        <v>8</v>
      </c>
      <c r="I13">
        <v>1.5</v>
      </c>
      <c r="J13">
        <v>7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23">
        <v>3.4720000000000001E-12</v>
      </c>
      <c r="U13" s="23">
        <v>6.3629999999999995E-8</v>
      </c>
      <c r="V13">
        <v>1.20774</v>
      </c>
      <c r="W13">
        <v>0.06</v>
      </c>
      <c r="X13">
        <v>14308630989.1064</v>
      </c>
      <c r="Y13">
        <v>-50</v>
      </c>
      <c r="Z13">
        <v>4</v>
      </c>
      <c r="AA13">
        <v>0.114</v>
      </c>
      <c r="AB13">
        <v>0.02</v>
      </c>
      <c r="AC13">
        <v>7.1934419149637803</v>
      </c>
      <c r="AD13">
        <v>2.7205118679616402E-2</v>
      </c>
      <c r="AE13">
        <v>11.386903940766</v>
      </c>
      <c r="AF13">
        <v>4.8000764892074299</v>
      </c>
      <c r="AG13">
        <v>1.6604317694803601</v>
      </c>
      <c r="AH13">
        <v>1.66215422241958</v>
      </c>
      <c r="AI13">
        <v>2.25087940470904E-2</v>
      </c>
      <c r="AJ13">
        <v>35.173622168424203</v>
      </c>
      <c r="AK13">
        <v>7.1934419149637803</v>
      </c>
      <c r="AL13">
        <v>2.7205118679616402E-2</v>
      </c>
      <c r="AM13">
        <v>1017.37094239841</v>
      </c>
      <c r="AN13">
        <v>7.1662367964301499</v>
      </c>
      <c r="AO13">
        <v>35128.8788460621</v>
      </c>
      <c r="AP13">
        <v>473.5420415689</v>
      </c>
      <c r="AQ13">
        <v>3433.3098854560099</v>
      </c>
      <c r="AR13">
        <v>2550.3882514270899</v>
      </c>
      <c r="AS13">
        <v>516.08504435831901</v>
      </c>
      <c r="AT13">
        <v>-2550.3882514270899</v>
      </c>
      <c r="AU13" s="30">
        <f t="shared" si="1"/>
        <v>3.7819334612300658E-3</v>
      </c>
    </row>
    <row r="14" spans="1:48" ht="15.75" customHeight="1" x14ac:dyDescent="0.6">
      <c r="H14" s="22">
        <f t="shared" si="2"/>
        <v>9</v>
      </c>
      <c r="I14">
        <v>1.5</v>
      </c>
      <c r="J14">
        <v>7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23">
        <v>3.4720000000000001E-12</v>
      </c>
      <c r="U14" s="23">
        <v>6.3629999999999995E-8</v>
      </c>
      <c r="V14">
        <v>1.20774</v>
      </c>
      <c r="W14">
        <v>6.8599999999999994E-2</v>
      </c>
      <c r="X14">
        <v>16359534764.2117</v>
      </c>
      <c r="Y14">
        <v>-50</v>
      </c>
      <c r="Z14">
        <v>4</v>
      </c>
      <c r="AA14">
        <v>0.114</v>
      </c>
      <c r="AB14">
        <v>0.02</v>
      </c>
      <c r="AC14">
        <v>7.0897777741715204</v>
      </c>
      <c r="AD14">
        <v>4.4080421321946901E-2</v>
      </c>
      <c r="AE14">
        <v>11.386907935028701</v>
      </c>
      <c r="AF14">
        <v>4.8238775715037097</v>
      </c>
      <c r="AG14">
        <v>1.62050370064007</v>
      </c>
      <c r="AH14">
        <v>1.6216797803748599</v>
      </c>
      <c r="AI14">
        <v>4.1150758314385701E-2</v>
      </c>
      <c r="AJ14">
        <v>30.924428081330301</v>
      </c>
      <c r="AK14">
        <v>7.0897777741715204</v>
      </c>
      <c r="AL14">
        <v>4.4080421321946901E-2</v>
      </c>
      <c r="AM14">
        <v>962.44099877594704</v>
      </c>
      <c r="AN14">
        <v>7.0456973532229199</v>
      </c>
      <c r="AO14">
        <v>35212.831500475499</v>
      </c>
      <c r="AP14">
        <v>532.73396615123397</v>
      </c>
      <c r="AQ14">
        <v>3442.0649131252799</v>
      </c>
      <c r="AR14">
        <v>2556.9033325058599</v>
      </c>
      <c r="AS14">
        <v>595.71926168146899</v>
      </c>
      <c r="AT14">
        <v>-2556.9033325058599</v>
      </c>
      <c r="AU14" s="30">
        <f t="shared" si="1"/>
        <v>6.217461636461228E-3</v>
      </c>
    </row>
    <row r="15" spans="1:48" ht="15.75" customHeight="1" x14ac:dyDescent="0.6">
      <c r="H15" s="22">
        <f t="shared" si="2"/>
        <v>10</v>
      </c>
      <c r="I15">
        <v>1.5</v>
      </c>
      <c r="J15">
        <v>7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23">
        <v>3.4720000000000001E-12</v>
      </c>
      <c r="U15" s="23">
        <v>6.3629999999999995E-8</v>
      </c>
      <c r="V15">
        <v>1.20774</v>
      </c>
      <c r="W15">
        <v>7.4999999999999997E-2</v>
      </c>
      <c r="X15">
        <v>17885788736.383099</v>
      </c>
      <c r="Y15">
        <v>-50</v>
      </c>
      <c r="Z15">
        <v>4</v>
      </c>
      <c r="AA15">
        <v>0.114</v>
      </c>
      <c r="AB15">
        <v>0.02</v>
      </c>
      <c r="AC15">
        <v>6.9110421805930802</v>
      </c>
      <c r="AD15">
        <v>5.8176366176023502E-2</v>
      </c>
      <c r="AE15">
        <v>11.517791934281901</v>
      </c>
      <c r="AF15">
        <v>4.8412781329678403</v>
      </c>
      <c r="AG15">
        <v>1.63664050339784</v>
      </c>
      <c r="AH15">
        <v>1.63313470146137</v>
      </c>
      <c r="AI15">
        <v>5.6735525176582001E-2</v>
      </c>
      <c r="AJ15">
        <v>28.394675322502199</v>
      </c>
      <c r="AK15">
        <v>6.9110421805930802</v>
      </c>
      <c r="AL15">
        <v>5.8176366176023502E-2</v>
      </c>
      <c r="AM15">
        <v>823.42393785382501</v>
      </c>
      <c r="AN15">
        <v>6.85286581469538</v>
      </c>
      <c r="AO15">
        <v>35290.012757250202</v>
      </c>
      <c r="AP15">
        <v>503.10704248102201</v>
      </c>
      <c r="AQ15">
        <v>3446.0576606125501</v>
      </c>
      <c r="AR15">
        <v>2559.8031285371198</v>
      </c>
      <c r="AS15">
        <v>557.79658731219899</v>
      </c>
      <c r="AT15">
        <v>-2559.8031285371198</v>
      </c>
      <c r="AU15" s="30">
        <f t="shared" si="1"/>
        <v>8.4178861387054962E-3</v>
      </c>
    </row>
    <row r="16" spans="1:48" ht="15.75" customHeight="1" thickBot="1" x14ac:dyDescent="0.75">
      <c r="H16" s="24">
        <f t="shared" si="2"/>
        <v>11</v>
      </c>
      <c r="I16" s="25">
        <v>1.5</v>
      </c>
      <c r="J16" s="25">
        <v>7</v>
      </c>
      <c r="K16" s="25">
        <v>0.48244140000000002</v>
      </c>
      <c r="L16" s="25">
        <v>1.946567E-3</v>
      </c>
      <c r="M16" s="25">
        <v>9.7328349999999998E-4</v>
      </c>
      <c r="N16" s="25">
        <v>7</v>
      </c>
      <c r="O16" s="25">
        <v>2.8260000000000001</v>
      </c>
      <c r="P16" s="25">
        <v>1.946567E-3</v>
      </c>
      <c r="Q16" s="25">
        <v>9.7328349999999998E-4</v>
      </c>
      <c r="R16" s="25">
        <v>7</v>
      </c>
      <c r="S16" s="25">
        <v>2.8260000000000001</v>
      </c>
      <c r="T16" s="26">
        <v>3.4720000000000001E-12</v>
      </c>
      <c r="U16" s="26">
        <v>6.3629999999999995E-8</v>
      </c>
      <c r="V16" s="25">
        <v>1.20774</v>
      </c>
      <c r="W16" s="25">
        <v>8.2400000000000001E-2</v>
      </c>
      <c r="X16" s="25">
        <v>19650519891.7062</v>
      </c>
      <c r="Y16" s="25">
        <v>-50</v>
      </c>
      <c r="Z16" s="25">
        <v>4</v>
      </c>
      <c r="AA16" s="25">
        <v>0.114</v>
      </c>
      <c r="AB16" s="25">
        <v>0.02</v>
      </c>
      <c r="AC16" s="25">
        <v>6.5935689573298699</v>
      </c>
      <c r="AD16" s="25">
        <v>7.0841292003751194E-2</v>
      </c>
      <c r="AE16" s="25">
        <v>11.3817952788079</v>
      </c>
      <c r="AF16" s="25">
        <v>4.6309570112032601</v>
      </c>
      <c r="AG16" s="25">
        <v>1.61155356716703</v>
      </c>
      <c r="AH16" s="25">
        <v>1.6086035814700499</v>
      </c>
      <c r="AI16" s="25">
        <v>7.5863509897670905E-2</v>
      </c>
      <c r="AJ16" s="25">
        <v>25.9595196594037</v>
      </c>
      <c r="AK16" s="25">
        <v>6.5935689573298699</v>
      </c>
      <c r="AL16" s="25">
        <v>7.0841292003751194E-2</v>
      </c>
      <c r="AM16" s="25">
        <v>734.55637260745505</v>
      </c>
      <c r="AN16" s="25">
        <v>6.52272766557999</v>
      </c>
      <c r="AO16" s="25">
        <v>35372.0290224364</v>
      </c>
      <c r="AP16" s="25">
        <v>466.49441114687301</v>
      </c>
      <c r="AQ16" s="25">
        <v>3446.0981214869398</v>
      </c>
      <c r="AR16" s="25">
        <v>2559.8902807908598</v>
      </c>
      <c r="AS16" s="25">
        <v>521.56891035999695</v>
      </c>
      <c r="AT16" s="25">
        <v>-2559.8902807908598</v>
      </c>
      <c r="AU16" s="31">
        <f t="shared" si="1"/>
        <v>1.0743998047521606E-2</v>
      </c>
    </row>
    <row r="17" spans="7:47" ht="32" customHeight="1" x14ac:dyDescent="0.95">
      <c r="G17" s="18">
        <f>AB17</f>
        <v>0.03</v>
      </c>
      <c r="H17" s="19">
        <v>1</v>
      </c>
      <c r="I17" s="20">
        <v>1.5</v>
      </c>
      <c r="J17" s="20">
        <v>7</v>
      </c>
      <c r="K17" s="20">
        <v>0.48244140000000002</v>
      </c>
      <c r="L17" s="20">
        <v>1.946567E-3</v>
      </c>
      <c r="M17" s="20">
        <v>9.7328349999999998E-4</v>
      </c>
      <c r="N17" s="20">
        <v>7</v>
      </c>
      <c r="O17" s="20">
        <v>2.8260000000000001</v>
      </c>
      <c r="P17" s="20">
        <v>1.946567E-3</v>
      </c>
      <c r="Q17" s="20">
        <v>9.7328349999999998E-4</v>
      </c>
      <c r="R17" s="20">
        <v>7</v>
      </c>
      <c r="S17" s="20">
        <v>2.8260000000000001</v>
      </c>
      <c r="T17" s="21">
        <v>3.4720000000000001E-12</v>
      </c>
      <c r="U17" s="21">
        <v>6.3629999999999995E-8</v>
      </c>
      <c r="V17" s="20">
        <v>1.20774</v>
      </c>
      <c r="W17" s="20">
        <v>1.37E-2</v>
      </c>
      <c r="X17" s="20">
        <v>3267137409.1792998</v>
      </c>
      <c r="Y17" s="20">
        <v>-50</v>
      </c>
      <c r="Z17" s="20">
        <v>4</v>
      </c>
      <c r="AA17" s="20">
        <v>0.114</v>
      </c>
      <c r="AB17" s="20">
        <v>0.03</v>
      </c>
      <c r="AC17" s="20">
        <v>14.181454864079299</v>
      </c>
      <c r="AD17" s="20">
        <v>9.0125674560570801E-3</v>
      </c>
      <c r="AE17" s="20">
        <v>11.386907935028701</v>
      </c>
      <c r="AF17" s="20">
        <v>5.63150003611781</v>
      </c>
      <c r="AG17" s="20">
        <v>2.4069261666181099</v>
      </c>
      <c r="AH17" s="20">
        <v>2.4004578233204099</v>
      </c>
      <c r="AI17" s="21">
        <v>1.20999982370074E-3</v>
      </c>
      <c r="AJ17" s="21">
        <v>149.72297945535499</v>
      </c>
      <c r="AK17" s="20">
        <v>14.181454864079299</v>
      </c>
      <c r="AL17" s="20">
        <v>9.0125674560570801E-3</v>
      </c>
      <c r="AM17" s="20">
        <v>214.82930207466501</v>
      </c>
      <c r="AN17" s="20">
        <v>14.1724422972199</v>
      </c>
      <c r="AO17" s="20">
        <v>35022.036919109298</v>
      </c>
      <c r="AP17" s="20">
        <v>415.626184833933</v>
      </c>
      <c r="AQ17" s="20">
        <v>4731.4913914716999</v>
      </c>
      <c r="AR17" s="20">
        <v>3514.7238944661899</v>
      </c>
      <c r="AS17" s="20">
        <v>428.89469265546001</v>
      </c>
      <c r="AT17" s="20">
        <v>-3514.7238944661899</v>
      </c>
      <c r="AU17" s="32">
        <f t="shared" si="1"/>
        <v>6.3551783243941541E-4</v>
      </c>
    </row>
    <row r="18" spans="7:47" ht="15.75" customHeight="1" x14ac:dyDescent="0.6">
      <c r="H18" s="22">
        <f t="shared" ref="H18:H27" si="3">H17+1</f>
        <v>2</v>
      </c>
      <c r="I18">
        <v>1.5</v>
      </c>
      <c r="J18">
        <v>7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23">
        <v>3.4720000000000001E-12</v>
      </c>
      <c r="U18" s="23">
        <v>6.3629999999999995E-8</v>
      </c>
      <c r="V18">
        <v>1.20774</v>
      </c>
      <c r="W18">
        <v>0.02</v>
      </c>
      <c r="X18">
        <v>4769543663.0354795</v>
      </c>
      <c r="Y18">
        <v>-50</v>
      </c>
      <c r="Z18">
        <v>4</v>
      </c>
      <c r="AA18">
        <v>0.114</v>
      </c>
      <c r="AB18">
        <v>0.03</v>
      </c>
      <c r="AC18">
        <v>13.714976540201</v>
      </c>
      <c r="AD18">
        <v>1.00723339993712E-2</v>
      </c>
      <c r="AE18">
        <v>11.386907935028701</v>
      </c>
      <c r="AF18">
        <v>5.65309732987002</v>
      </c>
      <c r="AG18">
        <v>2.4479365526675001</v>
      </c>
      <c r="AH18">
        <v>2.4399503141860701</v>
      </c>
      <c r="AI18" s="35">
        <v>2.2002384104646E-3</v>
      </c>
      <c r="AJ18" s="35">
        <v>102.963090627645</v>
      </c>
      <c r="AK18">
        <v>13.714976540201</v>
      </c>
      <c r="AL18">
        <v>1.00723339993712E-2</v>
      </c>
      <c r="AM18">
        <v>261.22671706325599</v>
      </c>
      <c r="AN18">
        <v>13.704904206727299</v>
      </c>
      <c r="AO18">
        <v>35025.4431038396</v>
      </c>
      <c r="AP18">
        <v>511.39728170666098</v>
      </c>
      <c r="AQ18">
        <v>4861.8158775943602</v>
      </c>
      <c r="AR18">
        <v>3611.5385681174298</v>
      </c>
      <c r="AS18">
        <v>523.33451582408395</v>
      </c>
      <c r="AT18">
        <v>-3611.5385681174298</v>
      </c>
      <c r="AU18" s="30">
        <f t="shared" si="1"/>
        <v>7.3440402685687601E-4</v>
      </c>
    </row>
    <row r="19" spans="7:47" ht="15.75" customHeight="1" x14ac:dyDescent="0.6">
      <c r="H19" s="22">
        <f t="shared" si="3"/>
        <v>3</v>
      </c>
      <c r="I19">
        <v>1.5</v>
      </c>
      <c r="J19">
        <v>7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23">
        <v>3.4720000000000001E-12</v>
      </c>
      <c r="U19" s="23">
        <v>6.3629999999999995E-8</v>
      </c>
      <c r="V19">
        <v>1.20774</v>
      </c>
      <c r="W19">
        <v>2.75E-2</v>
      </c>
      <c r="X19">
        <v>6558122536.6737804</v>
      </c>
      <c r="Y19">
        <v>-50</v>
      </c>
      <c r="Z19">
        <v>4</v>
      </c>
      <c r="AA19">
        <v>0.114</v>
      </c>
      <c r="AB19">
        <v>0.03</v>
      </c>
      <c r="AC19">
        <v>13.431011393905999</v>
      </c>
      <c r="AD19">
        <v>1.31226162549705E-2</v>
      </c>
      <c r="AE19">
        <v>11.386907935028701</v>
      </c>
      <c r="AF19">
        <v>5.6363338243899204</v>
      </c>
      <c r="AG19">
        <v>2.4389492460650799</v>
      </c>
      <c r="AH19">
        <v>2.4329781053092501</v>
      </c>
      <c r="AI19" s="35">
        <v>4.0420048024262002E-3</v>
      </c>
      <c r="AJ19" s="35">
        <v>75.231035348872993</v>
      </c>
      <c r="AK19">
        <v>13.431011393905999</v>
      </c>
      <c r="AL19">
        <v>1.31226162549705E-2</v>
      </c>
      <c r="AM19">
        <v>305.48414447736297</v>
      </c>
      <c r="AN19">
        <v>13.4178887782468</v>
      </c>
      <c r="AO19">
        <v>35033.841687139298</v>
      </c>
      <c r="AP19">
        <v>612.65424051446598</v>
      </c>
      <c r="AQ19">
        <v>4943.3461944336404</v>
      </c>
      <c r="AR19">
        <v>3672.09139953971</v>
      </c>
      <c r="AS19">
        <v>627.79777934987806</v>
      </c>
      <c r="AT19">
        <v>-3672.09139953971</v>
      </c>
      <c r="AU19" s="30">
        <f t="shared" si="1"/>
        <v>9.7703857662756314E-4</v>
      </c>
    </row>
    <row r="20" spans="7:47" ht="15.75" customHeight="1" x14ac:dyDescent="0.6">
      <c r="H20" s="22">
        <f t="shared" si="3"/>
        <v>4</v>
      </c>
      <c r="I20">
        <v>1.5</v>
      </c>
      <c r="J20">
        <v>7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23">
        <v>3.4720000000000001E-12</v>
      </c>
      <c r="U20" s="23">
        <v>6.3629999999999995E-8</v>
      </c>
      <c r="V20">
        <v>1.20774</v>
      </c>
      <c r="W20">
        <v>3.5000000000000003E-2</v>
      </c>
      <c r="X20">
        <v>8346701410.3120899</v>
      </c>
      <c r="Y20">
        <v>-50</v>
      </c>
      <c r="Z20">
        <v>4</v>
      </c>
      <c r="AA20">
        <v>0.114</v>
      </c>
      <c r="AB20">
        <v>0.03</v>
      </c>
      <c r="AC20">
        <v>12.7376097554466</v>
      </c>
      <c r="AD20">
        <v>2.46275367214796E-2</v>
      </c>
      <c r="AE20">
        <v>11.385374138162501</v>
      </c>
      <c r="AF20">
        <v>5.58179261667033</v>
      </c>
      <c r="AG20">
        <v>2.4183909780055299</v>
      </c>
      <c r="AH20">
        <v>2.4149341631673402</v>
      </c>
      <c r="AI20" s="35">
        <v>1.64587871355668E-2</v>
      </c>
      <c r="AJ20" s="35">
        <v>59.384146618146303</v>
      </c>
      <c r="AK20">
        <v>12.7376097554466</v>
      </c>
      <c r="AL20">
        <v>2.46275367214796E-2</v>
      </c>
      <c r="AM20">
        <v>1001.33313922567</v>
      </c>
      <c r="AN20">
        <v>12.712982219283999</v>
      </c>
      <c r="AO20">
        <v>35065.779595534899</v>
      </c>
      <c r="AP20">
        <v>710.71057491375996</v>
      </c>
      <c r="AQ20">
        <v>4991.3659958940698</v>
      </c>
      <c r="AR20">
        <v>3707.7277897952999</v>
      </c>
      <c r="AS20">
        <v>731.32793465070097</v>
      </c>
      <c r="AT20">
        <v>-3707.7277897952999</v>
      </c>
      <c r="AU20" s="30">
        <f t="shared" si="1"/>
        <v>1.9334504035145893E-3</v>
      </c>
    </row>
    <row r="21" spans="7:47" ht="15.75" customHeight="1" x14ac:dyDescent="0.6">
      <c r="H21" s="22">
        <f t="shared" si="3"/>
        <v>5</v>
      </c>
      <c r="I21">
        <v>1.5</v>
      </c>
      <c r="J21">
        <v>7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23">
        <v>3.4720000000000001E-12</v>
      </c>
      <c r="U21" s="23">
        <v>6.3629999999999995E-8</v>
      </c>
      <c r="V21">
        <v>1.20774</v>
      </c>
      <c r="W21">
        <v>4.1200000000000001E-2</v>
      </c>
      <c r="X21">
        <v>9825259945.8530903</v>
      </c>
      <c r="Y21">
        <v>-50</v>
      </c>
      <c r="Z21">
        <v>4</v>
      </c>
      <c r="AA21">
        <v>0.114</v>
      </c>
      <c r="AB21">
        <v>0.03</v>
      </c>
      <c r="AC21">
        <v>11.554892645415</v>
      </c>
      <c r="AD21">
        <v>4.9018179334081501E-2</v>
      </c>
      <c r="AE21">
        <v>11.386907935028701</v>
      </c>
      <c r="AF21">
        <v>5.0107024655235701</v>
      </c>
      <c r="AG21">
        <v>2.4404116042746899</v>
      </c>
      <c r="AH21">
        <v>2.43041668145601</v>
      </c>
      <c r="AI21">
        <v>4.2564999353745497E-2</v>
      </c>
      <c r="AJ21">
        <v>50.640151379994101</v>
      </c>
      <c r="AK21">
        <v>11.554892645415</v>
      </c>
      <c r="AL21">
        <v>4.9018179334081501E-2</v>
      </c>
      <c r="AM21">
        <v>933.01317856081198</v>
      </c>
      <c r="AN21">
        <v>11.505874466880501</v>
      </c>
      <c r="AO21">
        <v>35145.059250988503</v>
      </c>
      <c r="AP21">
        <v>703.73488751168304</v>
      </c>
      <c r="AQ21">
        <v>5018.23266349814</v>
      </c>
      <c r="AR21">
        <v>3727.7190444732701</v>
      </c>
      <c r="AS21">
        <v>744.80840043785304</v>
      </c>
      <c r="AT21">
        <v>-3727.7190444732701</v>
      </c>
      <c r="AU21" s="30">
        <f t="shared" si="1"/>
        <v>4.2422011902924946E-3</v>
      </c>
    </row>
    <row r="22" spans="7:47" ht="15.75" customHeight="1" x14ac:dyDescent="0.6">
      <c r="H22" s="22">
        <f t="shared" si="3"/>
        <v>6</v>
      </c>
      <c r="I22">
        <v>1.5</v>
      </c>
      <c r="J22">
        <v>7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23">
        <v>3.4720000000000001E-12</v>
      </c>
      <c r="U22" s="23">
        <v>6.3629999999999995E-8</v>
      </c>
      <c r="V22">
        <v>1.20774</v>
      </c>
      <c r="W22">
        <v>0.05</v>
      </c>
      <c r="X22">
        <v>11923859157.588699</v>
      </c>
      <c r="Y22">
        <v>-50</v>
      </c>
      <c r="Z22">
        <v>4</v>
      </c>
      <c r="AA22">
        <v>0.114</v>
      </c>
      <c r="AB22">
        <v>0.03</v>
      </c>
      <c r="AC22">
        <v>11.271716168526799</v>
      </c>
      <c r="AD22">
        <v>9.3283041876562903E-2</v>
      </c>
      <c r="AE22">
        <v>11.517791934281901</v>
      </c>
      <c r="AF22">
        <v>5.0131343843552196</v>
      </c>
      <c r="AG22">
        <v>2.4270693444234399</v>
      </c>
      <c r="AH22">
        <v>2.4221515344134299</v>
      </c>
      <c r="AI22">
        <v>8.8137265780656601E-2</v>
      </c>
      <c r="AJ22">
        <v>41.952569014346601</v>
      </c>
      <c r="AK22">
        <v>11.271716168526799</v>
      </c>
      <c r="AL22">
        <v>9.3283041876562903E-2</v>
      </c>
      <c r="AM22">
        <v>626.63325260825297</v>
      </c>
      <c r="AN22">
        <v>11.1784331270895</v>
      </c>
      <c r="AO22">
        <v>35286.772511274401</v>
      </c>
      <c r="AP22">
        <v>785.74639386705996</v>
      </c>
      <c r="AQ22">
        <v>5041.4753518083598</v>
      </c>
      <c r="AR22">
        <v>3744.9984203672798</v>
      </c>
      <c r="AS22">
        <v>858.64191415881498</v>
      </c>
      <c r="AT22">
        <v>-3744.9984203672798</v>
      </c>
      <c r="AU22" s="30">
        <f t="shared" si="1"/>
        <v>8.275850853752903E-3</v>
      </c>
    </row>
    <row r="23" spans="7:47" ht="15.75" customHeight="1" x14ac:dyDescent="0.6">
      <c r="H23" s="22">
        <f t="shared" si="3"/>
        <v>7</v>
      </c>
      <c r="I23">
        <v>1.5</v>
      </c>
      <c r="J23">
        <v>7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23">
        <v>3.4720000000000001E-12</v>
      </c>
      <c r="U23" s="23">
        <v>6.3629999999999995E-8</v>
      </c>
      <c r="V23">
        <v>1.20774</v>
      </c>
      <c r="W23">
        <v>5.4899999999999997E-2</v>
      </c>
      <c r="X23">
        <v>13092397355.0324</v>
      </c>
      <c r="Y23">
        <v>-50</v>
      </c>
      <c r="Z23">
        <v>4</v>
      </c>
      <c r="AA23">
        <v>0.114</v>
      </c>
      <c r="AB23">
        <v>0.03</v>
      </c>
      <c r="AC23">
        <v>10.5282099419787</v>
      </c>
      <c r="AD23">
        <v>0.113692744647266</v>
      </c>
      <c r="AE23">
        <v>11.517791934281901</v>
      </c>
      <c r="AF23">
        <v>4.6698314596846</v>
      </c>
      <c r="AG23">
        <v>2.39948099688438</v>
      </c>
      <c r="AH23">
        <v>2.4016888001241101</v>
      </c>
      <c r="AI23">
        <v>0.115369978120061</v>
      </c>
      <c r="AJ23">
        <v>38.322313326366398</v>
      </c>
      <c r="AK23">
        <v>10.5282099419787</v>
      </c>
      <c r="AL23">
        <v>0.113692744647266</v>
      </c>
      <c r="AM23">
        <v>534.25443125227798</v>
      </c>
      <c r="AN23">
        <v>10.414517197835499</v>
      </c>
      <c r="AO23">
        <v>35376.1903362589</v>
      </c>
      <c r="AP23">
        <v>819.94872247106696</v>
      </c>
      <c r="AQ23">
        <v>5041.7854226099798</v>
      </c>
      <c r="AR23">
        <v>3745.1967798550199</v>
      </c>
      <c r="AS23">
        <v>891.45448628030999</v>
      </c>
      <c r="AT23">
        <v>-3745.1967798550199</v>
      </c>
      <c r="AU23" s="30">
        <f t="shared" si="1"/>
        <v>1.0798867544799196E-2</v>
      </c>
    </row>
    <row r="24" spans="7:47" ht="15.75" customHeight="1" x14ac:dyDescent="0.6">
      <c r="H24" s="22">
        <f t="shared" si="3"/>
        <v>8</v>
      </c>
      <c r="I24">
        <v>1.5</v>
      </c>
      <c r="J24">
        <v>7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23">
        <v>3.4720000000000001E-12</v>
      </c>
      <c r="U24" s="23">
        <v>6.3629999999999995E-8</v>
      </c>
      <c r="V24">
        <v>1.20774</v>
      </c>
      <c r="W24">
        <v>0.06</v>
      </c>
      <c r="X24">
        <v>14308630989.1064</v>
      </c>
      <c r="Y24">
        <v>-50</v>
      </c>
      <c r="Z24">
        <v>4</v>
      </c>
      <c r="AA24">
        <v>0.114</v>
      </c>
      <c r="AB24">
        <v>0.03</v>
      </c>
      <c r="AC24">
        <v>10.381611391421201</v>
      </c>
      <c r="AD24">
        <v>0.139090086613955</v>
      </c>
      <c r="AE24">
        <v>11.326074526925099</v>
      </c>
      <c r="AF24">
        <v>4.7368978042173104</v>
      </c>
      <c r="AG24">
        <v>2.41381712426328</v>
      </c>
      <c r="AH24">
        <v>2.4105351518191598</v>
      </c>
      <c r="AI24">
        <v>0.144522578290913</v>
      </c>
      <c r="AJ24">
        <v>35.173622168424203</v>
      </c>
      <c r="AK24">
        <v>10.381611391421201</v>
      </c>
      <c r="AL24">
        <v>0.139090086613955</v>
      </c>
      <c r="AM24">
        <v>467.44605876710801</v>
      </c>
      <c r="AN24">
        <v>10.2425213051886</v>
      </c>
      <c r="AO24">
        <v>35468.879703104401</v>
      </c>
      <c r="AP24">
        <v>859.57204634216498</v>
      </c>
      <c r="AQ24">
        <v>5041.9790886818701</v>
      </c>
      <c r="AR24">
        <v>3745.3646765687299</v>
      </c>
      <c r="AS24">
        <v>940.19597275289004</v>
      </c>
      <c r="AT24">
        <v>-3745.3646765687299</v>
      </c>
      <c r="AU24" s="30">
        <f t="shared" si="1"/>
        <v>1.3397735801292995E-2</v>
      </c>
    </row>
    <row r="25" spans="7:47" ht="13" x14ac:dyDescent="0.6">
      <c r="H25" s="22">
        <f t="shared" si="3"/>
        <v>9</v>
      </c>
      <c r="I25">
        <v>1.5</v>
      </c>
      <c r="J25">
        <v>7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23">
        <v>3.4720000000000001E-12</v>
      </c>
      <c r="U25" s="23">
        <v>6.3629999999999995E-8</v>
      </c>
      <c r="V25">
        <v>1.20774</v>
      </c>
      <c r="W25">
        <v>6.8599999999999994E-2</v>
      </c>
      <c r="X25">
        <v>16359534764.2117</v>
      </c>
      <c r="Y25">
        <v>-50</v>
      </c>
      <c r="Z25">
        <v>4</v>
      </c>
      <c r="AA25">
        <v>0.114</v>
      </c>
      <c r="AB25">
        <v>0.03</v>
      </c>
      <c r="AC25">
        <v>10.224797374562501</v>
      </c>
      <c r="AD25">
        <v>0.18772188127088699</v>
      </c>
      <c r="AE25">
        <v>11.386907935028701</v>
      </c>
      <c r="AF25">
        <v>4.7022025396824798</v>
      </c>
      <c r="AG25">
        <v>2.4706625134854199</v>
      </c>
      <c r="AH25">
        <v>2.4664118712849099</v>
      </c>
      <c r="AI25">
        <v>0.194819326246472</v>
      </c>
      <c r="AJ25">
        <v>30.924428081330301</v>
      </c>
      <c r="AK25">
        <v>10.224797374562501</v>
      </c>
      <c r="AL25">
        <v>0.18772188127088699</v>
      </c>
      <c r="AM25">
        <v>378.19008360990199</v>
      </c>
      <c r="AN25">
        <v>10.037075493692299</v>
      </c>
      <c r="AO25">
        <v>35647.475460809299</v>
      </c>
      <c r="AP25">
        <v>936.25033027546101</v>
      </c>
      <c r="AQ25">
        <v>5042.2781525857499</v>
      </c>
      <c r="AR25">
        <v>3745.59180167049</v>
      </c>
      <c r="AS25">
        <v>1031.43331064465</v>
      </c>
      <c r="AT25">
        <v>-3745.59180167049</v>
      </c>
      <c r="AU25" s="30">
        <f t="shared" si="1"/>
        <v>1.8359472016326314E-2</v>
      </c>
    </row>
    <row r="26" spans="7:47" ht="13" x14ac:dyDescent="0.6">
      <c r="H26" s="22">
        <f t="shared" si="3"/>
        <v>10</v>
      </c>
      <c r="I26">
        <v>1.5</v>
      </c>
      <c r="J26">
        <v>7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23">
        <v>3.4720000000000001E-12</v>
      </c>
      <c r="U26" s="23">
        <v>6.3629999999999995E-8</v>
      </c>
      <c r="V26">
        <v>1.20774</v>
      </c>
      <c r="W26">
        <v>7.4999999999999997E-2</v>
      </c>
      <c r="X26">
        <v>17885788736.383099</v>
      </c>
      <c r="Y26">
        <v>-50</v>
      </c>
      <c r="Z26">
        <v>4</v>
      </c>
      <c r="AA26">
        <v>0.114</v>
      </c>
      <c r="AB26">
        <v>0.03</v>
      </c>
      <c r="AC26">
        <v>10.167169149128901</v>
      </c>
      <c r="AD26">
        <v>0.22698647280553599</v>
      </c>
      <c r="AE26">
        <v>11.3814118295913</v>
      </c>
      <c r="AF26">
        <v>4.7671910685038803</v>
      </c>
      <c r="AG26">
        <v>2.4124307976491099</v>
      </c>
      <c r="AH26">
        <v>2.41971416953713</v>
      </c>
      <c r="AI26">
        <v>0.23245688295240099</v>
      </c>
      <c r="AJ26">
        <v>28.394675322502199</v>
      </c>
      <c r="AK26">
        <v>10.167169149128901</v>
      </c>
      <c r="AL26">
        <v>0.22698647280553599</v>
      </c>
      <c r="AM26">
        <v>335.26726836401298</v>
      </c>
      <c r="AN26">
        <v>9.9401826768177397</v>
      </c>
      <c r="AO26">
        <v>35791.532377001997</v>
      </c>
      <c r="AP26">
        <v>1009.82019503254</v>
      </c>
      <c r="AQ26">
        <v>5042.5129219525297</v>
      </c>
      <c r="AR26">
        <v>3762.6233422415698</v>
      </c>
      <c r="AS26">
        <v>1110.39550721982</v>
      </c>
      <c r="AT26">
        <v>-3762.6233422415698</v>
      </c>
      <c r="AU26" s="30">
        <f t="shared" si="1"/>
        <v>2.2325434885184698E-2</v>
      </c>
    </row>
    <row r="27" spans="7:47" ht="13.75" thickBot="1" x14ac:dyDescent="0.75">
      <c r="H27" s="24">
        <f t="shared" si="3"/>
        <v>11</v>
      </c>
      <c r="I27" s="25">
        <v>1.5</v>
      </c>
      <c r="J27" s="25">
        <v>7</v>
      </c>
      <c r="K27" s="25">
        <v>0.48244140000000002</v>
      </c>
      <c r="L27" s="25">
        <v>1.946567E-3</v>
      </c>
      <c r="M27" s="25">
        <v>9.7328349999999998E-4</v>
      </c>
      <c r="N27" s="25">
        <v>7</v>
      </c>
      <c r="O27" s="25">
        <v>2.8260000000000001</v>
      </c>
      <c r="P27" s="25">
        <v>1.946567E-3</v>
      </c>
      <c r="Q27" s="25">
        <v>9.7328349999999998E-4</v>
      </c>
      <c r="R27" s="25">
        <v>7</v>
      </c>
      <c r="S27" s="25">
        <v>2.8260000000000001</v>
      </c>
      <c r="T27" s="26">
        <v>3.4720000000000001E-12</v>
      </c>
      <c r="U27" s="26">
        <v>6.3629999999999995E-8</v>
      </c>
      <c r="V27" s="25">
        <v>1.20774</v>
      </c>
      <c r="W27" s="25">
        <v>8.2400000000000001E-2</v>
      </c>
      <c r="X27" s="25">
        <v>19650519891.7062</v>
      </c>
      <c r="Y27" s="25">
        <v>-50</v>
      </c>
      <c r="Z27" s="25">
        <v>4</v>
      </c>
      <c r="AA27" s="25">
        <v>0.114</v>
      </c>
      <c r="AB27" s="25">
        <v>0.03</v>
      </c>
      <c r="AC27" s="25">
        <v>9.9705015757970301</v>
      </c>
      <c r="AD27" s="25">
        <v>0.265100425099217</v>
      </c>
      <c r="AE27" s="25">
        <v>11.3807727475637</v>
      </c>
      <c r="AF27" s="25">
        <v>4.5749037982209897</v>
      </c>
      <c r="AG27" s="25">
        <v>2.41287001980213</v>
      </c>
      <c r="AH27" s="25">
        <v>2.4264096323194102</v>
      </c>
      <c r="AI27" s="25">
        <v>0.27601308283217002</v>
      </c>
      <c r="AJ27" s="25">
        <v>25.9595196594037</v>
      </c>
      <c r="AK27" s="25">
        <v>9.9705015757970301</v>
      </c>
      <c r="AL27" s="25">
        <v>0.265100425099217</v>
      </c>
      <c r="AM27" s="25">
        <v>290.06832643029003</v>
      </c>
      <c r="AN27" s="25">
        <v>9.7054011509392701</v>
      </c>
      <c r="AO27" s="25">
        <v>35948.054589122701</v>
      </c>
      <c r="AP27" s="25">
        <v>1070.6245378680501</v>
      </c>
      <c r="AQ27" s="25">
        <v>5042.6692866685298</v>
      </c>
      <c r="AR27" s="25">
        <v>3774.6510022307998</v>
      </c>
      <c r="AS27" s="25">
        <v>1187.02643447992</v>
      </c>
      <c r="AT27" s="25">
        <v>-3774.6510022307998</v>
      </c>
      <c r="AU27" s="31">
        <f t="shared" si="1"/>
        <v>2.6588474319359925E-2</v>
      </c>
    </row>
    <row r="28" spans="7:47" ht="22.75" x14ac:dyDescent="0.95">
      <c r="G28" s="18">
        <f>AB28</f>
        <v>0.04</v>
      </c>
      <c r="H28" s="19">
        <v>1</v>
      </c>
      <c r="I28" s="20">
        <v>1.5</v>
      </c>
      <c r="J28" s="20">
        <v>7</v>
      </c>
      <c r="K28" s="20">
        <v>0.48244140000000002</v>
      </c>
      <c r="L28" s="20">
        <v>1.946567E-3</v>
      </c>
      <c r="M28" s="20">
        <v>9.7328349999999998E-4</v>
      </c>
      <c r="N28" s="20">
        <v>7</v>
      </c>
      <c r="O28" s="20">
        <v>2.8260000000000001</v>
      </c>
      <c r="P28" s="20">
        <v>1.946567E-3</v>
      </c>
      <c r="Q28" s="20">
        <v>9.7328349999999998E-4</v>
      </c>
      <c r="R28" s="20">
        <v>7</v>
      </c>
      <c r="S28" s="20">
        <v>2.8260000000000001</v>
      </c>
      <c r="T28" s="21">
        <v>3.4720000000000001E-12</v>
      </c>
      <c r="U28" s="21">
        <v>6.3629999999999995E-8</v>
      </c>
      <c r="V28" s="20">
        <v>1.20774</v>
      </c>
      <c r="W28" s="20">
        <v>1.37E-2</v>
      </c>
      <c r="X28" s="21">
        <v>3267137409.1792998</v>
      </c>
      <c r="Y28" s="20">
        <v>-50</v>
      </c>
      <c r="Z28" s="20">
        <v>4</v>
      </c>
      <c r="AA28" s="20">
        <v>0.114</v>
      </c>
      <c r="AB28" s="20">
        <v>0.04</v>
      </c>
      <c r="AC28" s="20">
        <v>18.266930182650899</v>
      </c>
      <c r="AD28" s="20">
        <v>8.5483490498292399E-3</v>
      </c>
      <c r="AE28" s="20">
        <v>11.517791934281901</v>
      </c>
      <c r="AF28" s="20">
        <v>5.6647842427628401</v>
      </c>
      <c r="AG28" s="20">
        <v>3.2308754447959802</v>
      </c>
      <c r="AH28" s="20">
        <v>3.1968159529525102</v>
      </c>
      <c r="AI28" s="21">
        <v>1.41842905134355E-3</v>
      </c>
      <c r="AJ28" s="21">
        <v>149.72297945535499</v>
      </c>
      <c r="AK28" s="20">
        <v>18.266930182650899</v>
      </c>
      <c r="AL28" s="20">
        <v>8.5483490498292399E-3</v>
      </c>
      <c r="AM28" s="20">
        <v>241.04869584596901</v>
      </c>
      <c r="AN28" s="20">
        <v>18.2583818341278</v>
      </c>
      <c r="AO28" s="20">
        <v>35016.209216610099</v>
      </c>
      <c r="AP28" s="20">
        <v>593.76124939945498</v>
      </c>
      <c r="AQ28" s="20">
        <v>6283.3343802562904</v>
      </c>
      <c r="AR28" s="20">
        <v>4667.4933943898204</v>
      </c>
      <c r="AS28" s="20">
        <v>600.42104298677805</v>
      </c>
      <c r="AT28" s="20">
        <v>-4667.4933943898204</v>
      </c>
      <c r="AU28" s="32">
        <f t="shared" si="1"/>
        <v>4.6796856200545804E-4</v>
      </c>
    </row>
    <row r="29" spans="7:47" ht="13" x14ac:dyDescent="0.6">
      <c r="H29" s="22">
        <f t="shared" ref="H29:H38" si="4">H28+1</f>
        <v>2</v>
      </c>
      <c r="I29" s="1">
        <v>1.5</v>
      </c>
      <c r="J29" s="1">
        <v>7</v>
      </c>
      <c r="K29" s="1">
        <v>0.48244140000000002</v>
      </c>
      <c r="L29" s="1">
        <v>1.946567E-3</v>
      </c>
      <c r="M29" s="1">
        <v>9.7328349999999998E-4</v>
      </c>
      <c r="N29" s="1">
        <v>7</v>
      </c>
      <c r="O29" s="1">
        <v>2.8260000000000001</v>
      </c>
      <c r="P29" s="1">
        <v>1.946567E-3</v>
      </c>
      <c r="Q29" s="1">
        <v>9.7328349999999998E-4</v>
      </c>
      <c r="R29" s="1">
        <v>7</v>
      </c>
      <c r="S29" s="1">
        <v>2.8260000000000001</v>
      </c>
      <c r="T29" s="23">
        <v>3.4720000000000001E-12</v>
      </c>
      <c r="U29" s="23">
        <v>6.3629999999999995E-8</v>
      </c>
      <c r="V29" s="1">
        <v>1.20774</v>
      </c>
      <c r="W29" s="1">
        <v>0.02</v>
      </c>
      <c r="X29" s="23">
        <v>4769543663.0354795</v>
      </c>
      <c r="Y29" s="1">
        <v>-50</v>
      </c>
      <c r="Z29" s="1">
        <v>4</v>
      </c>
      <c r="AA29" s="1">
        <v>0.114</v>
      </c>
      <c r="AB29" s="1">
        <v>0.04</v>
      </c>
      <c r="AC29" s="1">
        <v>18.550595639707002</v>
      </c>
      <c r="AD29" s="1">
        <v>1.14821277420192E-2</v>
      </c>
      <c r="AE29" s="1">
        <v>11.4226035711887</v>
      </c>
      <c r="AF29" s="1">
        <v>5.8226072703012797</v>
      </c>
      <c r="AG29" s="1">
        <v>3.23131913143343</v>
      </c>
      <c r="AH29" s="1">
        <v>3.2384148595369502</v>
      </c>
      <c r="AI29" s="23">
        <v>2.9782011437250698E-3</v>
      </c>
      <c r="AJ29" s="23">
        <v>102.963090627645</v>
      </c>
      <c r="AK29" s="1">
        <v>18.550595639707002</v>
      </c>
      <c r="AL29" s="1">
        <v>1.14821277420192E-2</v>
      </c>
      <c r="AM29" s="1">
        <v>320.82465923991998</v>
      </c>
      <c r="AN29" s="1">
        <v>18.539113512481901</v>
      </c>
      <c r="AO29" s="1">
        <v>35021.414608752202</v>
      </c>
      <c r="AP29" s="1">
        <v>802.00698613374902</v>
      </c>
      <c r="AQ29" s="1">
        <v>6460.2817835408596</v>
      </c>
      <c r="AR29" s="1">
        <v>4798.9271477258199</v>
      </c>
      <c r="AS29" s="1">
        <v>789.72410369996305</v>
      </c>
      <c r="AT29" s="1">
        <v>-4798.9271477258199</v>
      </c>
      <c r="AU29" s="30">
        <f t="shared" si="1"/>
        <v>6.1896275273458303E-4</v>
      </c>
    </row>
    <row r="30" spans="7:47" ht="13" x14ac:dyDescent="0.6">
      <c r="H30" s="22">
        <f t="shared" si="4"/>
        <v>3</v>
      </c>
      <c r="I30" s="1">
        <v>1.5</v>
      </c>
      <c r="J30" s="1">
        <v>7</v>
      </c>
      <c r="K30" s="1">
        <v>0.48244140000000002</v>
      </c>
      <c r="L30" s="1">
        <v>1.946567E-3</v>
      </c>
      <c r="M30" s="1">
        <v>9.7328349999999998E-4</v>
      </c>
      <c r="N30" s="1">
        <v>7</v>
      </c>
      <c r="O30" s="1">
        <v>2.8260000000000001</v>
      </c>
      <c r="P30" s="1">
        <v>1.946567E-3</v>
      </c>
      <c r="Q30" s="1">
        <v>9.7328349999999998E-4</v>
      </c>
      <c r="R30" s="1">
        <v>7</v>
      </c>
      <c r="S30" s="1">
        <v>2.8260000000000001</v>
      </c>
      <c r="T30" s="23">
        <v>3.4720000000000001E-12</v>
      </c>
      <c r="U30" s="23">
        <v>6.3629999999999995E-8</v>
      </c>
      <c r="V30" s="1">
        <v>1.20774</v>
      </c>
      <c r="W30" s="1">
        <v>2.75E-2</v>
      </c>
      <c r="X30" s="23">
        <v>6558122536.6737804</v>
      </c>
      <c r="Y30" s="1">
        <v>-50</v>
      </c>
      <c r="Z30" s="1">
        <v>4</v>
      </c>
      <c r="AA30" s="1">
        <v>0.114</v>
      </c>
      <c r="AB30" s="1">
        <v>0.04</v>
      </c>
      <c r="AC30" s="1">
        <v>16.447048207095001</v>
      </c>
      <c r="AD30" s="1">
        <v>3.8079783053931303E-2</v>
      </c>
      <c r="AE30" s="1">
        <v>11.3817952788079</v>
      </c>
      <c r="AF30" s="1">
        <v>5.25124042990719</v>
      </c>
      <c r="AG30" s="1">
        <v>3.2326551659673699</v>
      </c>
      <c r="AH30" s="1">
        <v>3.2424561756311898</v>
      </c>
      <c r="AI30" s="23">
        <v>2.88684818622259E-2</v>
      </c>
      <c r="AJ30" s="23">
        <v>75.231035348872993</v>
      </c>
      <c r="AK30" s="1">
        <v>16.447048207095001</v>
      </c>
      <c r="AL30" s="1">
        <v>3.8079783053931303E-2</v>
      </c>
      <c r="AM30" s="1">
        <v>1055.7537534020601</v>
      </c>
      <c r="AN30" s="1">
        <v>16.408968424814599</v>
      </c>
      <c r="AO30" s="1">
        <v>35078.716001915796</v>
      </c>
      <c r="AP30" s="1">
        <v>916.10843739081099</v>
      </c>
      <c r="AQ30" s="1">
        <v>6570.8836000937099</v>
      </c>
      <c r="AR30" s="1">
        <v>4881.0908847234004</v>
      </c>
      <c r="AS30" s="1">
        <v>929.15289059276699</v>
      </c>
      <c r="AT30" s="1">
        <v>-4881.0908847234004</v>
      </c>
      <c r="AU30" s="30">
        <f t="shared" si="1"/>
        <v>2.3152958861945984E-3</v>
      </c>
    </row>
    <row r="31" spans="7:47" ht="13" x14ac:dyDescent="0.6">
      <c r="H31" s="22">
        <f t="shared" si="4"/>
        <v>4</v>
      </c>
      <c r="I31" s="1">
        <v>1.5</v>
      </c>
      <c r="J31" s="1">
        <v>7</v>
      </c>
      <c r="K31" s="1">
        <v>0.48244140000000002</v>
      </c>
      <c r="L31" s="1">
        <v>1.946567E-3</v>
      </c>
      <c r="M31" s="1">
        <v>9.7328349999999998E-4</v>
      </c>
      <c r="N31" s="1">
        <v>7</v>
      </c>
      <c r="O31" s="1">
        <v>2.8260000000000001</v>
      </c>
      <c r="P31" s="1">
        <v>1.946567E-3</v>
      </c>
      <c r="Q31" s="1">
        <v>9.7328349999999998E-4</v>
      </c>
      <c r="R31" s="1">
        <v>7</v>
      </c>
      <c r="S31" s="1">
        <v>2.8260000000000001</v>
      </c>
      <c r="T31" s="23">
        <v>3.4720000000000001E-12</v>
      </c>
      <c r="U31" s="23">
        <v>6.3629999999999995E-8</v>
      </c>
      <c r="V31" s="1">
        <v>1.20774</v>
      </c>
      <c r="W31" s="1">
        <v>3.5000000000000003E-2</v>
      </c>
      <c r="X31" s="23">
        <v>8346701410.3120899</v>
      </c>
      <c r="Y31" s="1">
        <v>-50</v>
      </c>
      <c r="Z31" s="1">
        <v>4</v>
      </c>
      <c r="AA31" s="1">
        <v>0.114</v>
      </c>
      <c r="AB31" s="1">
        <v>0.04</v>
      </c>
      <c r="AC31" s="1">
        <v>14.7343100241324</v>
      </c>
      <c r="AD31" s="1">
        <v>8.9761109062806099E-2</v>
      </c>
      <c r="AE31" s="1">
        <v>11.517791934281901</v>
      </c>
      <c r="AF31" s="1">
        <v>4.7767478932276202</v>
      </c>
      <c r="AG31" s="1">
        <v>3.2475215406761202</v>
      </c>
      <c r="AH31" s="1">
        <v>3.2483930737345501</v>
      </c>
      <c r="AI31" s="23">
        <v>8.6481067201116202E-2</v>
      </c>
      <c r="AJ31" s="23">
        <v>59.384146618146303</v>
      </c>
      <c r="AK31" s="1">
        <v>14.7343100241324</v>
      </c>
      <c r="AL31" s="1">
        <v>8.9761109062806099E-2</v>
      </c>
      <c r="AM31" s="1">
        <v>627.70939016573902</v>
      </c>
      <c r="AN31" s="1">
        <v>14.6445489155949</v>
      </c>
      <c r="AO31" s="1">
        <v>35210.629541734503</v>
      </c>
      <c r="AP31" s="1">
        <v>944.35640092964695</v>
      </c>
      <c r="AQ31" s="1">
        <v>6636.5049525508603</v>
      </c>
      <c r="AR31" s="1">
        <v>4929.8694084231802</v>
      </c>
      <c r="AS31" s="1">
        <v>981.57208316549304</v>
      </c>
      <c r="AT31" s="1">
        <v>-4929.8694084231802</v>
      </c>
      <c r="AU31" s="30">
        <f t="shared" si="1"/>
        <v>6.0919791232702464E-3</v>
      </c>
    </row>
    <row r="32" spans="7:47" ht="13" x14ac:dyDescent="0.6">
      <c r="H32" s="22">
        <f t="shared" si="4"/>
        <v>5</v>
      </c>
      <c r="I32" s="1">
        <v>1.5</v>
      </c>
      <c r="J32" s="1">
        <v>7</v>
      </c>
      <c r="K32" s="1">
        <v>0.48244140000000002</v>
      </c>
      <c r="L32" s="1">
        <v>1.946567E-3</v>
      </c>
      <c r="M32" s="1">
        <v>9.7328349999999998E-4</v>
      </c>
      <c r="N32" s="1">
        <v>7</v>
      </c>
      <c r="O32" s="1">
        <v>2.8260000000000001</v>
      </c>
      <c r="P32" s="1">
        <v>1.946567E-3</v>
      </c>
      <c r="Q32" s="1">
        <v>9.7328349999999998E-4</v>
      </c>
      <c r="R32" s="1">
        <v>7</v>
      </c>
      <c r="S32" s="1">
        <v>2.8260000000000001</v>
      </c>
      <c r="T32" s="23">
        <v>3.4720000000000001E-12</v>
      </c>
      <c r="U32" s="23">
        <v>6.3629999999999995E-8</v>
      </c>
      <c r="V32" s="1">
        <v>1.20774</v>
      </c>
      <c r="W32" s="1">
        <v>4.1200000000000001E-2</v>
      </c>
      <c r="X32" s="23">
        <v>9825259945.8530903</v>
      </c>
      <c r="Y32" s="1">
        <v>-50</v>
      </c>
      <c r="Z32" s="1">
        <v>4</v>
      </c>
      <c r="AA32" s="1">
        <v>0.114</v>
      </c>
      <c r="AB32" s="1">
        <v>0.04</v>
      </c>
      <c r="AC32" s="1">
        <v>14.063850019488299</v>
      </c>
      <c r="AD32" s="1">
        <v>0.13495338404271301</v>
      </c>
      <c r="AE32" s="1">
        <v>11.386907935028701</v>
      </c>
      <c r="AF32" s="1">
        <v>4.6185290882850403</v>
      </c>
      <c r="AG32" s="1">
        <v>3.20412534641377</v>
      </c>
      <c r="AH32" s="1">
        <v>3.2055380535389899</v>
      </c>
      <c r="AI32" s="1">
        <v>0.140868120491044</v>
      </c>
      <c r="AJ32" s="1">
        <v>50.640151379994101</v>
      </c>
      <c r="AK32" s="1">
        <v>14.063850019488299</v>
      </c>
      <c r="AL32" s="1">
        <v>0.13495338404271301</v>
      </c>
      <c r="AM32" s="1">
        <v>454.17179740657099</v>
      </c>
      <c r="AN32" s="1">
        <v>13.92889663607</v>
      </c>
      <c r="AO32" s="1">
        <v>35334.662822682301</v>
      </c>
      <c r="AP32" s="1">
        <v>1061.3799807206599</v>
      </c>
      <c r="AQ32" s="1">
        <v>6645.9795347712998</v>
      </c>
      <c r="AR32" s="1">
        <v>4936.8679139841997</v>
      </c>
      <c r="AS32" s="1">
        <v>1127.5015393056201</v>
      </c>
      <c r="AT32" s="1">
        <v>-4936.8679139841997</v>
      </c>
      <c r="AU32" s="30">
        <f t="shared" si="1"/>
        <v>9.595763880851111E-3</v>
      </c>
    </row>
    <row r="33" spans="7:47" ht="13" x14ac:dyDescent="0.6">
      <c r="H33" s="22">
        <f t="shared" si="4"/>
        <v>6</v>
      </c>
      <c r="I33" s="1">
        <v>1.5</v>
      </c>
      <c r="J33" s="1">
        <v>7</v>
      </c>
      <c r="K33" s="1">
        <v>0.48244140000000002</v>
      </c>
      <c r="L33" s="1">
        <v>1.946567E-3</v>
      </c>
      <c r="M33" s="1">
        <v>9.7328349999999998E-4</v>
      </c>
      <c r="N33" s="1">
        <v>7</v>
      </c>
      <c r="O33" s="1">
        <v>2.8260000000000001</v>
      </c>
      <c r="P33" s="1">
        <v>1.946567E-3</v>
      </c>
      <c r="Q33" s="1">
        <v>9.7328349999999998E-4</v>
      </c>
      <c r="R33" s="1">
        <v>7</v>
      </c>
      <c r="S33" s="1">
        <v>2.8260000000000001</v>
      </c>
      <c r="T33" s="23">
        <v>3.4720000000000001E-12</v>
      </c>
      <c r="U33" s="23">
        <v>6.3629999999999995E-8</v>
      </c>
      <c r="V33" s="1">
        <v>1.20774</v>
      </c>
      <c r="W33" s="1">
        <v>0.05</v>
      </c>
      <c r="X33" s="23">
        <v>11923859157.588699</v>
      </c>
      <c r="Y33" s="1">
        <v>-50</v>
      </c>
      <c r="Z33" s="1">
        <v>4</v>
      </c>
      <c r="AA33" s="1">
        <v>0.114</v>
      </c>
      <c r="AB33" s="1">
        <v>0.04</v>
      </c>
      <c r="AC33" s="1">
        <v>13.948141630734501</v>
      </c>
      <c r="AD33" s="1">
        <v>0.21200761106042201</v>
      </c>
      <c r="AE33" s="1">
        <v>11.517791934281901</v>
      </c>
      <c r="AF33" s="1">
        <v>4.6987866050632503</v>
      </c>
      <c r="AG33" s="1">
        <v>3.23701247461694</v>
      </c>
      <c r="AH33" s="1">
        <v>3.2412781332114702</v>
      </c>
      <c r="AI33" s="1">
        <v>0.22106545786415499</v>
      </c>
      <c r="AJ33" s="1">
        <v>41.952569014346601</v>
      </c>
      <c r="AK33" s="1">
        <v>13.948141630734501</v>
      </c>
      <c r="AL33" s="1">
        <v>0.21200761106042201</v>
      </c>
      <c r="AM33" s="1">
        <v>335.221699519786</v>
      </c>
      <c r="AN33" s="1">
        <v>13.7361340204349</v>
      </c>
      <c r="AO33" s="1">
        <v>35534.991874357802</v>
      </c>
      <c r="AP33" s="1">
        <v>1149.7846302165101</v>
      </c>
      <c r="AQ33" s="1">
        <v>6646.9455041344099</v>
      </c>
      <c r="AR33" s="1">
        <v>4937.4902890332696</v>
      </c>
      <c r="AS33" s="1">
        <v>1223.12423347971</v>
      </c>
      <c r="AT33" s="1">
        <v>-4937.4902890332696</v>
      </c>
      <c r="AU33" s="30">
        <f t="shared" si="1"/>
        <v>1.5199703062468675E-2</v>
      </c>
    </row>
    <row r="34" spans="7:47" ht="13" x14ac:dyDescent="0.6">
      <c r="H34" s="22">
        <f t="shared" si="4"/>
        <v>7</v>
      </c>
      <c r="I34" s="1">
        <v>1.5</v>
      </c>
      <c r="J34" s="1">
        <v>7</v>
      </c>
      <c r="K34" s="1">
        <v>0.48244140000000002</v>
      </c>
      <c r="L34" s="1">
        <v>1.946567E-3</v>
      </c>
      <c r="M34" s="1">
        <v>9.7328349999999998E-4</v>
      </c>
      <c r="N34" s="1">
        <v>7</v>
      </c>
      <c r="O34" s="1">
        <v>2.8260000000000001</v>
      </c>
      <c r="P34" s="1">
        <v>1.946567E-3</v>
      </c>
      <c r="Q34" s="1">
        <v>9.7328349999999998E-4</v>
      </c>
      <c r="R34" s="1">
        <v>7</v>
      </c>
      <c r="S34" s="1">
        <v>2.8260000000000001</v>
      </c>
      <c r="T34" s="23">
        <v>3.4720000000000001E-12</v>
      </c>
      <c r="U34" s="23">
        <v>6.3629999999999995E-8</v>
      </c>
      <c r="V34" s="1">
        <v>1.20774</v>
      </c>
      <c r="W34" s="1">
        <v>5.4899999999999997E-2</v>
      </c>
      <c r="X34" s="23">
        <v>13092397355.0324</v>
      </c>
      <c r="Y34" s="1">
        <v>-50</v>
      </c>
      <c r="Z34" s="1">
        <v>4</v>
      </c>
      <c r="AA34" s="1">
        <v>0.114</v>
      </c>
      <c r="AB34" s="1">
        <v>0.04</v>
      </c>
      <c r="AC34" s="1">
        <v>14.4097006021184</v>
      </c>
      <c r="AD34" s="1">
        <v>0.27087064980950498</v>
      </c>
      <c r="AE34" s="1">
        <v>11.517791934281901</v>
      </c>
      <c r="AF34" s="1">
        <v>4.9536609386397004</v>
      </c>
      <c r="AG34" s="1">
        <v>3.2390133501651399</v>
      </c>
      <c r="AH34" s="1">
        <v>3.2370374276276301</v>
      </c>
      <c r="AI34" s="1">
        <v>0.26245820387667501</v>
      </c>
      <c r="AJ34" s="1">
        <v>38.322313326366398</v>
      </c>
      <c r="AK34" s="1">
        <v>14.4097006021184</v>
      </c>
      <c r="AL34" s="1">
        <v>0.27087064980950498</v>
      </c>
      <c r="AM34" s="1">
        <v>291.30766309103899</v>
      </c>
      <c r="AN34" s="1">
        <v>14.138829953794099</v>
      </c>
      <c r="AO34" s="1">
        <v>35664.919145092397</v>
      </c>
      <c r="AP34" s="1">
        <v>1359.72101312823</v>
      </c>
      <c r="AQ34" s="1">
        <v>6647.2555819608697</v>
      </c>
      <c r="AR34" s="1">
        <v>4961.4331644641297</v>
      </c>
      <c r="AS34" s="1">
        <v>1409.82624061199</v>
      </c>
      <c r="AT34" s="1">
        <v>-4961.4331644641297</v>
      </c>
      <c r="AU34" s="30">
        <f t="shared" si="1"/>
        <v>1.8797798600318157E-2</v>
      </c>
    </row>
    <row r="35" spans="7:47" ht="13" x14ac:dyDescent="0.6">
      <c r="H35" s="22">
        <f t="shared" si="4"/>
        <v>8</v>
      </c>
      <c r="I35" s="1">
        <v>1.5</v>
      </c>
      <c r="J35" s="1">
        <v>7</v>
      </c>
      <c r="K35" s="1">
        <v>0.48244140000000002</v>
      </c>
      <c r="L35" s="1">
        <v>1.946567E-3</v>
      </c>
      <c r="M35" s="1">
        <v>9.7328349999999998E-4</v>
      </c>
      <c r="N35" s="1">
        <v>7</v>
      </c>
      <c r="O35" s="1">
        <v>2.8260000000000001</v>
      </c>
      <c r="P35" s="1">
        <v>1.946567E-3</v>
      </c>
      <c r="Q35" s="1">
        <v>9.7328349999999998E-4</v>
      </c>
      <c r="R35" s="1">
        <v>7</v>
      </c>
      <c r="S35" s="1">
        <v>2.8260000000000001</v>
      </c>
      <c r="T35" s="23">
        <v>3.4720000000000001E-12</v>
      </c>
      <c r="U35" s="23">
        <v>6.3629999999999995E-8</v>
      </c>
      <c r="V35" s="1">
        <v>1.20774</v>
      </c>
      <c r="W35" s="1">
        <v>0.06</v>
      </c>
      <c r="X35" s="1">
        <v>14308630989.1064</v>
      </c>
      <c r="Y35" s="1">
        <v>-50</v>
      </c>
      <c r="Z35" s="1">
        <v>4</v>
      </c>
      <c r="AA35" s="1">
        <v>0.114</v>
      </c>
      <c r="AB35" s="1">
        <v>0.04</v>
      </c>
      <c r="AC35" s="1">
        <v>13.9372680367605</v>
      </c>
      <c r="AD35" s="1">
        <v>0.301113222628</v>
      </c>
      <c r="AE35" s="1">
        <v>11.3824343608355</v>
      </c>
      <c r="AF35" s="1">
        <v>4.8963326256068402</v>
      </c>
      <c r="AG35" s="1">
        <v>3.2301962070584702</v>
      </c>
      <c r="AH35" s="1">
        <v>3.23533586369147</v>
      </c>
      <c r="AI35" s="1">
        <v>0.29255530292652998</v>
      </c>
      <c r="AJ35" s="1">
        <v>35.173622168424203</v>
      </c>
      <c r="AK35" s="1">
        <v>13.9372680367605</v>
      </c>
      <c r="AL35" s="1">
        <v>0.301113222628</v>
      </c>
      <c r="AM35" s="1">
        <v>268.98781645403199</v>
      </c>
      <c r="AN35" s="1">
        <v>13.636154809598001</v>
      </c>
      <c r="AO35" s="1">
        <v>35766.904652570302</v>
      </c>
      <c r="AP35" s="1">
        <v>1484.9785909002101</v>
      </c>
      <c r="AQ35" s="1">
        <v>6647.5130174760097</v>
      </c>
      <c r="AR35" s="1">
        <v>4972.6137919990097</v>
      </c>
      <c r="AS35" s="1">
        <v>1564.2943001405899</v>
      </c>
      <c r="AT35" s="1">
        <v>-4972.6137919990097</v>
      </c>
      <c r="AU35" s="30">
        <f t="shared" si="1"/>
        <v>2.1604895725173198E-2</v>
      </c>
    </row>
    <row r="36" spans="7:47" ht="13" x14ac:dyDescent="0.6">
      <c r="H36" s="22">
        <f t="shared" si="4"/>
        <v>9</v>
      </c>
      <c r="I36" s="1">
        <v>1.5</v>
      </c>
      <c r="J36" s="1">
        <v>7</v>
      </c>
      <c r="K36" s="1">
        <v>0.48244140000000002</v>
      </c>
      <c r="L36" s="1">
        <v>1.946567E-3</v>
      </c>
      <c r="M36" s="1">
        <v>9.7328349999999998E-4</v>
      </c>
      <c r="N36" s="1">
        <v>7</v>
      </c>
      <c r="O36" s="1">
        <v>2.8260000000000001</v>
      </c>
      <c r="P36" s="1">
        <v>1.946567E-3</v>
      </c>
      <c r="Q36" s="1">
        <v>9.7328349999999998E-4</v>
      </c>
      <c r="R36" s="1">
        <v>7</v>
      </c>
      <c r="S36" s="1">
        <v>2.8260000000000001</v>
      </c>
      <c r="T36" s="23">
        <v>3.4720000000000001E-12</v>
      </c>
      <c r="U36" s="23">
        <v>6.3629999999999995E-8</v>
      </c>
      <c r="V36" s="1">
        <v>1.20774</v>
      </c>
      <c r="W36" s="1">
        <v>6.8599999999999994E-2</v>
      </c>
      <c r="X36" s="1">
        <v>16359534764.2117</v>
      </c>
      <c r="Y36" s="1">
        <v>-50</v>
      </c>
      <c r="Z36" s="1">
        <v>4</v>
      </c>
      <c r="AA36" s="1">
        <v>0.114</v>
      </c>
      <c r="AB36" s="1">
        <v>0.04</v>
      </c>
      <c r="AC36" s="1">
        <v>13.058952871991201</v>
      </c>
      <c r="AD36" s="1">
        <v>0.34025008494907399</v>
      </c>
      <c r="AE36" s="1">
        <v>11.517791934281901</v>
      </c>
      <c r="AF36" s="1">
        <v>4.81995908440964</v>
      </c>
      <c r="AG36" s="1">
        <v>3.2157891249139898</v>
      </c>
      <c r="AH36" s="1">
        <v>3.2004410207490999</v>
      </c>
      <c r="AI36" s="1">
        <v>0.33115790795605698</v>
      </c>
      <c r="AJ36" s="1">
        <v>30.924428081330301</v>
      </c>
      <c r="AK36" s="1">
        <v>13.058952871991201</v>
      </c>
      <c r="AL36" s="1">
        <v>0.34025008494907399</v>
      </c>
      <c r="AM36" s="1">
        <v>246.789986838115</v>
      </c>
      <c r="AN36" s="1">
        <v>12.7187027733651</v>
      </c>
      <c r="AO36" s="1">
        <v>35929.695081777398</v>
      </c>
      <c r="AP36" s="1">
        <v>1509.0802508864001</v>
      </c>
      <c r="AQ36" s="1">
        <v>6647.8832713763204</v>
      </c>
      <c r="AR36" s="1">
        <v>4978.4936681374202</v>
      </c>
      <c r="AS36" s="1">
        <v>1568.1692319598999</v>
      </c>
      <c r="AT36" s="1">
        <v>-4978.4936681374202</v>
      </c>
      <c r="AU36" s="30">
        <f t="shared" si="1"/>
        <v>2.6054928621332362E-2</v>
      </c>
    </row>
    <row r="37" spans="7:47" ht="13" x14ac:dyDescent="0.6">
      <c r="H37" s="22">
        <f t="shared" si="4"/>
        <v>10</v>
      </c>
      <c r="I37" s="1">
        <v>1.5</v>
      </c>
      <c r="J37" s="1">
        <v>7</v>
      </c>
      <c r="K37" s="1">
        <v>0.48244140000000002</v>
      </c>
      <c r="L37" s="1">
        <v>1.946567E-3</v>
      </c>
      <c r="M37" s="1">
        <v>9.7328349999999998E-4</v>
      </c>
      <c r="N37" s="1">
        <v>7</v>
      </c>
      <c r="O37" s="1">
        <v>2.8260000000000001</v>
      </c>
      <c r="P37" s="1">
        <v>1.946567E-3</v>
      </c>
      <c r="Q37" s="1">
        <v>9.7328349999999998E-4</v>
      </c>
      <c r="R37" s="1">
        <v>7</v>
      </c>
      <c r="S37" s="1">
        <v>2.8260000000000001</v>
      </c>
      <c r="T37" s="23">
        <v>3.4720000000000001E-12</v>
      </c>
      <c r="U37" s="23">
        <v>6.3629999999999995E-8</v>
      </c>
      <c r="V37" s="1">
        <v>1.20774</v>
      </c>
      <c r="W37" s="1">
        <v>7.4999999999999997E-2</v>
      </c>
      <c r="X37" s="1">
        <v>17885788736.383099</v>
      </c>
      <c r="Y37" s="1">
        <v>-50</v>
      </c>
      <c r="Z37" s="1">
        <v>4</v>
      </c>
      <c r="AA37" s="1">
        <v>0.114</v>
      </c>
      <c r="AB37" s="1">
        <v>0.04</v>
      </c>
      <c r="AC37" s="1">
        <v>12.923736150339099</v>
      </c>
      <c r="AD37" s="1">
        <v>0.37844342276038601</v>
      </c>
      <c r="AE37" s="1">
        <v>11.517791934281901</v>
      </c>
      <c r="AF37" s="1">
        <v>5.03633587008866</v>
      </c>
      <c r="AG37" s="1">
        <v>3.2286955229255798</v>
      </c>
      <c r="AH37" s="1">
        <v>3.2308807891526898</v>
      </c>
      <c r="AI37" s="1">
        <v>0.35384179886526002</v>
      </c>
      <c r="AJ37" s="1">
        <v>28.394675322502199</v>
      </c>
      <c r="AK37" s="1">
        <v>12.923736150339099</v>
      </c>
      <c r="AL37" s="1">
        <v>0.37844342276038601</v>
      </c>
      <c r="AM37" s="1">
        <v>240.09679205212899</v>
      </c>
      <c r="AN37" s="1">
        <v>12.545292710428001</v>
      </c>
      <c r="AO37" s="1">
        <v>36048.5545488465</v>
      </c>
      <c r="AP37" s="1">
        <v>1585.8353100355801</v>
      </c>
      <c r="AQ37" s="1">
        <v>6648.0878057442596</v>
      </c>
      <c r="AR37" s="1">
        <v>4980.5957534953804</v>
      </c>
      <c r="AS37" s="1">
        <v>1653.0224809692099</v>
      </c>
      <c r="AT37" s="1">
        <v>-4980.5957534953804</v>
      </c>
      <c r="AU37" s="30">
        <f t="shared" si="1"/>
        <v>2.9282818711093558E-2</v>
      </c>
    </row>
    <row r="38" spans="7:47" ht="13.75" thickBot="1" x14ac:dyDescent="0.75">
      <c r="H38" s="24">
        <f t="shared" si="4"/>
        <v>11</v>
      </c>
      <c r="I38" s="25">
        <v>1.5</v>
      </c>
      <c r="J38" s="25">
        <v>7</v>
      </c>
      <c r="K38" s="25">
        <v>0.48244140000000002</v>
      </c>
      <c r="L38" s="25">
        <v>1.946567E-3</v>
      </c>
      <c r="M38" s="25">
        <v>9.7328349999999998E-4</v>
      </c>
      <c r="N38" s="25">
        <v>7</v>
      </c>
      <c r="O38" s="25">
        <v>2.8260000000000001</v>
      </c>
      <c r="P38" s="25">
        <v>1.946567E-3</v>
      </c>
      <c r="Q38" s="25">
        <v>9.7328349999999998E-4</v>
      </c>
      <c r="R38" s="25">
        <v>7</v>
      </c>
      <c r="S38" s="25">
        <v>2.8260000000000001</v>
      </c>
      <c r="T38" s="26">
        <v>3.4720000000000001E-12</v>
      </c>
      <c r="U38" s="26">
        <v>6.3629999999999995E-8</v>
      </c>
      <c r="V38" s="25">
        <v>1.20774</v>
      </c>
      <c r="W38" s="25">
        <v>8.2400000000000001E-2</v>
      </c>
      <c r="X38" s="25">
        <v>19650519891.7062</v>
      </c>
      <c r="Y38" s="25">
        <v>-50</v>
      </c>
      <c r="Z38" s="25">
        <v>4</v>
      </c>
      <c r="AA38" s="25">
        <v>0.114</v>
      </c>
      <c r="AB38" s="25">
        <v>0.04</v>
      </c>
      <c r="AC38" s="25">
        <v>12.061886958219899</v>
      </c>
      <c r="AD38" s="25">
        <v>0.39214243636892199</v>
      </c>
      <c r="AE38" s="25">
        <v>11.517791934281901</v>
      </c>
      <c r="AF38" s="25">
        <v>4.9776776973609103</v>
      </c>
      <c r="AG38" s="25">
        <v>3.2831568096819899</v>
      </c>
      <c r="AH38" s="25">
        <v>3.2704366085319201</v>
      </c>
      <c r="AI38" s="25">
        <v>0.37658432785102702</v>
      </c>
      <c r="AJ38" s="25">
        <v>25.9595196594037</v>
      </c>
      <c r="AK38" s="25">
        <v>12.061886958219899</v>
      </c>
      <c r="AL38" s="25">
        <v>0.39214243636892199</v>
      </c>
      <c r="AM38" s="25">
        <v>232.504603490417</v>
      </c>
      <c r="AN38" s="25">
        <v>11.6697445015279</v>
      </c>
      <c r="AO38" s="25">
        <v>36168.287288367603</v>
      </c>
      <c r="AP38" s="25">
        <v>1716.3465012599099</v>
      </c>
      <c r="AQ38" s="25">
        <v>6648.3299803969203</v>
      </c>
      <c r="AR38" s="25">
        <v>4982.3509214804899</v>
      </c>
      <c r="AS38" s="25">
        <v>1808.9008126664301</v>
      </c>
      <c r="AT38" s="25">
        <v>-4982.3509214804899</v>
      </c>
      <c r="AU38" s="31">
        <f t="shared" si="1"/>
        <v>3.2510869794023886E-2</v>
      </c>
    </row>
    <row r="39" spans="7:47" ht="22.75" x14ac:dyDescent="0.95">
      <c r="G39" s="18">
        <f>AB39</f>
        <v>0.05</v>
      </c>
      <c r="H39" s="19">
        <v>1</v>
      </c>
      <c r="I39" s="20">
        <v>1.5</v>
      </c>
      <c r="J39" s="20">
        <v>7</v>
      </c>
      <c r="K39" s="20">
        <v>0.48244140000000002</v>
      </c>
      <c r="L39" s="20">
        <v>1.946567E-3</v>
      </c>
      <c r="M39" s="20">
        <v>9.7328349999999998E-4</v>
      </c>
      <c r="N39" s="20">
        <v>7</v>
      </c>
      <c r="O39" s="20">
        <v>2.8260000000000001</v>
      </c>
      <c r="P39" s="20">
        <v>1.946567E-3</v>
      </c>
      <c r="Q39" s="20">
        <v>9.7328349999999998E-4</v>
      </c>
      <c r="R39" s="20">
        <v>7</v>
      </c>
      <c r="S39" s="20">
        <v>2.8260000000000001</v>
      </c>
      <c r="T39" s="21">
        <v>3.4720000000000001E-12</v>
      </c>
      <c r="U39" s="21">
        <v>6.3629999999999995E-8</v>
      </c>
      <c r="V39" s="20">
        <v>1.20774</v>
      </c>
      <c r="W39" s="20">
        <v>1.37E-2</v>
      </c>
      <c r="X39" s="20">
        <v>3267137409.1792998</v>
      </c>
      <c r="Y39" s="20">
        <v>-50</v>
      </c>
      <c r="Z39" s="20">
        <v>4</v>
      </c>
      <c r="AA39" s="20">
        <v>0.114</v>
      </c>
      <c r="AB39" s="20">
        <v>0.05</v>
      </c>
      <c r="AC39" s="20">
        <v>22.991018345138698</v>
      </c>
      <c r="AD39" s="20">
        <v>1.00172211607758E-2</v>
      </c>
      <c r="AE39" s="20">
        <v>11.3814118295913</v>
      </c>
      <c r="AF39" s="20">
        <v>5.7751463382776702</v>
      </c>
      <c r="AG39" s="20">
        <v>4.0094543465176304</v>
      </c>
      <c r="AH39" s="20">
        <v>4.0137236805077903</v>
      </c>
      <c r="AI39" s="21">
        <v>1.72505170224097E-3</v>
      </c>
      <c r="AJ39" s="21">
        <v>149.72297945535499</v>
      </c>
      <c r="AK39" s="20">
        <v>22.991018345138698</v>
      </c>
      <c r="AL39" s="20">
        <v>1.00172211607758E-2</v>
      </c>
      <c r="AM39" s="20">
        <v>289.36841875076601</v>
      </c>
      <c r="AN39" s="20">
        <v>22.9810011248933</v>
      </c>
      <c r="AO39" s="20">
        <v>35015.078585534902</v>
      </c>
      <c r="AP39" s="20">
        <v>846.944776091878</v>
      </c>
      <c r="AQ39" s="20">
        <v>7873.0718324912305</v>
      </c>
      <c r="AR39" s="20">
        <v>5848.3876009876103</v>
      </c>
      <c r="AS39" s="20">
        <v>831.70302772939795</v>
      </c>
      <c r="AT39" s="20">
        <v>-5848.3876009876103</v>
      </c>
      <c r="AU39" s="32">
        <f t="shared" si="1"/>
        <v>4.3570149918539282E-4</v>
      </c>
    </row>
    <row r="40" spans="7:47" ht="13" x14ac:dyDescent="0.6">
      <c r="H40" s="22">
        <f t="shared" ref="H40:H49" si="5">H39+1</f>
        <v>2</v>
      </c>
      <c r="I40">
        <v>1.5</v>
      </c>
      <c r="J40">
        <v>7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23">
        <v>3.4720000000000001E-12</v>
      </c>
      <c r="U40" s="23">
        <v>6.3629999999999995E-8</v>
      </c>
      <c r="V40">
        <v>1.20774</v>
      </c>
      <c r="W40">
        <v>0.02</v>
      </c>
      <c r="X40">
        <v>4769543663.0354795</v>
      </c>
      <c r="Y40">
        <v>-50</v>
      </c>
      <c r="Z40">
        <v>4</v>
      </c>
      <c r="AA40">
        <v>0.114</v>
      </c>
      <c r="AB40">
        <v>0.05</v>
      </c>
      <c r="AC40">
        <v>22.003690546745499</v>
      </c>
      <c r="AD40">
        <v>2.4931103646985201E-2</v>
      </c>
      <c r="AE40">
        <v>11.3867801186232</v>
      </c>
      <c r="AF40">
        <v>5.6179355071963197</v>
      </c>
      <c r="AG40">
        <v>4.04548448451001</v>
      </c>
      <c r="AH40">
        <v>4.0625469704198096</v>
      </c>
      <c r="AI40" s="35">
        <v>1.6768881561937302E-2</v>
      </c>
      <c r="AJ40" s="35">
        <v>102.963090627645</v>
      </c>
      <c r="AK40">
        <v>22.003690546745499</v>
      </c>
      <c r="AL40">
        <v>2.4931103646985201E-2</v>
      </c>
      <c r="AM40">
        <v>1112.49291163163</v>
      </c>
      <c r="AN40">
        <v>21.978759444281</v>
      </c>
      <c r="AO40">
        <v>35038.394065854503</v>
      </c>
      <c r="AP40">
        <v>1107.5009974601301</v>
      </c>
      <c r="AQ40">
        <v>8098.96626821877</v>
      </c>
      <c r="AR40">
        <v>6016.2064863176402</v>
      </c>
      <c r="AS40">
        <v>1082.2756845956101</v>
      </c>
      <c r="AT40">
        <v>-6016.2064863176402</v>
      </c>
      <c r="AU40" s="30">
        <f t="shared" si="1"/>
        <v>1.1330419137653563E-3</v>
      </c>
    </row>
    <row r="41" spans="7:47" ht="13" x14ac:dyDescent="0.6">
      <c r="H41" s="22">
        <f t="shared" si="5"/>
        <v>3</v>
      </c>
      <c r="I41">
        <v>1.5</v>
      </c>
      <c r="J41">
        <v>7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23">
        <v>3.4720000000000001E-12</v>
      </c>
      <c r="U41" s="23">
        <v>6.3629999999999995E-8</v>
      </c>
      <c r="V41">
        <v>1.20774</v>
      </c>
      <c r="W41">
        <v>2.75E-2</v>
      </c>
      <c r="X41">
        <v>6558122536.6737804</v>
      </c>
      <c r="Y41">
        <v>-50</v>
      </c>
      <c r="Z41">
        <v>4</v>
      </c>
      <c r="AA41">
        <v>0.114</v>
      </c>
      <c r="AB41">
        <v>0.05</v>
      </c>
      <c r="AC41">
        <v>18.5843611690999</v>
      </c>
      <c r="AD41">
        <v>9.3747443408050704E-2</v>
      </c>
      <c r="AE41">
        <v>11.517791934281901</v>
      </c>
      <c r="AF41">
        <v>4.8147562628449103</v>
      </c>
      <c r="AG41">
        <v>4.0437533714176599</v>
      </c>
      <c r="AH41">
        <v>4.0423382006620896</v>
      </c>
      <c r="AI41" s="35">
        <v>9.1022903484553802E-2</v>
      </c>
      <c r="AJ41" s="35">
        <v>75.231035348872993</v>
      </c>
      <c r="AK41">
        <v>18.5843611690999</v>
      </c>
      <c r="AL41">
        <v>9.3747443408050704E-2</v>
      </c>
      <c r="AM41">
        <v>608.16551808289705</v>
      </c>
      <c r="AN41">
        <v>18.490613726526899</v>
      </c>
      <c r="AO41">
        <v>35174.329854926102</v>
      </c>
      <c r="AP41">
        <v>1163.9105397088599</v>
      </c>
      <c r="AQ41">
        <v>8238.7853044738094</v>
      </c>
      <c r="AR41">
        <v>6120.0735600622202</v>
      </c>
      <c r="AS41">
        <v>1179.9353370454301</v>
      </c>
      <c r="AT41">
        <v>-6120.0735600622202</v>
      </c>
      <c r="AU41" s="30">
        <f t="shared" si="1"/>
        <v>5.0444264699248302E-3</v>
      </c>
    </row>
    <row r="42" spans="7:47" ht="13" x14ac:dyDescent="0.6">
      <c r="H42" s="22">
        <f t="shared" si="5"/>
        <v>4</v>
      </c>
      <c r="I42">
        <v>1.5</v>
      </c>
      <c r="J42">
        <v>7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23">
        <v>3.4720000000000001E-12</v>
      </c>
      <c r="U42" s="23">
        <v>6.3629999999999995E-8</v>
      </c>
      <c r="V42">
        <v>1.20774</v>
      </c>
      <c r="W42">
        <v>3.5000000000000003E-2</v>
      </c>
      <c r="X42">
        <v>8346701410.3120899</v>
      </c>
      <c r="Y42">
        <v>-50</v>
      </c>
      <c r="Z42">
        <v>4</v>
      </c>
      <c r="AA42">
        <v>0.114</v>
      </c>
      <c r="AB42">
        <v>0.05</v>
      </c>
      <c r="AC42">
        <v>17.698261448518501</v>
      </c>
      <c r="AD42">
        <v>0.17594047141052899</v>
      </c>
      <c r="AE42">
        <v>11.3817952788079</v>
      </c>
      <c r="AF42">
        <v>4.6215562998404902</v>
      </c>
      <c r="AG42">
        <v>4.0578351663981804</v>
      </c>
      <c r="AH42">
        <v>4.0352492071035</v>
      </c>
      <c r="AI42" s="35">
        <v>0.18213702151181799</v>
      </c>
      <c r="AJ42" s="35">
        <v>59.384146618146303</v>
      </c>
      <c r="AK42">
        <v>17.698261448518501</v>
      </c>
      <c r="AL42">
        <v>0.17594047141052899</v>
      </c>
      <c r="AM42">
        <v>370.76020058530497</v>
      </c>
      <c r="AN42">
        <v>17.522320977659501</v>
      </c>
      <c r="AO42">
        <v>35347.680587802199</v>
      </c>
      <c r="AP42">
        <v>1333.0894211341399</v>
      </c>
      <c r="AQ42">
        <v>8262.2733559420303</v>
      </c>
      <c r="AR42">
        <v>6137.5358457614302</v>
      </c>
      <c r="AS42">
        <v>1379.9299366298001</v>
      </c>
      <c r="AT42">
        <v>-6137.5358457614302</v>
      </c>
      <c r="AU42" s="30">
        <f t="shared" si="1"/>
        <v>9.9411160764187236E-3</v>
      </c>
    </row>
    <row r="43" spans="7:47" ht="13" x14ac:dyDescent="0.6">
      <c r="H43" s="22">
        <f t="shared" si="5"/>
        <v>5</v>
      </c>
      <c r="I43">
        <v>1.5</v>
      </c>
      <c r="J43">
        <v>7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23">
        <v>3.4720000000000001E-12</v>
      </c>
      <c r="U43" s="23">
        <v>6.3629999999999995E-8</v>
      </c>
      <c r="V43">
        <v>1.20774</v>
      </c>
      <c r="W43">
        <v>4.1200000000000001E-2</v>
      </c>
      <c r="X43">
        <v>9825259945.8530903</v>
      </c>
      <c r="Y43">
        <v>-50</v>
      </c>
      <c r="Z43">
        <v>4</v>
      </c>
      <c r="AA43">
        <v>0.114</v>
      </c>
      <c r="AB43">
        <v>0.05</v>
      </c>
      <c r="AC43">
        <v>18.1088903972826</v>
      </c>
      <c r="AD43">
        <v>0.26151338436244198</v>
      </c>
      <c r="AE43">
        <v>11.517791934281901</v>
      </c>
      <c r="AF43">
        <v>4.8652594383966496</v>
      </c>
      <c r="AG43">
        <v>4.0331872334126597</v>
      </c>
      <c r="AH43">
        <v>4.0303694900162998</v>
      </c>
      <c r="AI43">
        <v>0.25523719053251398</v>
      </c>
      <c r="AJ43">
        <v>50.640151379994101</v>
      </c>
      <c r="AK43">
        <v>18.1088903972826</v>
      </c>
      <c r="AL43">
        <v>0.26151338436244198</v>
      </c>
      <c r="AM43">
        <v>284.25234966160099</v>
      </c>
      <c r="AN43">
        <v>17.8473770144018</v>
      </c>
      <c r="AO43">
        <v>35508.6596935938</v>
      </c>
      <c r="AP43">
        <v>1621.50413893055</v>
      </c>
      <c r="AQ43">
        <v>8263.3562871679896</v>
      </c>
      <c r="AR43">
        <v>6156.6626592441598</v>
      </c>
      <c r="AS43">
        <v>1629.9432006633399</v>
      </c>
      <c r="AT43">
        <v>-6156.6626592441598</v>
      </c>
      <c r="AU43" s="30">
        <f t="shared" si="1"/>
        <v>1.4441160039363007E-2</v>
      </c>
    </row>
    <row r="44" spans="7:47" ht="13" x14ac:dyDescent="0.6">
      <c r="H44" s="22">
        <f t="shared" si="5"/>
        <v>6</v>
      </c>
      <c r="I44">
        <v>1.5</v>
      </c>
      <c r="J44">
        <v>7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23">
        <v>3.4720000000000001E-12</v>
      </c>
      <c r="U44" s="23">
        <v>6.3629999999999995E-8</v>
      </c>
      <c r="V44">
        <v>1.20774</v>
      </c>
      <c r="W44">
        <v>0.05</v>
      </c>
      <c r="X44">
        <v>11923859157.588699</v>
      </c>
      <c r="Y44">
        <v>-50</v>
      </c>
      <c r="Z44">
        <v>4</v>
      </c>
      <c r="AA44">
        <v>0.114</v>
      </c>
      <c r="AB44">
        <v>0.05</v>
      </c>
      <c r="AC44">
        <v>17.8637964851338</v>
      </c>
      <c r="AD44">
        <v>0.35600564728221701</v>
      </c>
      <c r="AE44">
        <v>11.382050911618901</v>
      </c>
      <c r="AF44">
        <v>5.1219010201258701</v>
      </c>
      <c r="AG44">
        <v>4.0304184449157203</v>
      </c>
      <c r="AH44">
        <v>4.02308480645413</v>
      </c>
      <c r="AI44">
        <v>0.31755755716284401</v>
      </c>
      <c r="AJ44">
        <v>41.952569014346601</v>
      </c>
      <c r="AK44">
        <v>17.8637964851338</v>
      </c>
      <c r="AL44">
        <v>0.35600564728221701</v>
      </c>
      <c r="AM44">
        <v>241.54052115171299</v>
      </c>
      <c r="AN44">
        <v>17.507790822583999</v>
      </c>
      <c r="AO44">
        <v>35706.766838620599</v>
      </c>
      <c r="AP44">
        <v>1952.8198793670299</v>
      </c>
      <c r="AQ44">
        <v>8264.4629992438604</v>
      </c>
      <c r="AR44">
        <v>6166.98160053831</v>
      </c>
      <c r="AS44">
        <v>1963.3205393425701</v>
      </c>
      <c r="AT44">
        <v>-6166.98160053831</v>
      </c>
      <c r="AU44" s="30">
        <f t="shared" si="1"/>
        <v>1.9928890680012162E-2</v>
      </c>
    </row>
    <row r="45" spans="7:47" ht="13" x14ac:dyDescent="0.6">
      <c r="H45" s="22">
        <f t="shared" si="5"/>
        <v>7</v>
      </c>
      <c r="I45">
        <v>1.5</v>
      </c>
      <c r="J45">
        <v>7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23">
        <v>3.4720000000000001E-12</v>
      </c>
      <c r="U45" s="23">
        <v>6.3629999999999995E-8</v>
      </c>
      <c r="V45">
        <v>1.20774</v>
      </c>
      <c r="W45">
        <v>5.4899999999999997E-2</v>
      </c>
      <c r="X45">
        <v>13092397355.0324</v>
      </c>
      <c r="Y45">
        <v>-50</v>
      </c>
      <c r="Z45">
        <v>4</v>
      </c>
      <c r="AA45">
        <v>0.114</v>
      </c>
      <c r="AB45">
        <v>0.05</v>
      </c>
      <c r="AC45">
        <v>16.663008312565001</v>
      </c>
      <c r="AD45">
        <v>0.36830302092553502</v>
      </c>
      <c r="AE45">
        <v>11.386907935028701</v>
      </c>
      <c r="AF45">
        <v>5.0769838360557298</v>
      </c>
      <c r="AG45">
        <v>4.0376646086108803</v>
      </c>
      <c r="AH45">
        <v>4.0186348714205504</v>
      </c>
      <c r="AI45">
        <v>0.34211076450813599</v>
      </c>
      <c r="AJ45">
        <v>38.322313326366398</v>
      </c>
      <c r="AK45">
        <v>16.663008312565001</v>
      </c>
      <c r="AL45">
        <v>0.36830302092553502</v>
      </c>
      <c r="AM45">
        <v>235.800768809917</v>
      </c>
      <c r="AN45">
        <v>16.294705270171299</v>
      </c>
      <c r="AO45">
        <v>35785.746599594801</v>
      </c>
      <c r="AP45">
        <v>1955.39725939757</v>
      </c>
      <c r="AQ45">
        <v>8264.8089805494692</v>
      </c>
      <c r="AR45">
        <v>6167.5976249183204</v>
      </c>
      <c r="AS45">
        <v>1985.66381074728</v>
      </c>
      <c r="AT45">
        <v>-6167.5976249183204</v>
      </c>
      <c r="AU45" s="30">
        <f t="shared" si="1"/>
        <v>2.2103032898795973E-2</v>
      </c>
    </row>
    <row r="46" spans="7:47" ht="13" x14ac:dyDescent="0.6">
      <c r="H46" s="22">
        <f t="shared" si="5"/>
        <v>8</v>
      </c>
      <c r="I46">
        <v>1.5</v>
      </c>
      <c r="J46">
        <v>7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23">
        <v>3.4720000000000001E-12</v>
      </c>
      <c r="U46" s="23">
        <v>6.3629999999999995E-8</v>
      </c>
      <c r="V46">
        <v>1.20774</v>
      </c>
      <c r="W46">
        <v>0.06</v>
      </c>
      <c r="X46">
        <v>14308630989.1064</v>
      </c>
      <c r="Y46">
        <v>-50</v>
      </c>
      <c r="Z46">
        <v>4</v>
      </c>
      <c r="AA46">
        <v>0.114</v>
      </c>
      <c r="AB46">
        <v>0.05</v>
      </c>
      <c r="AC46">
        <v>16.127255606212199</v>
      </c>
      <c r="AD46">
        <v>0.399980452212851</v>
      </c>
      <c r="AE46">
        <v>11.517791934281901</v>
      </c>
      <c r="AF46">
        <v>5.1381567327445401</v>
      </c>
      <c r="AG46">
        <v>4.0288539283972096</v>
      </c>
      <c r="AH46">
        <v>4.0214416086030402</v>
      </c>
      <c r="AI46">
        <v>0.36356546856289301</v>
      </c>
      <c r="AJ46">
        <v>35.173622168424203</v>
      </c>
      <c r="AK46">
        <v>16.127255606212199</v>
      </c>
      <c r="AL46">
        <v>0.399980452212851</v>
      </c>
      <c r="AM46">
        <v>228.53273349051199</v>
      </c>
      <c r="AN46">
        <v>15.727275132668201</v>
      </c>
      <c r="AO46">
        <v>35884.303734650399</v>
      </c>
      <c r="AP46">
        <v>2049.7987449824</v>
      </c>
      <c r="AQ46">
        <v>8265.2109126027808</v>
      </c>
      <c r="AR46">
        <v>6167.96050171143</v>
      </c>
      <c r="AS46">
        <v>2085.8582217800299</v>
      </c>
      <c r="AT46">
        <v>-6167.96050171143</v>
      </c>
      <c r="AU46" s="30">
        <f t="shared" si="1"/>
        <v>2.4801519984514849E-2</v>
      </c>
    </row>
    <row r="47" spans="7:47" ht="13" x14ac:dyDescent="0.6">
      <c r="H47" s="22">
        <f t="shared" si="5"/>
        <v>9</v>
      </c>
      <c r="I47">
        <v>1.5</v>
      </c>
      <c r="J47">
        <v>7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23">
        <v>3.4720000000000001E-12</v>
      </c>
      <c r="U47" s="23">
        <v>6.3629999999999995E-8</v>
      </c>
      <c r="V47">
        <v>1.20774</v>
      </c>
      <c r="W47">
        <v>6.8599999999999994E-2</v>
      </c>
      <c r="X47">
        <v>16359534764.2117</v>
      </c>
      <c r="Y47">
        <v>-50</v>
      </c>
      <c r="Z47">
        <v>4</v>
      </c>
      <c r="AA47">
        <v>0.114</v>
      </c>
      <c r="AB47">
        <v>0.05</v>
      </c>
      <c r="AC47">
        <v>14.6008691680947</v>
      </c>
      <c r="AD47">
        <v>0.41856772394871899</v>
      </c>
      <c r="AE47">
        <v>11.386903940766</v>
      </c>
      <c r="AF47">
        <v>5.0709058795918196</v>
      </c>
      <c r="AG47">
        <v>4.0146402564494998</v>
      </c>
      <c r="AH47">
        <v>4.0302991193401203</v>
      </c>
      <c r="AI47">
        <v>0.39341248952046798</v>
      </c>
      <c r="AJ47">
        <v>30.924428081330301</v>
      </c>
      <c r="AK47">
        <v>14.6008691680947</v>
      </c>
      <c r="AL47">
        <v>0.41856772394871899</v>
      </c>
      <c r="AM47">
        <v>220.42274411573399</v>
      </c>
      <c r="AN47">
        <v>14.182301420366301</v>
      </c>
      <c r="AO47">
        <v>36026.450358757997</v>
      </c>
      <c r="AP47">
        <v>2088.54009405635</v>
      </c>
      <c r="AQ47">
        <v>8265.6796745535103</v>
      </c>
      <c r="AR47">
        <v>6168.47010272036</v>
      </c>
      <c r="AS47">
        <v>2156.7199302614999</v>
      </c>
      <c r="AT47">
        <v>-6168.47010272036</v>
      </c>
      <c r="AU47" s="30">
        <f t="shared" si="1"/>
        <v>2.8667315563881517E-2</v>
      </c>
    </row>
    <row r="48" spans="7:47" ht="13" x14ac:dyDescent="0.6">
      <c r="H48" s="22">
        <f t="shared" si="5"/>
        <v>10</v>
      </c>
      <c r="I48">
        <v>1.5</v>
      </c>
      <c r="J48">
        <v>7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23">
        <v>3.4720000000000001E-12</v>
      </c>
      <c r="U48" s="23">
        <v>6.3629999999999995E-8</v>
      </c>
      <c r="V48">
        <v>1.20774</v>
      </c>
      <c r="W48">
        <v>7.4999999999999997E-2</v>
      </c>
      <c r="X48">
        <v>17885788736.383099</v>
      </c>
      <c r="Y48">
        <v>-50</v>
      </c>
      <c r="Z48">
        <v>4</v>
      </c>
      <c r="AA48">
        <v>0.114</v>
      </c>
      <c r="AB48">
        <v>0.05</v>
      </c>
      <c r="AC48">
        <v>13.811758139240601</v>
      </c>
      <c r="AD48">
        <v>0.43472614754775701</v>
      </c>
      <c r="AE48">
        <v>11.38230654443</v>
      </c>
      <c r="AF48">
        <v>5.0934792096542303</v>
      </c>
      <c r="AG48">
        <v>4.0420511877228602</v>
      </c>
      <c r="AH48">
        <v>4.0626497746448198</v>
      </c>
      <c r="AI48">
        <v>0.41202727048396698</v>
      </c>
      <c r="AJ48">
        <v>28.394675322502199</v>
      </c>
      <c r="AK48">
        <v>13.811758139240601</v>
      </c>
      <c r="AL48">
        <v>0.43472614754775701</v>
      </c>
      <c r="AM48">
        <v>215.85524585942801</v>
      </c>
      <c r="AN48">
        <v>13.377031964115099</v>
      </c>
      <c r="AO48">
        <v>36130.401783324298</v>
      </c>
      <c r="AP48">
        <v>2087.6287666701601</v>
      </c>
      <c r="AQ48">
        <v>8265.9993631589496</v>
      </c>
      <c r="AR48">
        <v>6168.7144825040205</v>
      </c>
      <c r="AS48">
        <v>2139.0898913833998</v>
      </c>
      <c r="AT48">
        <v>-6168.7144825040205</v>
      </c>
      <c r="AU48" s="30">
        <f t="shared" si="1"/>
        <v>3.1475076754541198E-2</v>
      </c>
    </row>
    <row r="49" spans="7:47" ht="13.75" thickBot="1" x14ac:dyDescent="0.75">
      <c r="H49" s="24">
        <f t="shared" si="5"/>
        <v>11</v>
      </c>
      <c r="I49" s="25">
        <v>1.5</v>
      </c>
      <c r="J49" s="25">
        <v>7</v>
      </c>
      <c r="K49" s="25">
        <v>0.48244140000000002</v>
      </c>
      <c r="L49" s="25">
        <v>1.946567E-3</v>
      </c>
      <c r="M49" s="25">
        <v>9.7328349999999998E-4</v>
      </c>
      <c r="N49" s="25">
        <v>7</v>
      </c>
      <c r="O49" s="25">
        <v>2.8260000000000001</v>
      </c>
      <c r="P49" s="25">
        <v>1.946567E-3</v>
      </c>
      <c r="Q49" s="25">
        <v>9.7328349999999998E-4</v>
      </c>
      <c r="R49" s="25">
        <v>7</v>
      </c>
      <c r="S49" s="25">
        <v>2.8260000000000001</v>
      </c>
      <c r="T49" s="26">
        <v>3.4720000000000001E-12</v>
      </c>
      <c r="U49" s="26">
        <v>6.3629999999999995E-8</v>
      </c>
      <c r="V49" s="25">
        <v>1.20774</v>
      </c>
      <c r="W49" s="25">
        <v>8.2400000000000001E-2</v>
      </c>
      <c r="X49" s="25">
        <v>19650519891.7062</v>
      </c>
      <c r="Y49" s="25">
        <v>-50</v>
      </c>
      <c r="Z49" s="25">
        <v>4</v>
      </c>
      <c r="AA49" s="25">
        <v>0.114</v>
      </c>
      <c r="AB49" s="25">
        <v>0.05</v>
      </c>
      <c r="AC49" s="25">
        <v>13.0754611120124</v>
      </c>
      <c r="AD49" s="25">
        <v>0.45019015585764599</v>
      </c>
      <c r="AE49" s="25">
        <v>11.386907935028701</v>
      </c>
      <c r="AF49" s="25">
        <v>5.0638147570771599</v>
      </c>
      <c r="AG49" s="25">
        <v>4.1435619951742098</v>
      </c>
      <c r="AH49" s="25">
        <v>4.1218894962374701</v>
      </c>
      <c r="AI49" s="25">
        <v>0.43038712165870102</v>
      </c>
      <c r="AJ49" s="25">
        <v>25.9595196594037</v>
      </c>
      <c r="AK49" s="25">
        <v>13.0754611120124</v>
      </c>
      <c r="AL49" s="25">
        <v>0.45019015585764599</v>
      </c>
      <c r="AM49" s="25">
        <v>217.68867395733699</v>
      </c>
      <c r="AN49" s="25">
        <v>12.6252709255397</v>
      </c>
      <c r="AO49" s="25">
        <v>36240.251942836097</v>
      </c>
      <c r="AP49" s="25">
        <v>2138.5286819082698</v>
      </c>
      <c r="AQ49" s="25">
        <v>8266.2723763504491</v>
      </c>
      <c r="AR49" s="25">
        <v>6168.8662335822601</v>
      </c>
      <c r="AS49" s="25">
        <v>2261.2816536627802</v>
      </c>
      <c r="AT49" s="25">
        <v>-6168.8662335822601</v>
      </c>
      <c r="AU49" s="31">
        <f t="shared" si="1"/>
        <v>3.4430155235141743E-2</v>
      </c>
    </row>
    <row r="50" spans="7:47" ht="22.75" x14ac:dyDescent="0.95">
      <c r="G50" s="18">
        <f>AB50</f>
        <v>0.06</v>
      </c>
      <c r="H50" s="19">
        <v>1</v>
      </c>
      <c r="I50" s="20">
        <v>1.5</v>
      </c>
      <c r="J50" s="20">
        <v>7</v>
      </c>
      <c r="K50" s="20">
        <v>0.48244140000000002</v>
      </c>
      <c r="L50" s="20">
        <v>1.946567E-3</v>
      </c>
      <c r="M50" s="20">
        <v>9.7328349999999998E-4</v>
      </c>
      <c r="N50" s="20">
        <v>7</v>
      </c>
      <c r="O50" s="20">
        <v>2.8260000000000001</v>
      </c>
      <c r="P50" s="20">
        <v>1.946567E-3</v>
      </c>
      <c r="Q50" s="20">
        <v>9.7328349999999998E-4</v>
      </c>
      <c r="R50" s="20">
        <v>7</v>
      </c>
      <c r="S50" s="20">
        <v>2.8260000000000001</v>
      </c>
      <c r="T50" s="21">
        <v>3.4720000000000001E-12</v>
      </c>
      <c r="U50" s="21">
        <v>6.3629999999999995E-8</v>
      </c>
      <c r="V50" s="20">
        <v>1.20774</v>
      </c>
      <c r="W50" s="20">
        <v>1.37E-2</v>
      </c>
      <c r="X50" s="20">
        <v>3267137409.1792998</v>
      </c>
      <c r="Y50" s="20">
        <v>-50</v>
      </c>
      <c r="Z50" s="20">
        <v>4</v>
      </c>
      <c r="AA50" s="20">
        <v>0.114</v>
      </c>
      <c r="AB50" s="20">
        <v>0.06</v>
      </c>
      <c r="AC50" s="20">
        <v>28.717713136478999</v>
      </c>
      <c r="AD50" s="20">
        <v>1.04865317221006E-2</v>
      </c>
      <c r="AE50" s="20">
        <v>11.386907935028701</v>
      </c>
      <c r="AF50" s="20">
        <v>6.0997678448392696</v>
      </c>
      <c r="AG50" s="20">
        <v>4.8603032050317401</v>
      </c>
      <c r="AH50" s="20">
        <v>4.8341105526577604</v>
      </c>
      <c r="AI50" s="21">
        <v>3.32940220936763E-3</v>
      </c>
      <c r="AJ50" s="21">
        <v>149.72297945535499</v>
      </c>
      <c r="AK50" s="20">
        <v>28.717713136478999</v>
      </c>
      <c r="AL50" s="20">
        <v>1.04865317221006E-2</v>
      </c>
      <c r="AM50" s="20">
        <v>319.00638145128897</v>
      </c>
      <c r="AN50" s="20">
        <v>28.707226606136999</v>
      </c>
      <c r="AO50" s="20">
        <v>35012.630049490501</v>
      </c>
      <c r="AP50" s="20">
        <v>1255.9092368269601</v>
      </c>
      <c r="AQ50" s="20">
        <v>9503.8438144524698</v>
      </c>
      <c r="AR50" s="20">
        <v>7059.7575039254198</v>
      </c>
      <c r="AS50" s="20">
        <v>1180.93343207833</v>
      </c>
      <c r="AT50" s="20">
        <v>-7059.7575039254198</v>
      </c>
      <c r="AU50" s="32">
        <f t="shared" si="1"/>
        <v>3.6515901082596875E-4</v>
      </c>
    </row>
    <row r="51" spans="7:47" ht="13" x14ac:dyDescent="0.6">
      <c r="H51" s="22">
        <f t="shared" ref="H51:H60" si="6">H50+1</f>
        <v>2</v>
      </c>
      <c r="I51" s="1">
        <v>1.5</v>
      </c>
      <c r="J51" s="1">
        <v>7</v>
      </c>
      <c r="K51" s="1">
        <v>0.48244140000000002</v>
      </c>
      <c r="L51" s="1">
        <v>1.946567E-3</v>
      </c>
      <c r="M51" s="1">
        <v>9.7328349999999998E-4</v>
      </c>
      <c r="N51" s="1">
        <v>7</v>
      </c>
      <c r="O51" s="1">
        <v>2.8260000000000001</v>
      </c>
      <c r="P51" s="1">
        <v>1.946567E-3</v>
      </c>
      <c r="Q51" s="1">
        <v>9.7328349999999998E-4</v>
      </c>
      <c r="R51" s="1">
        <v>7</v>
      </c>
      <c r="S51" s="1">
        <v>2.8260000000000001</v>
      </c>
      <c r="T51" s="23">
        <v>3.4720000000000001E-12</v>
      </c>
      <c r="U51" s="23">
        <v>6.3629999999999995E-8</v>
      </c>
      <c r="V51" s="1">
        <v>1.20774</v>
      </c>
      <c r="W51" s="1">
        <v>0.02</v>
      </c>
      <c r="X51" s="1">
        <v>4769543663.0354795</v>
      </c>
      <c r="Y51" s="1">
        <v>-50</v>
      </c>
      <c r="Z51" s="1">
        <v>4</v>
      </c>
      <c r="AA51" s="1">
        <v>0.114</v>
      </c>
      <c r="AB51" s="1">
        <v>0.06</v>
      </c>
      <c r="AC51" s="1">
        <v>25.035790467851299</v>
      </c>
      <c r="AD51" s="1">
        <v>6.8002428506894599E-2</v>
      </c>
      <c r="AE51" s="1">
        <v>11.517791934281901</v>
      </c>
      <c r="AF51" s="1">
        <v>5.3723183610654601</v>
      </c>
      <c r="AG51" s="1">
        <v>4.8270846821042301</v>
      </c>
      <c r="AH51" s="1">
        <v>4.8310943029015503</v>
      </c>
      <c r="AI51" s="23">
        <v>5.6612201986683999E-2</v>
      </c>
      <c r="AJ51" s="23">
        <v>102.963090627645</v>
      </c>
      <c r="AK51" s="1">
        <v>25.035790467851299</v>
      </c>
      <c r="AL51" s="1">
        <v>6.8002428506894599E-2</v>
      </c>
      <c r="AM51" s="1">
        <v>800.26012368871602</v>
      </c>
      <c r="AN51" s="1">
        <v>24.9677880403373</v>
      </c>
      <c r="AO51" s="1">
        <v>35093.113446399002</v>
      </c>
      <c r="AP51" s="1">
        <v>1429.1835479752999</v>
      </c>
      <c r="AQ51" s="1">
        <v>9778.6166343062396</v>
      </c>
      <c r="AR51" s="1">
        <v>7263.9356493109699</v>
      </c>
      <c r="AS51" s="1">
        <v>1419.5241564947901</v>
      </c>
      <c r="AT51" s="1">
        <v>-7263.9356493109699</v>
      </c>
      <c r="AU51" s="30">
        <f t="shared" si="1"/>
        <v>2.716208565262486E-3</v>
      </c>
    </row>
    <row r="52" spans="7:47" ht="13" x14ac:dyDescent="0.6">
      <c r="H52" s="22">
        <f t="shared" si="6"/>
        <v>3</v>
      </c>
      <c r="I52" s="1">
        <v>1.5</v>
      </c>
      <c r="J52" s="1">
        <v>7</v>
      </c>
      <c r="K52" s="1">
        <v>0.48244140000000002</v>
      </c>
      <c r="L52" s="1">
        <v>1.946567E-3</v>
      </c>
      <c r="M52" s="1">
        <v>9.7328349999999998E-4</v>
      </c>
      <c r="N52" s="1">
        <v>7</v>
      </c>
      <c r="O52" s="1">
        <v>2.8260000000000001</v>
      </c>
      <c r="P52" s="1">
        <v>1.946567E-3</v>
      </c>
      <c r="Q52" s="1">
        <v>9.7328349999999998E-4</v>
      </c>
      <c r="R52" s="1">
        <v>7</v>
      </c>
      <c r="S52" s="1">
        <v>2.8260000000000001</v>
      </c>
      <c r="T52" s="23">
        <v>3.4720000000000001E-12</v>
      </c>
      <c r="U52" s="23">
        <v>6.3629999999999995E-8</v>
      </c>
      <c r="V52" s="1">
        <v>1.20774</v>
      </c>
      <c r="W52" s="1">
        <v>2.75E-2</v>
      </c>
      <c r="X52" s="1">
        <v>6558122536.6737804</v>
      </c>
      <c r="Y52" s="1">
        <v>-50</v>
      </c>
      <c r="Z52" s="1">
        <v>4</v>
      </c>
      <c r="AA52" s="1">
        <v>0.114</v>
      </c>
      <c r="AB52" s="1">
        <v>0.06</v>
      </c>
      <c r="AC52" s="1">
        <v>24.547354343155099</v>
      </c>
      <c r="AD52" s="1">
        <v>0.191756594392584</v>
      </c>
      <c r="AE52" s="1">
        <v>11.517791934281901</v>
      </c>
      <c r="AF52" s="1">
        <v>5.3631242246728696</v>
      </c>
      <c r="AG52" s="1">
        <v>4.8892271354238099</v>
      </c>
      <c r="AH52" s="1">
        <v>4.89390090310388</v>
      </c>
      <c r="AI52" s="23">
        <v>0.16753001151577501</v>
      </c>
      <c r="AJ52" s="23">
        <v>75.231035348872993</v>
      </c>
      <c r="AK52" s="1">
        <v>24.547354343155099</v>
      </c>
      <c r="AL52" s="1">
        <v>0.191756594392584</v>
      </c>
      <c r="AM52" s="1">
        <v>390.93103225779498</v>
      </c>
      <c r="AN52" s="1">
        <v>24.355597749849501</v>
      </c>
      <c r="AO52" s="1">
        <v>35272.460564771602</v>
      </c>
      <c r="AP52" s="1">
        <v>1798.2749579379999</v>
      </c>
      <c r="AQ52" s="1">
        <v>9892.4886231767996</v>
      </c>
      <c r="AR52" s="1">
        <v>7348.5171445846599</v>
      </c>
      <c r="AS52" s="1">
        <v>1801.9963781374399</v>
      </c>
      <c r="AT52" s="1">
        <v>-7348.5171445846599</v>
      </c>
      <c r="AU52" s="30">
        <f t="shared" si="1"/>
        <v>7.8117010783304358E-3</v>
      </c>
    </row>
    <row r="53" spans="7:47" ht="13" x14ac:dyDescent="0.6">
      <c r="H53" s="22">
        <f t="shared" si="6"/>
        <v>4</v>
      </c>
      <c r="I53" s="1">
        <v>1.5</v>
      </c>
      <c r="J53" s="1">
        <v>7</v>
      </c>
      <c r="K53" s="1">
        <v>0.48244140000000002</v>
      </c>
      <c r="L53" s="1">
        <v>1.946567E-3</v>
      </c>
      <c r="M53" s="1">
        <v>9.7328349999999998E-4</v>
      </c>
      <c r="N53" s="1">
        <v>7</v>
      </c>
      <c r="O53" s="1">
        <v>2.8260000000000001</v>
      </c>
      <c r="P53" s="1">
        <v>1.946567E-3</v>
      </c>
      <c r="Q53" s="1">
        <v>9.7328349999999998E-4</v>
      </c>
      <c r="R53" s="1">
        <v>7</v>
      </c>
      <c r="S53" s="1">
        <v>2.8260000000000001</v>
      </c>
      <c r="T53" s="23">
        <v>3.4720000000000001E-12</v>
      </c>
      <c r="U53" s="23">
        <v>6.3629999999999995E-8</v>
      </c>
      <c r="V53" s="1">
        <v>1.20774</v>
      </c>
      <c r="W53" s="1">
        <v>3.5000000000000003E-2</v>
      </c>
      <c r="X53" s="1">
        <v>8346701410.3120899</v>
      </c>
      <c r="Y53" s="1">
        <v>-50</v>
      </c>
      <c r="Z53" s="1">
        <v>4</v>
      </c>
      <c r="AA53" s="1">
        <v>0.114</v>
      </c>
      <c r="AB53" s="1">
        <v>0.06</v>
      </c>
      <c r="AC53" s="1">
        <v>41.652764160914501</v>
      </c>
      <c r="AD53" s="1">
        <v>0.70301750459088796</v>
      </c>
      <c r="AE53" s="1">
        <v>11.386907935028701</v>
      </c>
      <c r="AF53" s="1">
        <v>10.654256500413</v>
      </c>
      <c r="AG53" s="1">
        <v>4.8274552311786696</v>
      </c>
      <c r="AH53" s="1">
        <v>4.8306357567281202</v>
      </c>
      <c r="AI53" s="23">
        <v>0.27084273357541599</v>
      </c>
      <c r="AJ53" s="23">
        <v>59.384146618146303</v>
      </c>
      <c r="AK53" s="1">
        <v>41.652764160914501</v>
      </c>
      <c r="AL53" s="1">
        <v>0.70301750459088796</v>
      </c>
      <c r="AM53" s="1">
        <v>217.78623395957999</v>
      </c>
      <c r="AN53" s="1">
        <v>40.949746655427198</v>
      </c>
      <c r="AO53" s="1">
        <v>35597.134099471397</v>
      </c>
      <c r="AP53" s="1">
        <v>2554.55015016169</v>
      </c>
      <c r="AQ53" s="1">
        <v>9894.9563458908397</v>
      </c>
      <c r="AR53" s="1">
        <v>7365.6103077731004</v>
      </c>
      <c r="AS53" s="1">
        <v>1956.6980310292099</v>
      </c>
      <c r="AT53" s="1">
        <v>-7365.6103077731004</v>
      </c>
      <c r="AU53" s="30">
        <f t="shared" si="1"/>
        <v>1.6878051643222636E-2</v>
      </c>
    </row>
    <row r="54" spans="7:47" ht="13" x14ac:dyDescent="0.6">
      <c r="H54" s="22">
        <f t="shared" si="6"/>
        <v>5</v>
      </c>
      <c r="I54" s="1">
        <v>1.5</v>
      </c>
      <c r="J54" s="1">
        <v>7</v>
      </c>
      <c r="K54" s="1">
        <v>0.48244140000000002</v>
      </c>
      <c r="L54" s="1">
        <v>1.946567E-3</v>
      </c>
      <c r="M54" s="1">
        <v>9.7328349999999998E-4</v>
      </c>
      <c r="N54" s="1">
        <v>7</v>
      </c>
      <c r="O54" s="1">
        <v>2.8260000000000001</v>
      </c>
      <c r="P54" s="1">
        <v>1.946567E-3</v>
      </c>
      <c r="Q54" s="1">
        <v>9.7328349999999998E-4</v>
      </c>
      <c r="R54" s="1">
        <v>7</v>
      </c>
      <c r="S54" s="1">
        <v>2.8260000000000001</v>
      </c>
      <c r="T54" s="23">
        <v>3.4720000000000001E-12</v>
      </c>
      <c r="U54" s="23">
        <v>6.3629999999999995E-8</v>
      </c>
      <c r="V54" s="1">
        <v>1.20774</v>
      </c>
      <c r="W54" s="1">
        <v>4.1200000000000001E-2</v>
      </c>
      <c r="X54" s="1">
        <v>9825259945.8530903</v>
      </c>
      <c r="Y54" s="1">
        <v>-50</v>
      </c>
      <c r="Z54" s="1">
        <v>4</v>
      </c>
      <c r="AA54" s="1">
        <v>0.114</v>
      </c>
      <c r="AB54" s="1">
        <v>0.06</v>
      </c>
      <c r="AC54" s="1">
        <v>20.6651556072155</v>
      </c>
      <c r="AD54" s="1">
        <v>0.34562276195975</v>
      </c>
      <c r="AE54" s="1">
        <v>11.386907935028701</v>
      </c>
      <c r="AF54" s="1">
        <v>5.0176638872335202</v>
      </c>
      <c r="AG54" s="1">
        <v>4.83917520808264</v>
      </c>
      <c r="AH54" s="1">
        <v>4.8661367233550399</v>
      </c>
      <c r="AI54" s="1">
        <v>0.32117957882862302</v>
      </c>
      <c r="AJ54" s="1">
        <v>50.640151379994101</v>
      </c>
      <c r="AK54" s="1">
        <v>20.6651556072155</v>
      </c>
      <c r="AL54" s="1">
        <v>0.34562276195975</v>
      </c>
      <c r="AM54" s="1">
        <v>237.54237281298401</v>
      </c>
      <c r="AN54" s="1">
        <v>20.319532811061201</v>
      </c>
      <c r="AO54" s="1">
        <v>35591.274474510901</v>
      </c>
      <c r="AP54" s="1">
        <v>2316.6252138446998</v>
      </c>
      <c r="AQ54" s="1">
        <v>9896.03977538246</v>
      </c>
      <c r="AR54" s="1">
        <v>7367.3216272643403</v>
      </c>
      <c r="AS54" s="1">
        <v>2296.1138885848</v>
      </c>
      <c r="AT54" s="1">
        <v>-7367.3216272643403</v>
      </c>
      <c r="AU54" s="30">
        <f t="shared" si="1"/>
        <v>1.6724904884774808E-2</v>
      </c>
    </row>
    <row r="55" spans="7:47" ht="13" x14ac:dyDescent="0.6">
      <c r="H55" s="22">
        <f t="shared" si="6"/>
        <v>6</v>
      </c>
      <c r="I55" s="1">
        <v>1.5</v>
      </c>
      <c r="J55" s="1">
        <v>7</v>
      </c>
      <c r="K55" s="1">
        <v>0.48244140000000002</v>
      </c>
      <c r="L55" s="1">
        <v>1.946567E-3</v>
      </c>
      <c r="M55" s="1">
        <v>9.7328349999999998E-4</v>
      </c>
      <c r="N55" s="1">
        <v>7</v>
      </c>
      <c r="O55" s="1">
        <v>2.8260000000000001</v>
      </c>
      <c r="P55" s="1">
        <v>1.946567E-3</v>
      </c>
      <c r="Q55" s="1">
        <v>9.7328349999999998E-4</v>
      </c>
      <c r="R55" s="1">
        <v>7</v>
      </c>
      <c r="S55" s="1">
        <v>2.8260000000000001</v>
      </c>
      <c r="T55" s="23">
        <v>3.4720000000000001E-12</v>
      </c>
      <c r="U55" s="23">
        <v>6.3629999999999995E-8</v>
      </c>
      <c r="V55" s="1">
        <v>1.20774</v>
      </c>
      <c r="W55" s="1">
        <v>0.05</v>
      </c>
      <c r="X55" s="1">
        <v>11923859157.588699</v>
      </c>
      <c r="Y55" s="1">
        <v>-50</v>
      </c>
      <c r="Z55" s="1">
        <v>4</v>
      </c>
      <c r="AA55" s="1">
        <v>0.114</v>
      </c>
      <c r="AB55" s="1">
        <v>0.06</v>
      </c>
      <c r="AC55" s="1">
        <v>19.950309932987501</v>
      </c>
      <c r="AD55" s="1">
        <v>0.425587806965187</v>
      </c>
      <c r="AE55" s="1">
        <v>11.386907935028701</v>
      </c>
      <c r="AF55" s="1">
        <v>5.4082431644978</v>
      </c>
      <c r="AG55" s="1">
        <v>4.8502383999820298</v>
      </c>
      <c r="AH55" s="1">
        <v>4.8363747059219699</v>
      </c>
      <c r="AI55" s="1">
        <v>0.36981406064676697</v>
      </c>
      <c r="AJ55" s="1">
        <v>41.952569014346601</v>
      </c>
      <c r="AK55" s="1">
        <v>19.950309932987501</v>
      </c>
      <c r="AL55" s="1">
        <v>0.425587806965187</v>
      </c>
      <c r="AM55" s="1">
        <v>223.06961220826699</v>
      </c>
      <c r="AN55" s="1">
        <v>19.5247220822916</v>
      </c>
      <c r="AO55" s="1">
        <v>35758.034696439798</v>
      </c>
      <c r="AP55" s="1">
        <v>2577.63165919024</v>
      </c>
      <c r="AQ55" s="1">
        <v>9897.3023426055006</v>
      </c>
      <c r="AR55" s="1">
        <v>7367.8754932835</v>
      </c>
      <c r="AS55" s="1">
        <v>2605.81522305724</v>
      </c>
      <c r="AT55" s="1">
        <v>-7367.8754932835</v>
      </c>
      <c r="AU55" s="30">
        <f t="shared" si="1"/>
        <v>2.1332390744541001E-2</v>
      </c>
    </row>
    <row r="56" spans="7:47" ht="13" x14ac:dyDescent="0.6">
      <c r="H56" s="22">
        <f t="shared" si="6"/>
        <v>7</v>
      </c>
      <c r="I56" s="1">
        <v>1.5</v>
      </c>
      <c r="J56" s="1">
        <v>7</v>
      </c>
      <c r="K56" s="1">
        <v>0.48244140000000002</v>
      </c>
      <c r="L56" s="1">
        <v>1.946567E-3</v>
      </c>
      <c r="M56" s="1">
        <v>9.7328349999999998E-4</v>
      </c>
      <c r="N56" s="1">
        <v>7</v>
      </c>
      <c r="O56" s="1">
        <v>2.8260000000000001</v>
      </c>
      <c r="P56" s="1">
        <v>1.946567E-3</v>
      </c>
      <c r="Q56" s="1">
        <v>9.7328349999999998E-4</v>
      </c>
      <c r="R56" s="1">
        <v>7</v>
      </c>
      <c r="S56" s="1">
        <v>2.8260000000000001</v>
      </c>
      <c r="T56" s="23">
        <v>3.4720000000000001E-12</v>
      </c>
      <c r="U56" s="23">
        <v>6.3629999999999995E-8</v>
      </c>
      <c r="V56" s="1">
        <v>1.20774</v>
      </c>
      <c r="W56" s="1">
        <v>5.4899999999999997E-2</v>
      </c>
      <c r="X56" s="1">
        <v>13092397355.0324</v>
      </c>
      <c r="Y56" s="1">
        <v>-50</v>
      </c>
      <c r="Z56" s="1">
        <v>4</v>
      </c>
      <c r="AA56" s="1">
        <v>0.114</v>
      </c>
      <c r="AB56" s="1">
        <v>0.06</v>
      </c>
      <c r="AC56" s="1">
        <v>18.036492296173101</v>
      </c>
      <c r="AD56" s="1">
        <v>0.42358512448750502</v>
      </c>
      <c r="AE56" s="1">
        <v>11.386907935028701</v>
      </c>
      <c r="AF56" s="1">
        <v>5.1486298063638198</v>
      </c>
      <c r="AG56" s="1">
        <v>4.82151668533281</v>
      </c>
      <c r="AH56" s="1">
        <v>4.8101894497716904</v>
      </c>
      <c r="AI56" s="1">
        <v>0.39008695260626403</v>
      </c>
      <c r="AJ56" s="1">
        <v>38.322313326366398</v>
      </c>
      <c r="AK56" s="1">
        <v>18.036492296173101</v>
      </c>
      <c r="AL56" s="1">
        <v>0.42358512448750502</v>
      </c>
      <c r="AM56" s="1">
        <v>218.35486065964301</v>
      </c>
      <c r="AN56" s="1">
        <v>17.612907132050101</v>
      </c>
      <c r="AO56" s="1">
        <v>35836.477048203102</v>
      </c>
      <c r="AP56" s="1">
        <v>2548.3334459498101</v>
      </c>
      <c r="AQ56" s="1">
        <v>9897.8415467057494</v>
      </c>
      <c r="AR56" s="1">
        <v>7368.4545451290296</v>
      </c>
      <c r="AS56" s="1">
        <v>2602.8418938096102</v>
      </c>
      <c r="AT56" s="1">
        <v>-7368.4545451290296</v>
      </c>
      <c r="AU56" s="30">
        <f t="shared" si="1"/>
        <v>2.34848948194533E-2</v>
      </c>
    </row>
    <row r="57" spans="7:47" ht="13" x14ac:dyDescent="0.6">
      <c r="H57" s="22">
        <f t="shared" si="6"/>
        <v>8</v>
      </c>
      <c r="I57" s="1">
        <v>1.5</v>
      </c>
      <c r="J57" s="1">
        <v>7</v>
      </c>
      <c r="K57" s="1">
        <v>0.48244140000000002</v>
      </c>
      <c r="L57" s="1">
        <v>1.946567E-3</v>
      </c>
      <c r="M57" s="1">
        <v>9.7328349999999998E-4</v>
      </c>
      <c r="N57" s="1">
        <v>7</v>
      </c>
      <c r="O57" s="1">
        <v>2.8260000000000001</v>
      </c>
      <c r="P57" s="1">
        <v>1.946567E-3</v>
      </c>
      <c r="Q57" s="1">
        <v>9.7328349999999998E-4</v>
      </c>
      <c r="R57" s="1">
        <v>7</v>
      </c>
      <c r="S57" s="1">
        <v>2.8260000000000001</v>
      </c>
      <c r="T57" s="23">
        <v>3.4720000000000001E-12</v>
      </c>
      <c r="U57" s="23">
        <v>6.3629999999999995E-8</v>
      </c>
      <c r="V57" s="1">
        <v>1.20774</v>
      </c>
      <c r="W57" s="1">
        <v>0.06</v>
      </c>
      <c r="X57" s="1">
        <v>14308630989.1064</v>
      </c>
      <c r="Y57" s="1">
        <v>-50</v>
      </c>
      <c r="Z57" s="1">
        <v>4</v>
      </c>
      <c r="AA57" s="1">
        <v>0.114</v>
      </c>
      <c r="AB57" s="1">
        <v>0.06</v>
      </c>
      <c r="AC57" s="1">
        <v>17.1516450016825</v>
      </c>
      <c r="AD57" s="1">
        <v>0.44602371015452802</v>
      </c>
      <c r="AE57" s="1">
        <v>11.386907935028701</v>
      </c>
      <c r="AF57" s="1">
        <v>5.2388846572445598</v>
      </c>
      <c r="AG57" s="1">
        <v>4.8040099756689303</v>
      </c>
      <c r="AH57" s="1">
        <v>4.8328077555580702</v>
      </c>
      <c r="AI57" s="1">
        <v>0.40801641622766799</v>
      </c>
      <c r="AJ57" s="1">
        <v>35.173622168424203</v>
      </c>
      <c r="AK57" s="1">
        <v>17.1516450016825</v>
      </c>
      <c r="AL57" s="1">
        <v>0.44602371015452802</v>
      </c>
      <c r="AM57" s="1">
        <v>213.42456556905799</v>
      </c>
      <c r="AN57" s="1">
        <v>16.705621239524</v>
      </c>
      <c r="AO57" s="1">
        <v>35928.757274546202</v>
      </c>
      <c r="AP57" s="1">
        <v>2528.4770806287502</v>
      </c>
      <c r="AQ57" s="1">
        <v>9898.30199489189</v>
      </c>
      <c r="AR57" s="1">
        <v>7369.1826393465899</v>
      </c>
      <c r="AS57" s="1">
        <v>2586.1463942513101</v>
      </c>
      <c r="AT57" s="1">
        <v>-7369.1826393465899</v>
      </c>
      <c r="AU57" s="30">
        <f t="shared" si="1"/>
        <v>2.6004719087339732E-2</v>
      </c>
    </row>
    <row r="58" spans="7:47" ht="13" x14ac:dyDescent="0.6">
      <c r="H58" s="22">
        <f t="shared" si="6"/>
        <v>9</v>
      </c>
      <c r="I58" s="1">
        <v>1.5</v>
      </c>
      <c r="J58" s="1">
        <v>7</v>
      </c>
      <c r="K58" s="1">
        <v>0.48244140000000002</v>
      </c>
      <c r="L58" s="1">
        <v>1.946567E-3</v>
      </c>
      <c r="M58" s="1">
        <v>9.7328349999999998E-4</v>
      </c>
      <c r="N58" s="1">
        <v>7</v>
      </c>
      <c r="O58" s="1">
        <v>2.8260000000000001</v>
      </c>
      <c r="P58" s="1">
        <v>1.946567E-3</v>
      </c>
      <c r="Q58" s="1">
        <v>9.7328349999999998E-4</v>
      </c>
      <c r="R58" s="1">
        <v>7</v>
      </c>
      <c r="S58" s="1">
        <v>2.8260000000000001</v>
      </c>
      <c r="T58" s="23">
        <v>3.4720000000000001E-12</v>
      </c>
      <c r="U58" s="23">
        <v>6.3629999999999995E-8</v>
      </c>
      <c r="V58" s="1">
        <v>1.20774</v>
      </c>
      <c r="W58" s="1">
        <v>6.8599999999999994E-2</v>
      </c>
      <c r="X58" s="1">
        <v>16359534764.2117</v>
      </c>
      <c r="Y58" s="1">
        <v>-50</v>
      </c>
      <c r="Z58" s="1">
        <v>4</v>
      </c>
      <c r="AA58" s="1">
        <v>0.114</v>
      </c>
      <c r="AB58" s="1">
        <v>0.06</v>
      </c>
      <c r="AC58" s="1">
        <v>15.642954217897101</v>
      </c>
      <c r="AD58" s="1">
        <v>0.46618543827731002</v>
      </c>
      <c r="AE58" s="1">
        <v>11.3867801186232</v>
      </c>
      <c r="AF58" s="1">
        <v>5.1931817930064597</v>
      </c>
      <c r="AG58" s="1">
        <v>4.8258856454670003</v>
      </c>
      <c r="AH58" s="1">
        <v>4.80581995806173</v>
      </c>
      <c r="AI58" s="1">
        <v>0.43354682150207002</v>
      </c>
      <c r="AJ58" s="1">
        <v>30.924428081330301</v>
      </c>
      <c r="AK58" s="1">
        <v>15.642954217897101</v>
      </c>
      <c r="AL58" s="1">
        <v>0.46618543827731002</v>
      </c>
      <c r="AM58" s="1">
        <v>211.292124346219</v>
      </c>
      <c r="AN58" s="1">
        <v>15.1767687328914</v>
      </c>
      <c r="AO58" s="1">
        <v>36068.596917299103</v>
      </c>
      <c r="AP58" s="1">
        <v>2561.5071401053201</v>
      </c>
      <c r="AQ58" s="1">
        <v>9898.9184098760197</v>
      </c>
      <c r="AR58" s="1">
        <v>7369.4218009829201</v>
      </c>
      <c r="AS58" s="1">
        <v>2646.4874662658899</v>
      </c>
      <c r="AT58" s="1">
        <v>-7369.4218009829201</v>
      </c>
      <c r="AU58" s="30">
        <f t="shared" si="1"/>
        <v>2.9801623899400494E-2</v>
      </c>
    </row>
    <row r="59" spans="7:47" ht="13" x14ac:dyDescent="0.6">
      <c r="H59" s="22">
        <f t="shared" si="6"/>
        <v>10</v>
      </c>
      <c r="I59" s="1">
        <v>1.5</v>
      </c>
      <c r="J59" s="1">
        <v>7</v>
      </c>
      <c r="K59" s="1">
        <v>0.48244140000000002</v>
      </c>
      <c r="L59" s="1">
        <v>1.946567E-3</v>
      </c>
      <c r="M59" s="1">
        <v>9.7328349999999998E-4</v>
      </c>
      <c r="N59" s="1">
        <v>7</v>
      </c>
      <c r="O59" s="1">
        <v>2.8260000000000001</v>
      </c>
      <c r="P59" s="1">
        <v>1.946567E-3</v>
      </c>
      <c r="Q59" s="1">
        <v>9.7328349999999998E-4</v>
      </c>
      <c r="R59" s="1">
        <v>7</v>
      </c>
      <c r="S59" s="1">
        <v>2.8260000000000001</v>
      </c>
      <c r="T59" s="23">
        <v>3.4720000000000001E-12</v>
      </c>
      <c r="U59" s="23">
        <v>6.3629999999999995E-8</v>
      </c>
      <c r="V59" s="1">
        <v>1.20774</v>
      </c>
      <c r="W59" s="1">
        <v>7.4999999999999997E-2</v>
      </c>
      <c r="X59" s="1">
        <v>17885788736.383099</v>
      </c>
      <c r="Y59" s="1">
        <v>-50</v>
      </c>
      <c r="Z59" s="1">
        <v>4</v>
      </c>
      <c r="AA59" s="1">
        <v>0.114</v>
      </c>
      <c r="AB59" s="1">
        <v>0.06</v>
      </c>
      <c r="AC59" s="1">
        <v>14.425438966784199</v>
      </c>
      <c r="AD59" s="1">
        <v>0.46753991742996698</v>
      </c>
      <c r="AE59" s="1">
        <v>11.517791934281901</v>
      </c>
      <c r="AF59" s="1">
        <v>5.04026119452275</v>
      </c>
      <c r="AG59" s="1">
        <v>4.8520826580394703</v>
      </c>
      <c r="AH59" s="1">
        <v>4.9121588472419599</v>
      </c>
      <c r="AI59" s="1">
        <v>0.44950200101262699</v>
      </c>
      <c r="AJ59" s="1">
        <v>28.394675322502199</v>
      </c>
      <c r="AK59" s="1">
        <v>14.425438966784199</v>
      </c>
      <c r="AL59" s="1">
        <v>0.46753991742996698</v>
      </c>
      <c r="AM59" s="1">
        <v>210.22944577939899</v>
      </c>
      <c r="AN59" s="1">
        <v>13.9578990035817</v>
      </c>
      <c r="AO59" s="1">
        <v>36165.324275815299</v>
      </c>
      <c r="AP59" s="1">
        <v>2571.2818928668898</v>
      </c>
      <c r="AQ59" s="1">
        <v>9899.2406028938804</v>
      </c>
      <c r="AR59" s="1">
        <v>7369.5718384501397</v>
      </c>
      <c r="AS59" s="1">
        <v>2708.7997579711</v>
      </c>
      <c r="AT59" s="1">
        <v>-7369.5718384501397</v>
      </c>
      <c r="AU59" s="30">
        <f t="shared" si="1"/>
        <v>3.241079307926209E-2</v>
      </c>
    </row>
    <row r="60" spans="7:47" ht="13.75" thickBot="1" x14ac:dyDescent="0.75">
      <c r="H60" s="24">
        <f t="shared" si="6"/>
        <v>11</v>
      </c>
      <c r="I60" s="25">
        <v>1.5</v>
      </c>
      <c r="J60" s="25">
        <v>7</v>
      </c>
      <c r="K60" s="25">
        <v>0.48244140000000002</v>
      </c>
      <c r="L60" s="25">
        <v>1.946567E-3</v>
      </c>
      <c r="M60" s="25">
        <v>9.7328349999999998E-4</v>
      </c>
      <c r="N60" s="25">
        <v>7</v>
      </c>
      <c r="O60" s="25">
        <v>2.8260000000000001</v>
      </c>
      <c r="P60" s="25">
        <v>1.946567E-3</v>
      </c>
      <c r="Q60" s="25">
        <v>9.7328349999999998E-4</v>
      </c>
      <c r="R60" s="25">
        <v>7</v>
      </c>
      <c r="S60" s="25">
        <v>2.8260000000000001</v>
      </c>
      <c r="T60" s="26">
        <v>3.4720000000000001E-12</v>
      </c>
      <c r="U60" s="26">
        <v>6.3629999999999995E-8</v>
      </c>
      <c r="V60" s="25">
        <v>1.20774</v>
      </c>
      <c r="W60" s="25">
        <v>8.2400000000000001E-2</v>
      </c>
      <c r="X60" s="25">
        <v>19650519891.7062</v>
      </c>
      <c r="Y60" s="25">
        <v>-50</v>
      </c>
      <c r="Z60" s="25">
        <v>4</v>
      </c>
      <c r="AA60" s="25">
        <v>0.114</v>
      </c>
      <c r="AB60" s="25">
        <v>0.06</v>
      </c>
      <c r="AC60" s="25">
        <v>14.170988103647099</v>
      </c>
      <c r="AD60" s="25">
        <v>0.51186758230153295</v>
      </c>
      <c r="AE60" s="25">
        <v>11.517791934281901</v>
      </c>
      <c r="AF60" s="25">
        <v>5.3864288543521299</v>
      </c>
      <c r="AG60" s="25">
        <v>4.8107511964697398</v>
      </c>
      <c r="AH60" s="25">
        <v>4.83787815423059</v>
      </c>
      <c r="AI60" s="25">
        <v>0.46555746030740203</v>
      </c>
      <c r="AJ60" s="25">
        <v>25.9595196594037</v>
      </c>
      <c r="AK60" s="25">
        <v>14.170988103647099</v>
      </c>
      <c r="AL60" s="25">
        <v>0.51186758230153295</v>
      </c>
      <c r="AM60" s="25">
        <v>208.36325955118201</v>
      </c>
      <c r="AN60" s="25">
        <v>13.6591204811127</v>
      </c>
      <c r="AO60" s="25">
        <v>36303.789145102397</v>
      </c>
      <c r="AP60" s="25">
        <v>2711.02026217411</v>
      </c>
      <c r="AQ60" s="25">
        <v>9899.6852319111294</v>
      </c>
      <c r="AR60" s="25">
        <v>7370.0118081717901</v>
      </c>
      <c r="AS60" s="25">
        <v>2889.1933082165701</v>
      </c>
      <c r="AT60" s="25">
        <v>-7370.0118081717901</v>
      </c>
      <c r="AU60" s="31">
        <f t="shared" si="1"/>
        <v>3.6120810952469627E-2</v>
      </c>
    </row>
    <row r="61" spans="7:47" ht="22.75" x14ac:dyDescent="0.95">
      <c r="G61" s="18">
        <f>AB61</f>
        <v>7.0000000000000007E-2</v>
      </c>
      <c r="H61" s="19">
        <v>1</v>
      </c>
      <c r="I61" s="20">
        <v>1.5</v>
      </c>
      <c r="J61" s="20">
        <v>7</v>
      </c>
      <c r="K61" s="20">
        <v>0.48244140000000002</v>
      </c>
      <c r="L61" s="20">
        <v>1.946567E-3</v>
      </c>
      <c r="M61" s="20">
        <v>9.7328349999999998E-4</v>
      </c>
      <c r="N61" s="20">
        <v>7</v>
      </c>
      <c r="O61" s="20">
        <v>2.8260000000000001</v>
      </c>
      <c r="P61" s="20">
        <v>1.946567E-3</v>
      </c>
      <c r="Q61" s="20">
        <v>9.7328349999999998E-4</v>
      </c>
      <c r="R61" s="20">
        <v>7</v>
      </c>
      <c r="S61" s="20">
        <v>2.8260000000000001</v>
      </c>
      <c r="T61" s="21">
        <v>3.4720000000000001E-12</v>
      </c>
      <c r="U61" s="21">
        <v>6.3629999999999995E-8</v>
      </c>
      <c r="V61" s="20">
        <v>1.20774</v>
      </c>
      <c r="W61" s="20">
        <v>1.37E-2</v>
      </c>
      <c r="X61" s="20">
        <v>3267137409.1792998</v>
      </c>
      <c r="Y61" s="20">
        <v>-50</v>
      </c>
      <c r="Z61" s="20">
        <v>4</v>
      </c>
      <c r="AA61" s="20">
        <v>0.114</v>
      </c>
      <c r="AB61" s="20">
        <v>7.0000000000000007E-2</v>
      </c>
      <c r="AC61" s="20">
        <v>30.8085091717479</v>
      </c>
      <c r="AD61" s="20">
        <v>2.0665694636930399E-2</v>
      </c>
      <c r="AE61" s="20">
        <v>11.386907935028701</v>
      </c>
      <c r="AF61" s="20">
        <v>5.6360445977015301</v>
      </c>
      <c r="AG61" s="20">
        <v>5.6152129293633397</v>
      </c>
      <c r="AH61" s="20">
        <v>5.6882776038253704</v>
      </c>
      <c r="AI61" s="21">
        <v>1.47876841959331E-2</v>
      </c>
      <c r="AJ61" s="21">
        <v>149.72297945535499</v>
      </c>
      <c r="AK61" s="20">
        <v>30.8085091717479</v>
      </c>
      <c r="AL61" s="20">
        <v>2.0665694636930399E-2</v>
      </c>
      <c r="AM61" s="20">
        <v>1051.02557132628</v>
      </c>
      <c r="AN61" s="20">
        <v>30.7878434786513</v>
      </c>
      <c r="AO61" s="20">
        <v>35022.757729878896</v>
      </c>
      <c r="AP61" s="20">
        <v>1489.9481869975</v>
      </c>
      <c r="AQ61" s="20">
        <v>11180.067341021</v>
      </c>
      <c r="AR61" s="20">
        <v>8304.8603507053303</v>
      </c>
      <c r="AS61" s="20">
        <v>1417.9856579402599</v>
      </c>
      <c r="AT61" s="20">
        <v>-8304.8603507053303</v>
      </c>
      <c r="AU61" s="32">
        <f t="shared" si="1"/>
        <v>6.7077879431703589E-4</v>
      </c>
    </row>
    <row r="62" spans="7:47" ht="13" x14ac:dyDescent="0.6">
      <c r="H62" s="22">
        <f t="shared" ref="H62:H71" si="7">H61+1</f>
        <v>2</v>
      </c>
      <c r="I62">
        <v>1.5</v>
      </c>
      <c r="J62">
        <v>7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23">
        <v>3.4720000000000001E-12</v>
      </c>
      <c r="U62" s="23">
        <v>6.3629999999999995E-8</v>
      </c>
      <c r="V62">
        <v>1.20774</v>
      </c>
      <c r="W62">
        <v>0.02</v>
      </c>
      <c r="X62">
        <v>4769543663.0354795</v>
      </c>
      <c r="Y62">
        <v>-50</v>
      </c>
      <c r="Z62">
        <v>4</v>
      </c>
      <c r="AA62">
        <v>0.114</v>
      </c>
      <c r="AB62">
        <v>7.0000000000000007E-2</v>
      </c>
      <c r="AC62">
        <v>26.7623440958094</v>
      </c>
      <c r="AD62">
        <v>0.114091343526391</v>
      </c>
      <c r="AE62">
        <v>11.517791934281901</v>
      </c>
      <c r="AF62">
        <v>4.9722835604278997</v>
      </c>
      <c r="AG62">
        <v>5.6575570817470702</v>
      </c>
      <c r="AH62">
        <v>5.6586319448146698</v>
      </c>
      <c r="AI62" s="35">
        <v>0.108393117385449</v>
      </c>
      <c r="AJ62" s="35">
        <v>102.963090627645</v>
      </c>
      <c r="AK62">
        <v>26.7623440958094</v>
      </c>
      <c r="AL62">
        <v>0.114091343526391</v>
      </c>
      <c r="AM62">
        <v>536.95698674208995</v>
      </c>
      <c r="AN62">
        <v>26.6482527538348</v>
      </c>
      <c r="AO62">
        <v>35147.525413028903</v>
      </c>
      <c r="AP62">
        <v>1699.41039792787</v>
      </c>
      <c r="AQ62">
        <v>11505.1723396821</v>
      </c>
      <c r="AR62">
        <v>8546.3946092795104</v>
      </c>
      <c r="AS62">
        <v>1659.55508688789</v>
      </c>
      <c r="AT62">
        <v>-8546.3946092795104</v>
      </c>
      <c r="AU62" s="30">
        <f t="shared" si="1"/>
        <v>4.2631296839298945E-3</v>
      </c>
    </row>
    <row r="63" spans="7:47" ht="13" x14ac:dyDescent="0.6">
      <c r="H63" s="22">
        <f t="shared" si="7"/>
        <v>3</v>
      </c>
      <c r="I63">
        <v>1.5</v>
      </c>
      <c r="J63">
        <v>7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23">
        <v>3.4720000000000001E-12</v>
      </c>
      <c r="U63" s="23">
        <v>6.3629999999999995E-8</v>
      </c>
      <c r="V63">
        <v>1.20774</v>
      </c>
      <c r="W63">
        <v>2.75E-2</v>
      </c>
      <c r="X63">
        <v>6558122536.6737804</v>
      </c>
      <c r="Y63">
        <v>-50</v>
      </c>
      <c r="Z63">
        <v>4</v>
      </c>
      <c r="AA63">
        <v>0.114</v>
      </c>
      <c r="AB63">
        <v>7.0000000000000007E-2</v>
      </c>
      <c r="AC63">
        <v>26.681893169002599</v>
      </c>
      <c r="AD63">
        <v>0.26638169209753298</v>
      </c>
      <c r="AE63">
        <v>11.386907935028701</v>
      </c>
      <c r="AF63">
        <v>4.9922967333391899</v>
      </c>
      <c r="AG63">
        <v>5.7111649702211196</v>
      </c>
      <c r="AH63">
        <v>5.6494892027664401</v>
      </c>
      <c r="AI63" s="35">
        <v>0.24394964524360299</v>
      </c>
      <c r="AJ63" s="35">
        <v>75.231035348872993</v>
      </c>
      <c r="AK63">
        <v>26.681893169002599</v>
      </c>
      <c r="AL63">
        <v>0.26638169209753298</v>
      </c>
      <c r="AM63">
        <v>283.41508155914698</v>
      </c>
      <c r="AN63">
        <v>26.415511469987798</v>
      </c>
      <c r="AO63">
        <v>35350.077851464601</v>
      </c>
      <c r="AP63">
        <v>2369.5155808060199</v>
      </c>
      <c r="AQ63">
        <v>11542.9316205635</v>
      </c>
      <c r="AR63">
        <v>8584.1920386353504</v>
      </c>
      <c r="AS63">
        <v>2298.5296516297199</v>
      </c>
      <c r="AT63">
        <v>-8584.1920386353504</v>
      </c>
      <c r="AU63" s="30">
        <f t="shared" si="1"/>
        <v>9.9836128722304851E-3</v>
      </c>
    </row>
    <row r="64" spans="7:47" ht="13" x14ac:dyDescent="0.6">
      <c r="H64" s="22">
        <f t="shared" si="7"/>
        <v>4</v>
      </c>
      <c r="I64">
        <v>1.5</v>
      </c>
      <c r="J64">
        <v>7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23">
        <v>3.4720000000000001E-12</v>
      </c>
      <c r="U64" s="23">
        <v>6.3629999999999995E-8</v>
      </c>
      <c r="V64">
        <v>1.20774</v>
      </c>
      <c r="W64">
        <v>3.5000000000000003E-2</v>
      </c>
      <c r="X64">
        <v>8346701410.3120899</v>
      </c>
      <c r="Y64">
        <v>-50</v>
      </c>
      <c r="Z64">
        <v>4</v>
      </c>
      <c r="AA64">
        <v>0.114</v>
      </c>
      <c r="AB64">
        <v>7.0000000000000007E-2</v>
      </c>
      <c r="AC64">
        <v>26.082168238739001</v>
      </c>
      <c r="AD64">
        <v>0.37838618447389699</v>
      </c>
      <c r="AE64">
        <v>11.386907935028701</v>
      </c>
      <c r="AF64">
        <v>5.4996908643394598</v>
      </c>
      <c r="AG64">
        <v>5.7003838975184102</v>
      </c>
      <c r="AH64">
        <v>5.6563479210964296</v>
      </c>
      <c r="AI64" s="35">
        <v>0.322727624606585</v>
      </c>
      <c r="AJ64" s="35">
        <v>59.384146618146303</v>
      </c>
      <c r="AK64">
        <v>26.082168238739001</v>
      </c>
      <c r="AL64">
        <v>0.37838618447389699</v>
      </c>
      <c r="AM64">
        <v>236.676747300372</v>
      </c>
      <c r="AN64">
        <v>25.7037820086287</v>
      </c>
      <c r="AO64">
        <v>35511.740925045997</v>
      </c>
      <c r="AP64">
        <v>2930.1950667354499</v>
      </c>
      <c r="AQ64">
        <v>11545.8021282881</v>
      </c>
      <c r="AR64">
        <v>8586.6239203793102</v>
      </c>
      <c r="AS64">
        <v>2880.6556902215002</v>
      </c>
      <c r="AT64">
        <v>-8586.6239203793102</v>
      </c>
      <c r="AU64" s="30">
        <f t="shared" si="1"/>
        <v>1.4507466595966981E-2</v>
      </c>
    </row>
    <row r="65" spans="7:47" ht="13" x14ac:dyDescent="0.6">
      <c r="H65" s="22">
        <f t="shared" si="7"/>
        <v>5</v>
      </c>
      <c r="I65">
        <v>1.5</v>
      </c>
      <c r="J65">
        <v>7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23">
        <v>3.4720000000000001E-12</v>
      </c>
      <c r="U65" s="23">
        <v>6.3629999999999995E-8</v>
      </c>
      <c r="V65">
        <v>1.20774</v>
      </c>
      <c r="W65">
        <v>4.1200000000000001E-2</v>
      </c>
      <c r="X65">
        <v>9825259945.8530903</v>
      </c>
      <c r="Y65">
        <v>-50</v>
      </c>
      <c r="Z65">
        <v>4</v>
      </c>
      <c r="AA65">
        <v>0.114</v>
      </c>
      <c r="AB65">
        <v>7.0000000000000007E-2</v>
      </c>
      <c r="AC65">
        <v>23.5996825377268</v>
      </c>
      <c r="AD65">
        <v>0.42041885042817201</v>
      </c>
      <c r="AE65">
        <v>11.517791934281901</v>
      </c>
      <c r="AF65">
        <v>5.4514223647942002</v>
      </c>
      <c r="AG65">
        <v>5.7698756990931503</v>
      </c>
      <c r="AH65">
        <v>5.6871235719716804</v>
      </c>
      <c r="AI65">
        <v>0.36407407069988201</v>
      </c>
      <c r="AJ65">
        <v>50.640151379994101</v>
      </c>
      <c r="AK65">
        <v>23.5996825377268</v>
      </c>
      <c r="AL65">
        <v>0.42041885042817201</v>
      </c>
      <c r="AM65">
        <v>221.90307121632901</v>
      </c>
      <c r="AN65">
        <v>23.179263635976099</v>
      </c>
      <c r="AO65">
        <v>35630.784949823901</v>
      </c>
      <c r="AP65">
        <v>3025.00512241461</v>
      </c>
      <c r="AQ65">
        <v>11547.112927961</v>
      </c>
      <c r="AR65">
        <v>8588.52075591629</v>
      </c>
      <c r="AS65">
        <v>2989.91097461344</v>
      </c>
      <c r="AT65">
        <v>-8588.52075591629</v>
      </c>
      <c r="AU65" s="30">
        <f t="shared" si="1"/>
        <v>1.7814597707239675E-2</v>
      </c>
    </row>
    <row r="66" spans="7:47" ht="13" x14ac:dyDescent="0.6">
      <c r="H66" s="22">
        <f t="shared" si="7"/>
        <v>6</v>
      </c>
      <c r="I66">
        <v>1.5</v>
      </c>
      <c r="J66">
        <v>7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23">
        <v>3.4720000000000001E-12</v>
      </c>
      <c r="U66" s="23">
        <v>6.3629999999999995E-8</v>
      </c>
      <c r="V66">
        <v>1.20774</v>
      </c>
      <c r="W66">
        <v>0.05</v>
      </c>
      <c r="X66">
        <v>11923859157.588699</v>
      </c>
      <c r="Y66">
        <v>-50</v>
      </c>
      <c r="Z66">
        <v>4</v>
      </c>
      <c r="AA66">
        <v>0.114</v>
      </c>
      <c r="AB66">
        <v>7.0000000000000007E-2</v>
      </c>
      <c r="AC66">
        <v>20.755370338820899</v>
      </c>
      <c r="AD66">
        <v>0.45643905459636802</v>
      </c>
      <c r="AE66">
        <v>11.386905937897399</v>
      </c>
      <c r="AF66">
        <v>5.4089217845705901</v>
      </c>
      <c r="AG66">
        <v>5.6536444431108999</v>
      </c>
      <c r="AH66">
        <v>5.6184476239475298</v>
      </c>
      <c r="AI66">
        <v>0.40599279702632202</v>
      </c>
      <c r="AJ66">
        <v>41.952569014346601</v>
      </c>
      <c r="AK66">
        <v>20.755370338820899</v>
      </c>
      <c r="AL66">
        <v>0.45643905459636802</v>
      </c>
      <c r="AM66">
        <v>214.43631710908301</v>
      </c>
      <c r="AN66">
        <v>20.2989312114168</v>
      </c>
      <c r="AO66">
        <v>35782.1742361004</v>
      </c>
      <c r="AP66">
        <v>3010.0652486459899</v>
      </c>
      <c r="AQ66">
        <v>11548.563711692201</v>
      </c>
      <c r="AR66">
        <v>8589.4318471979695</v>
      </c>
      <c r="AS66">
        <v>3065.4282516834901</v>
      </c>
      <c r="AT66">
        <v>-8589.4318471979695</v>
      </c>
      <c r="AU66" s="30">
        <f t="shared" si="1"/>
        <v>2.1991371252125684E-2</v>
      </c>
    </row>
    <row r="67" spans="7:47" ht="13" x14ac:dyDescent="0.6">
      <c r="H67" s="22">
        <f t="shared" si="7"/>
        <v>7</v>
      </c>
      <c r="I67">
        <v>1.5</v>
      </c>
      <c r="J67">
        <v>7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23">
        <v>3.4720000000000001E-12</v>
      </c>
      <c r="U67" s="23">
        <v>6.3629999999999995E-8</v>
      </c>
      <c r="V67">
        <v>1.20774</v>
      </c>
      <c r="W67">
        <v>5.4899999999999997E-2</v>
      </c>
      <c r="X67">
        <v>13092397355.0324</v>
      </c>
      <c r="Y67">
        <v>-50</v>
      </c>
      <c r="Z67">
        <v>4</v>
      </c>
      <c r="AA67">
        <v>0.114</v>
      </c>
      <c r="AB67">
        <v>7.0000000000000007E-2</v>
      </c>
      <c r="AC67">
        <v>20.057119429168601</v>
      </c>
      <c r="AD67">
        <v>0.493590806946895</v>
      </c>
      <c r="AE67">
        <v>11.517791934281901</v>
      </c>
      <c r="AF67">
        <v>5.5732189235039202</v>
      </c>
      <c r="AG67">
        <v>5.7019837726368099</v>
      </c>
      <c r="AH67">
        <v>5.6659999282914102</v>
      </c>
      <c r="AI67">
        <v>0.42403242216390402</v>
      </c>
      <c r="AJ67">
        <v>38.322313326366398</v>
      </c>
      <c r="AK67">
        <v>20.057119429168601</v>
      </c>
      <c r="AL67">
        <v>0.493590806946895</v>
      </c>
      <c r="AM67">
        <v>209.03513019841799</v>
      </c>
      <c r="AN67">
        <v>19.5635285502484</v>
      </c>
      <c r="AO67">
        <v>35877.772917355898</v>
      </c>
      <c r="AP67">
        <v>3177.51494851699</v>
      </c>
      <c r="AQ67">
        <v>11549.169971335599</v>
      </c>
      <c r="AR67">
        <v>8589.2064366456107</v>
      </c>
      <c r="AS67">
        <v>3254.8682110573</v>
      </c>
      <c r="AT67">
        <v>-8589.2064366456107</v>
      </c>
      <c r="AU67" s="30">
        <f t="shared" si="1"/>
        <v>2.4609257011706149E-2</v>
      </c>
    </row>
    <row r="68" spans="7:47" ht="13" x14ac:dyDescent="0.6">
      <c r="H68" s="22">
        <f t="shared" si="7"/>
        <v>8</v>
      </c>
      <c r="I68">
        <v>1.5</v>
      </c>
      <c r="J68">
        <v>7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23">
        <v>3.4720000000000001E-12</v>
      </c>
      <c r="U68" s="23">
        <v>6.3629999999999995E-8</v>
      </c>
      <c r="V68">
        <v>1.20774</v>
      </c>
      <c r="W68">
        <v>0.06</v>
      </c>
      <c r="X68">
        <v>14308630989.1064</v>
      </c>
      <c r="Y68">
        <v>-50</v>
      </c>
      <c r="Z68">
        <v>4</v>
      </c>
      <c r="AA68">
        <v>0.114</v>
      </c>
      <c r="AB68">
        <v>7.0000000000000007E-2</v>
      </c>
      <c r="AC68">
        <v>17.824367814654298</v>
      </c>
      <c r="AD68">
        <v>0.47802681215009202</v>
      </c>
      <c r="AE68">
        <v>11.386907935028701</v>
      </c>
      <c r="AF68">
        <v>5.2297215765608298</v>
      </c>
      <c r="AG68">
        <v>5.6279606918802099</v>
      </c>
      <c r="AH68">
        <v>5.6876358863107699</v>
      </c>
      <c r="AI68">
        <v>0.44048216035862497</v>
      </c>
      <c r="AJ68">
        <v>35.173622168424203</v>
      </c>
      <c r="AK68">
        <v>17.824367814654298</v>
      </c>
      <c r="AL68">
        <v>0.47802681215009202</v>
      </c>
      <c r="AM68">
        <v>206.38524374727101</v>
      </c>
      <c r="AN68">
        <v>17.346340946156801</v>
      </c>
      <c r="AO68">
        <v>35958.826985816297</v>
      </c>
      <c r="AP68">
        <v>3069.77061546306</v>
      </c>
      <c r="AQ68">
        <v>11549.6819948422</v>
      </c>
      <c r="AR68">
        <v>8589.31597851275</v>
      </c>
      <c r="AS68">
        <v>3171.8169262061701</v>
      </c>
      <c r="AT68">
        <v>-8589.31597851275</v>
      </c>
      <c r="AU68" s="30">
        <f t="shared" si="1"/>
        <v>2.6818724631405017E-2</v>
      </c>
    </row>
    <row r="69" spans="7:47" ht="13" x14ac:dyDescent="0.6">
      <c r="H69" s="22">
        <f t="shared" si="7"/>
        <v>9</v>
      </c>
      <c r="I69">
        <v>1.5</v>
      </c>
      <c r="J69">
        <v>7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23">
        <v>3.4720000000000001E-12</v>
      </c>
      <c r="U69" s="23">
        <v>6.3629999999999995E-8</v>
      </c>
      <c r="V69">
        <v>1.20774</v>
      </c>
      <c r="W69">
        <v>6.8599999999999994E-2</v>
      </c>
      <c r="X69">
        <v>16359534764.2117</v>
      </c>
      <c r="Y69">
        <v>-50</v>
      </c>
      <c r="Z69">
        <v>4</v>
      </c>
      <c r="AA69">
        <v>0.114</v>
      </c>
      <c r="AB69">
        <v>7.0000000000000007E-2</v>
      </c>
      <c r="AC69">
        <v>16.095274628101901</v>
      </c>
      <c r="AD69">
        <v>0.49155053083164202</v>
      </c>
      <c r="AE69">
        <v>11.386907935028701</v>
      </c>
      <c r="AF69">
        <v>5.19207326367561</v>
      </c>
      <c r="AG69">
        <v>5.65421752612008</v>
      </c>
      <c r="AH69">
        <v>5.6445797950213503</v>
      </c>
      <c r="AI69">
        <v>0.46271081380708401</v>
      </c>
      <c r="AJ69">
        <v>30.924428081330301</v>
      </c>
      <c r="AK69">
        <v>16.095274628101901</v>
      </c>
      <c r="AL69">
        <v>0.49155053083164202</v>
      </c>
      <c r="AM69">
        <v>205.58157681193299</v>
      </c>
      <c r="AN69">
        <v>15.603724037797001</v>
      </c>
      <c r="AO69">
        <v>36096.090753607103</v>
      </c>
      <c r="AP69">
        <v>2956.9855971684501</v>
      </c>
      <c r="AQ69">
        <v>11550.399756377101</v>
      </c>
      <c r="AR69">
        <v>8590.7310707503402</v>
      </c>
      <c r="AS69">
        <v>3098.33365167694</v>
      </c>
      <c r="AT69">
        <v>-8590.7310707503402</v>
      </c>
      <c r="AU69" s="30">
        <f t="shared" si="1"/>
        <v>3.0540052418453829E-2</v>
      </c>
    </row>
    <row r="70" spans="7:47" ht="13" x14ac:dyDescent="0.6">
      <c r="H70" s="22">
        <f t="shared" si="7"/>
        <v>10</v>
      </c>
      <c r="I70">
        <v>1.5</v>
      </c>
      <c r="J70">
        <v>7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23">
        <v>3.4720000000000001E-12</v>
      </c>
      <c r="U70" s="23">
        <v>6.3629999999999995E-8</v>
      </c>
      <c r="V70">
        <v>1.20774</v>
      </c>
      <c r="W70">
        <v>7.4999999999999997E-2</v>
      </c>
      <c r="X70">
        <v>17885788736.383099</v>
      </c>
      <c r="Y70">
        <v>-50</v>
      </c>
      <c r="Z70">
        <v>4</v>
      </c>
      <c r="AA70">
        <v>0.114</v>
      </c>
      <c r="AB70">
        <v>7.0000000000000007E-2</v>
      </c>
      <c r="AC70">
        <v>15.3877130282695</v>
      </c>
      <c r="AD70">
        <v>0.515891808314908</v>
      </c>
      <c r="AE70">
        <v>11.386907935028701</v>
      </c>
      <c r="AF70">
        <v>5.25810222657823</v>
      </c>
      <c r="AG70">
        <v>5.59963624808326</v>
      </c>
      <c r="AH70">
        <v>5.6301375027692497</v>
      </c>
      <c r="AI70">
        <v>0.476909413846209</v>
      </c>
      <c r="AJ70">
        <v>28.394675322502199</v>
      </c>
      <c r="AK70">
        <v>15.3877130282695</v>
      </c>
      <c r="AL70">
        <v>0.515891808314908</v>
      </c>
      <c r="AM70">
        <v>204.490681032438</v>
      </c>
      <c r="AN70">
        <v>14.871821174793901</v>
      </c>
      <c r="AO70">
        <v>36207.022329164</v>
      </c>
      <c r="AP70">
        <v>3079.6126073485002</v>
      </c>
      <c r="AQ70">
        <v>11550.8546424341</v>
      </c>
      <c r="AR70">
        <v>8589.9256817430505</v>
      </c>
      <c r="AS70">
        <v>3283.3737716352898</v>
      </c>
      <c r="AT70">
        <v>-8589.9256817430505</v>
      </c>
      <c r="AU70" s="30">
        <f t="shared" si="1"/>
        <v>3.3526217142673419E-2</v>
      </c>
    </row>
    <row r="71" spans="7:47" ht="13.75" thickBot="1" x14ac:dyDescent="0.75">
      <c r="H71" s="24">
        <f t="shared" si="7"/>
        <v>11</v>
      </c>
      <c r="I71" s="25">
        <v>1.5</v>
      </c>
      <c r="J71" s="25">
        <v>7</v>
      </c>
      <c r="K71" s="25">
        <v>0.48244140000000002</v>
      </c>
      <c r="L71" s="25">
        <v>1.946567E-3</v>
      </c>
      <c r="M71" s="25">
        <v>9.7328349999999998E-4</v>
      </c>
      <c r="N71" s="25">
        <v>7</v>
      </c>
      <c r="O71" s="25">
        <v>2.8260000000000001</v>
      </c>
      <c r="P71" s="25">
        <v>1.946567E-3</v>
      </c>
      <c r="Q71" s="25">
        <v>9.7328349999999998E-4</v>
      </c>
      <c r="R71" s="25">
        <v>7</v>
      </c>
      <c r="S71" s="25">
        <v>2.8260000000000001</v>
      </c>
      <c r="T71" s="26">
        <v>3.4720000000000001E-12</v>
      </c>
      <c r="U71" s="26">
        <v>6.3629999999999995E-8</v>
      </c>
      <c r="V71" s="25">
        <v>1.20774</v>
      </c>
      <c r="W71" s="25">
        <v>8.2400000000000001E-2</v>
      </c>
      <c r="X71" s="25">
        <v>19650519891.7062</v>
      </c>
      <c r="Y71" s="25">
        <v>-50</v>
      </c>
      <c r="Z71" s="25">
        <v>4</v>
      </c>
      <c r="AA71" s="25">
        <v>0.114</v>
      </c>
      <c r="AB71" s="25">
        <v>7.0000000000000007E-2</v>
      </c>
      <c r="AC71" s="25">
        <v>14.0402370075123</v>
      </c>
      <c r="AD71" s="25">
        <v>0.51254913544762604</v>
      </c>
      <c r="AE71" s="25">
        <v>11.386907935028701</v>
      </c>
      <c r="AF71" s="25">
        <v>5.14586199090758</v>
      </c>
      <c r="AG71" s="25">
        <v>5.6052072663841797</v>
      </c>
      <c r="AH71" s="25">
        <v>5.6422661340592102</v>
      </c>
      <c r="AI71" s="25">
        <v>0.49143738248923802</v>
      </c>
      <c r="AJ71" s="25">
        <v>25.9595196594037</v>
      </c>
      <c r="AK71" s="25">
        <v>14.0402370075123</v>
      </c>
      <c r="AL71" s="25">
        <v>0.51254913544762604</v>
      </c>
      <c r="AM71" s="25">
        <v>201.719125156903</v>
      </c>
      <c r="AN71" s="25">
        <v>13.527687815779201</v>
      </c>
      <c r="AO71" s="25">
        <v>36318.462467688601</v>
      </c>
      <c r="AP71" s="25">
        <v>3162.9183304879698</v>
      </c>
      <c r="AQ71" s="25">
        <v>11551.265627696899</v>
      </c>
      <c r="AR71" s="25">
        <v>8590.8574718972195</v>
      </c>
      <c r="AS71" s="25">
        <v>3353.9552965760599</v>
      </c>
      <c r="AT71" s="25">
        <v>-8590.8574718972195</v>
      </c>
      <c r="AU71" s="31">
        <f t="shared" si="1"/>
        <v>3.6505732429828928E-2</v>
      </c>
    </row>
    <row r="72" spans="7:47" ht="22.75" x14ac:dyDescent="0.95">
      <c r="G72" s="18">
        <f>AB72</f>
        <v>0.08</v>
      </c>
      <c r="H72" s="19">
        <v>1</v>
      </c>
      <c r="I72" s="20">
        <v>1.5</v>
      </c>
      <c r="J72" s="20">
        <v>7</v>
      </c>
      <c r="K72" s="20">
        <v>0.48244140000000002</v>
      </c>
      <c r="L72" s="20">
        <v>1.946567E-3</v>
      </c>
      <c r="M72" s="20">
        <v>9.7328349999999998E-4</v>
      </c>
      <c r="N72" s="20">
        <v>7</v>
      </c>
      <c r="O72" s="20">
        <v>2.8260000000000001</v>
      </c>
      <c r="P72" s="20">
        <v>1.946567E-3</v>
      </c>
      <c r="Q72" s="20">
        <v>9.7328349999999998E-4</v>
      </c>
      <c r="R72" s="20">
        <v>7</v>
      </c>
      <c r="S72" s="20">
        <v>2.8260000000000001</v>
      </c>
      <c r="T72" s="21">
        <v>3.4720000000000001E-12</v>
      </c>
      <c r="U72" s="21">
        <v>6.3629999999999995E-8</v>
      </c>
      <c r="V72" s="20">
        <v>1.20774</v>
      </c>
      <c r="W72" s="20">
        <v>1.37E-2</v>
      </c>
      <c r="X72" s="20">
        <v>3267137409.1792998</v>
      </c>
      <c r="Y72" s="20">
        <v>-50</v>
      </c>
      <c r="Z72" s="20">
        <v>4</v>
      </c>
      <c r="AA72" s="20">
        <v>0.114</v>
      </c>
      <c r="AB72" s="20">
        <v>0.08</v>
      </c>
      <c r="AC72" s="20">
        <v>33.249425037132703</v>
      </c>
      <c r="AD72" s="20">
        <v>4.5111845427004901E-2</v>
      </c>
      <c r="AE72" s="20">
        <v>11.382562177241001</v>
      </c>
      <c r="AF72" s="20">
        <v>5.3690982994411298</v>
      </c>
      <c r="AG72" s="20">
        <v>6.3924640794568797</v>
      </c>
      <c r="AH72" s="20">
        <v>6.4226454117382996</v>
      </c>
      <c r="AI72" s="21">
        <v>3.9282437939526203E-2</v>
      </c>
      <c r="AJ72" s="21">
        <v>149.72297945535499</v>
      </c>
      <c r="AK72" s="20">
        <v>33.249425037132703</v>
      </c>
      <c r="AL72" s="20">
        <v>4.5111845427004901E-2</v>
      </c>
      <c r="AM72" s="20">
        <v>965.64211661905495</v>
      </c>
      <c r="AN72" s="20">
        <v>33.204313201921899</v>
      </c>
      <c r="AO72" s="20">
        <v>35046.214454804198</v>
      </c>
      <c r="AP72" s="20">
        <v>1731.2589742216601</v>
      </c>
      <c r="AQ72" s="20">
        <v>12900.890007353801</v>
      </c>
      <c r="AR72" s="20">
        <v>9583.2653463234601</v>
      </c>
      <c r="AS72" s="20">
        <v>1666.5498022280401</v>
      </c>
      <c r="AT72" s="20">
        <v>-9583.2653463234601</v>
      </c>
      <c r="AU72" s="32">
        <f t="shared" si="1"/>
        <v>1.3567706923239826E-3</v>
      </c>
    </row>
    <row r="73" spans="7:47" ht="13" x14ac:dyDescent="0.6">
      <c r="H73" s="22">
        <f t="shared" ref="H73:H82" si="8">H72+1</f>
        <v>2</v>
      </c>
      <c r="I73" s="1">
        <v>1.5</v>
      </c>
      <c r="J73" s="1">
        <v>7</v>
      </c>
      <c r="K73" s="1">
        <v>0.48244140000000002</v>
      </c>
      <c r="L73" s="1">
        <v>1.946567E-3</v>
      </c>
      <c r="M73" s="1">
        <v>9.7328349999999998E-4</v>
      </c>
      <c r="N73" s="1">
        <v>7</v>
      </c>
      <c r="O73" s="1">
        <v>2.8260000000000001</v>
      </c>
      <c r="P73" s="1">
        <v>1.946567E-3</v>
      </c>
      <c r="Q73" s="1">
        <v>9.7328349999999998E-4</v>
      </c>
      <c r="R73" s="1">
        <v>7</v>
      </c>
      <c r="S73" s="1">
        <v>2.8260000000000001</v>
      </c>
      <c r="T73" s="23">
        <v>3.4720000000000001E-12</v>
      </c>
      <c r="U73" s="23">
        <v>6.3629999999999995E-8</v>
      </c>
      <c r="V73" s="1">
        <v>1.20774</v>
      </c>
      <c r="W73" s="1">
        <v>0.02</v>
      </c>
      <c r="X73" s="1">
        <v>4769543663.0354795</v>
      </c>
      <c r="Y73" s="1">
        <v>-50</v>
      </c>
      <c r="Z73" s="1">
        <v>4</v>
      </c>
      <c r="AA73" s="1">
        <v>0.114</v>
      </c>
      <c r="AB73" s="1">
        <v>0.08</v>
      </c>
      <c r="AC73" s="1">
        <v>30.125316982495399</v>
      </c>
      <c r="AD73" s="1">
        <v>0.16910493282960401</v>
      </c>
      <c r="AE73" s="1">
        <v>11.386907435745901</v>
      </c>
      <c r="AF73" s="1">
        <v>4.9796793891111104</v>
      </c>
      <c r="AG73" s="1">
        <v>6.4315656415797804</v>
      </c>
      <c r="AH73" s="1">
        <v>6.4635463968058202</v>
      </c>
      <c r="AI73" s="23">
        <v>0.166036604496171</v>
      </c>
      <c r="AJ73" s="23">
        <v>102.963090627645</v>
      </c>
      <c r="AK73" s="1">
        <v>30.125316982495399</v>
      </c>
      <c r="AL73" s="1">
        <v>0.16910493282960401</v>
      </c>
      <c r="AM73" s="1">
        <v>394.06967720584902</v>
      </c>
      <c r="AN73" s="1">
        <v>29.956212050705201</v>
      </c>
      <c r="AO73" s="1">
        <v>35195.336101063403</v>
      </c>
      <c r="AP73" s="1">
        <v>2200.6551955005002</v>
      </c>
      <c r="AQ73" s="1">
        <v>13255.171655542899</v>
      </c>
      <c r="AR73" s="1">
        <v>9812.2699268304696</v>
      </c>
      <c r="AS73" s="1">
        <v>2136.3882097697601</v>
      </c>
      <c r="AT73" s="1">
        <v>-9812.2699268304696</v>
      </c>
      <c r="AU73" s="30">
        <f t="shared" si="1"/>
        <v>5.6133826883170736E-3</v>
      </c>
    </row>
    <row r="74" spans="7:47" ht="13" x14ac:dyDescent="0.6">
      <c r="H74" s="22">
        <f t="shared" si="8"/>
        <v>3</v>
      </c>
      <c r="I74" s="1">
        <v>1.5</v>
      </c>
      <c r="J74" s="1">
        <v>7</v>
      </c>
      <c r="K74" s="1">
        <v>0.48244140000000002</v>
      </c>
      <c r="L74" s="1">
        <v>1.946567E-3</v>
      </c>
      <c r="M74" s="1">
        <v>9.7328349999999998E-4</v>
      </c>
      <c r="N74" s="1">
        <v>7</v>
      </c>
      <c r="O74" s="1">
        <v>2.8260000000000001</v>
      </c>
      <c r="P74" s="1">
        <v>1.946567E-3</v>
      </c>
      <c r="Q74" s="1">
        <v>9.7328349999999998E-4</v>
      </c>
      <c r="R74" s="1">
        <v>7</v>
      </c>
      <c r="S74" s="1">
        <v>2.8260000000000001</v>
      </c>
      <c r="T74" s="23">
        <v>3.4720000000000001E-12</v>
      </c>
      <c r="U74" s="23">
        <v>6.3629999999999995E-8</v>
      </c>
      <c r="V74" s="1">
        <v>1.20774</v>
      </c>
      <c r="W74" s="1">
        <v>2.75E-2</v>
      </c>
      <c r="X74" s="1">
        <v>6558122536.6737804</v>
      </c>
      <c r="Y74" s="1">
        <v>-50</v>
      </c>
      <c r="Z74" s="1">
        <v>4</v>
      </c>
      <c r="AA74" s="1">
        <v>0.114</v>
      </c>
      <c r="AB74" s="1">
        <v>0.08</v>
      </c>
      <c r="AC74" s="1">
        <v>29.782419515856802</v>
      </c>
      <c r="AD74" s="1">
        <v>0.32831801181432402</v>
      </c>
      <c r="AE74" s="1">
        <v>11.517791934281901</v>
      </c>
      <c r="AF74" s="1">
        <v>5.2148697292388002</v>
      </c>
      <c r="AG74" s="1">
        <v>6.5376420311260102</v>
      </c>
      <c r="AH74" s="1">
        <v>6.4735921520608697</v>
      </c>
      <c r="AI74" s="23">
        <v>0.29235852499110998</v>
      </c>
      <c r="AJ74" s="23">
        <v>75.231035348872993</v>
      </c>
      <c r="AK74" s="1">
        <v>29.782419515856802</v>
      </c>
      <c r="AL74" s="1">
        <v>0.32831801181432402</v>
      </c>
      <c r="AM74" s="1">
        <v>249.84411773824999</v>
      </c>
      <c r="AN74" s="1">
        <v>29.454101465396899</v>
      </c>
      <c r="AO74" s="1">
        <v>35387.341525457799</v>
      </c>
      <c r="AP74" s="1">
        <v>3083.2816428574001</v>
      </c>
      <c r="AQ74" s="1">
        <v>13214.800701445</v>
      </c>
      <c r="AR74" s="1">
        <v>9822.9208750368507</v>
      </c>
      <c r="AS74" s="1">
        <v>2981.8448451959198</v>
      </c>
      <c r="AT74" s="1">
        <v>-9822.9208750368507</v>
      </c>
      <c r="AU74" s="30">
        <f t="shared" si="1"/>
        <v>1.102388647905253E-2</v>
      </c>
    </row>
    <row r="75" spans="7:47" ht="13" x14ac:dyDescent="0.6">
      <c r="H75" s="22">
        <f t="shared" si="8"/>
        <v>4</v>
      </c>
      <c r="I75" s="1">
        <v>1.5</v>
      </c>
      <c r="J75" s="1">
        <v>7</v>
      </c>
      <c r="K75" s="1">
        <v>0.48244140000000002</v>
      </c>
      <c r="L75" s="1">
        <v>1.946567E-3</v>
      </c>
      <c r="M75" s="1">
        <v>9.7328349999999998E-4</v>
      </c>
      <c r="N75" s="1">
        <v>7</v>
      </c>
      <c r="O75" s="1">
        <v>2.8260000000000001</v>
      </c>
      <c r="P75" s="1">
        <v>1.946567E-3</v>
      </c>
      <c r="Q75" s="1">
        <v>9.7328349999999998E-4</v>
      </c>
      <c r="R75" s="1">
        <v>7</v>
      </c>
      <c r="S75" s="1">
        <v>2.8260000000000001</v>
      </c>
      <c r="T75" s="23">
        <v>3.4720000000000001E-12</v>
      </c>
      <c r="U75" s="23">
        <v>6.3629999999999995E-8</v>
      </c>
      <c r="V75" s="1">
        <v>1.20774</v>
      </c>
      <c r="W75" s="1">
        <v>3.5000000000000003E-2</v>
      </c>
      <c r="X75" s="1">
        <v>8346701410.3120899</v>
      </c>
      <c r="Y75" s="1">
        <v>-50</v>
      </c>
      <c r="Z75" s="1">
        <v>4</v>
      </c>
      <c r="AA75" s="1">
        <v>0.114</v>
      </c>
      <c r="AB75" s="1">
        <v>0.08</v>
      </c>
      <c r="AC75" s="1">
        <v>26.758653826368299</v>
      </c>
      <c r="AD75" s="1">
        <v>0.40467759128986702</v>
      </c>
      <c r="AE75" s="1">
        <v>11.386907935028701</v>
      </c>
      <c r="AF75" s="1">
        <v>5.3357326682814001</v>
      </c>
      <c r="AG75" s="1">
        <v>6.4284034437132496</v>
      </c>
      <c r="AH75" s="1">
        <v>6.4130524875739603</v>
      </c>
      <c r="AI75" s="23">
        <v>0.35886577668566</v>
      </c>
      <c r="AJ75" s="23">
        <v>59.384146618146303</v>
      </c>
      <c r="AK75" s="1">
        <v>26.758653826368299</v>
      </c>
      <c r="AL75" s="1">
        <v>0.40467759128986702</v>
      </c>
      <c r="AM75" s="1">
        <v>225.24488782853999</v>
      </c>
      <c r="AN75" s="1">
        <v>26.3539761682711</v>
      </c>
      <c r="AO75" s="1">
        <v>35533.973573132796</v>
      </c>
      <c r="AP75" s="1">
        <v>3357.8975446422401</v>
      </c>
      <c r="AQ75" s="1">
        <v>13217.5216392273</v>
      </c>
      <c r="AR75" s="1">
        <v>9824.8345249900303</v>
      </c>
      <c r="AS75" s="1">
        <v>3328.9388986685099</v>
      </c>
      <c r="AT75" s="1">
        <v>-9824.8345249900303</v>
      </c>
      <c r="AU75" s="30">
        <f t="shared" si="1"/>
        <v>1.5123241771269258E-2</v>
      </c>
    </row>
    <row r="76" spans="7:47" ht="13" x14ac:dyDescent="0.6">
      <c r="H76" s="22">
        <f t="shared" si="8"/>
        <v>5</v>
      </c>
      <c r="I76" s="1">
        <v>1.5</v>
      </c>
      <c r="J76" s="1">
        <v>7</v>
      </c>
      <c r="K76" s="1">
        <v>0.48244140000000002</v>
      </c>
      <c r="L76" s="1">
        <v>1.946567E-3</v>
      </c>
      <c r="M76" s="1">
        <v>9.7328349999999998E-4</v>
      </c>
      <c r="N76" s="1">
        <v>7</v>
      </c>
      <c r="O76" s="1">
        <v>2.8260000000000001</v>
      </c>
      <c r="P76" s="1">
        <v>1.946567E-3</v>
      </c>
      <c r="Q76" s="1">
        <v>9.7328349999999998E-4</v>
      </c>
      <c r="R76" s="1">
        <v>7</v>
      </c>
      <c r="S76" s="1">
        <v>2.8260000000000001</v>
      </c>
      <c r="T76" s="23">
        <v>3.4720000000000001E-12</v>
      </c>
      <c r="U76" s="23">
        <v>6.3629999999999995E-8</v>
      </c>
      <c r="V76" s="1">
        <v>1.20774</v>
      </c>
      <c r="W76" s="1">
        <v>4.1200000000000001E-2</v>
      </c>
      <c r="X76" s="1">
        <v>9825259945.8530903</v>
      </c>
      <c r="Y76" s="1">
        <v>-50</v>
      </c>
      <c r="Z76" s="1">
        <v>4</v>
      </c>
      <c r="AA76" s="1">
        <v>0.114</v>
      </c>
      <c r="AB76" s="1">
        <v>0.08</v>
      </c>
      <c r="AC76" s="1">
        <v>24.268665934348899</v>
      </c>
      <c r="AD76" s="1">
        <v>0.44609628586212402</v>
      </c>
      <c r="AE76" s="1">
        <v>11.386907935028701</v>
      </c>
      <c r="AF76" s="1">
        <v>5.3721255153601604</v>
      </c>
      <c r="AG76" s="1">
        <v>6.4637134097378501</v>
      </c>
      <c r="AH76" s="1">
        <v>6.4716936750137997</v>
      </c>
      <c r="AI76" s="1">
        <v>0.396161350129762</v>
      </c>
      <c r="AJ76" s="1">
        <v>50.640151379994101</v>
      </c>
      <c r="AK76" s="1">
        <v>24.268665934348899</v>
      </c>
      <c r="AL76" s="1">
        <v>0.44609628586212402</v>
      </c>
      <c r="AM76" s="1">
        <v>214.90823226419801</v>
      </c>
      <c r="AN76" s="1">
        <v>23.822569575522898</v>
      </c>
      <c r="AO76" s="1">
        <v>35651.369803494199</v>
      </c>
      <c r="AP76" s="1">
        <v>3428.4544157883602</v>
      </c>
      <c r="AQ76" s="1">
        <v>13219.2577078497</v>
      </c>
      <c r="AR76" s="1">
        <v>9826.7877388878896</v>
      </c>
      <c r="AS76" s="1">
        <v>3435.8145280705298</v>
      </c>
      <c r="AT76" s="1">
        <v>-9826.7877388878896</v>
      </c>
      <c r="AU76" s="30">
        <f t="shared" si="1"/>
        <v>1.8381574292913119E-2</v>
      </c>
    </row>
    <row r="77" spans="7:47" ht="13" x14ac:dyDescent="0.6">
      <c r="H77" s="22">
        <f t="shared" si="8"/>
        <v>6</v>
      </c>
      <c r="I77" s="1">
        <v>1.5</v>
      </c>
      <c r="J77" s="1">
        <v>7</v>
      </c>
      <c r="K77" s="1">
        <v>0.48244140000000002</v>
      </c>
      <c r="L77" s="1">
        <v>1.946567E-3</v>
      </c>
      <c r="M77" s="1">
        <v>9.7328349999999998E-4</v>
      </c>
      <c r="N77" s="1">
        <v>7</v>
      </c>
      <c r="O77" s="1">
        <v>2.8260000000000001</v>
      </c>
      <c r="P77" s="1">
        <v>1.946567E-3</v>
      </c>
      <c r="Q77" s="1">
        <v>9.7328349999999998E-4</v>
      </c>
      <c r="R77" s="1">
        <v>7</v>
      </c>
      <c r="S77" s="1">
        <v>2.8260000000000001</v>
      </c>
      <c r="T77" s="23">
        <v>3.4720000000000001E-12</v>
      </c>
      <c r="U77" s="23">
        <v>6.3629999999999995E-8</v>
      </c>
      <c r="V77" s="1">
        <v>1.20774</v>
      </c>
      <c r="W77" s="1">
        <v>0.05</v>
      </c>
      <c r="X77" s="1">
        <v>11923859157.588699</v>
      </c>
      <c r="Y77" s="1">
        <v>-50</v>
      </c>
      <c r="Z77" s="1">
        <v>4</v>
      </c>
      <c r="AA77" s="1">
        <v>0.114</v>
      </c>
      <c r="AB77" s="1">
        <v>0.08</v>
      </c>
      <c r="AC77" s="1">
        <v>20.8357419548616</v>
      </c>
      <c r="AD77" s="1">
        <v>0.46761564299516001</v>
      </c>
      <c r="AE77" s="1">
        <v>11.386907935028701</v>
      </c>
      <c r="AF77" s="1">
        <v>5.2616128534330704</v>
      </c>
      <c r="AG77" s="1">
        <v>6.3910119999351496</v>
      </c>
      <c r="AH77" s="1">
        <v>6.4390491962221104</v>
      </c>
      <c r="AI77" s="1">
        <v>0.433835660915598</v>
      </c>
      <c r="AJ77" s="1">
        <v>41.952569014346601</v>
      </c>
      <c r="AK77" s="1">
        <v>20.8357419548616</v>
      </c>
      <c r="AL77" s="1">
        <v>0.46761564299516001</v>
      </c>
      <c r="AM77" s="1">
        <v>208.700560772823</v>
      </c>
      <c r="AN77" s="1">
        <v>20.368126236667901</v>
      </c>
      <c r="AO77" s="1">
        <v>35798.737886688898</v>
      </c>
      <c r="AP77" s="1">
        <v>3289.5167946430602</v>
      </c>
      <c r="AQ77" s="1">
        <v>13221.0455988702</v>
      </c>
      <c r="AR77" s="1">
        <v>9827.0869049061694</v>
      </c>
      <c r="AS77" s="1">
        <v>3374.48505767196</v>
      </c>
      <c r="AT77" s="1">
        <v>-9827.0869049061694</v>
      </c>
      <c r="AU77" s="30">
        <f t="shared" si="1"/>
        <v>2.2442956147575601E-2</v>
      </c>
    </row>
    <row r="78" spans="7:47" ht="13" x14ac:dyDescent="0.6">
      <c r="H78" s="22">
        <f t="shared" si="8"/>
        <v>7</v>
      </c>
      <c r="I78" s="1">
        <v>1.5</v>
      </c>
      <c r="J78" s="1">
        <v>7</v>
      </c>
      <c r="K78" s="1">
        <v>0.48244140000000002</v>
      </c>
      <c r="L78" s="1">
        <v>1.946567E-3</v>
      </c>
      <c r="M78" s="1">
        <v>9.7328349999999998E-4</v>
      </c>
      <c r="N78" s="1">
        <v>7</v>
      </c>
      <c r="O78" s="1">
        <v>2.8260000000000001</v>
      </c>
      <c r="P78" s="1">
        <v>1.946567E-3</v>
      </c>
      <c r="Q78" s="1">
        <v>9.7328349999999998E-4</v>
      </c>
      <c r="R78" s="1">
        <v>7</v>
      </c>
      <c r="S78" s="1">
        <v>2.8260000000000001</v>
      </c>
      <c r="T78" s="23">
        <v>3.4720000000000001E-12</v>
      </c>
      <c r="U78" s="23">
        <v>6.3629999999999995E-8</v>
      </c>
      <c r="V78" s="1">
        <v>1.20774</v>
      </c>
      <c r="W78" s="1">
        <v>5.4899999999999997E-2</v>
      </c>
      <c r="X78" s="1">
        <v>13092397355.0324</v>
      </c>
      <c r="Y78" s="1">
        <v>-50</v>
      </c>
      <c r="Z78" s="1">
        <v>4</v>
      </c>
      <c r="AA78" s="1">
        <v>0.114</v>
      </c>
      <c r="AB78" s="1">
        <v>0.08</v>
      </c>
      <c r="AC78" s="1">
        <v>19.668823641610299</v>
      </c>
      <c r="AD78" s="1">
        <v>0.49081365057426102</v>
      </c>
      <c r="AE78" s="1">
        <v>11.517791934281901</v>
      </c>
      <c r="AF78" s="1">
        <v>5.3417106205168796</v>
      </c>
      <c r="AG78" s="1">
        <v>6.3881068148711702</v>
      </c>
      <c r="AH78" s="1">
        <v>6.4526123581709598</v>
      </c>
      <c r="AI78" s="1">
        <v>0.44963354272231199</v>
      </c>
      <c r="AJ78" s="1">
        <v>38.322313326366398</v>
      </c>
      <c r="AK78" s="1">
        <v>19.668823641610299</v>
      </c>
      <c r="AL78" s="1">
        <v>0.49081365057426102</v>
      </c>
      <c r="AM78" s="1">
        <v>203.65597824534601</v>
      </c>
      <c r="AN78" s="1">
        <v>19.1780099240491</v>
      </c>
      <c r="AO78" s="1">
        <v>35890.518867254403</v>
      </c>
      <c r="AP78" s="1">
        <v>3394.7091363524901</v>
      </c>
      <c r="AQ78" s="1">
        <v>13221.641260001799</v>
      </c>
      <c r="AR78" s="1">
        <v>9828.0926391188295</v>
      </c>
      <c r="AS78" s="1">
        <v>3466.0000237976401</v>
      </c>
      <c r="AT78" s="1">
        <v>-9828.0926391188295</v>
      </c>
      <c r="AU78" s="30">
        <f t="shared" si="1"/>
        <v>2.4953889440338578E-2</v>
      </c>
    </row>
    <row r="79" spans="7:47" ht="13" x14ac:dyDescent="0.6">
      <c r="H79" s="22">
        <f t="shared" si="8"/>
        <v>8</v>
      </c>
      <c r="I79" s="1">
        <v>1.5</v>
      </c>
      <c r="J79" s="1">
        <v>7</v>
      </c>
      <c r="K79" s="1">
        <v>0.48244140000000002</v>
      </c>
      <c r="L79" s="1">
        <v>1.946567E-3</v>
      </c>
      <c r="M79" s="1">
        <v>9.7328349999999998E-4</v>
      </c>
      <c r="N79" s="1">
        <v>7</v>
      </c>
      <c r="O79" s="1">
        <v>2.8260000000000001</v>
      </c>
      <c r="P79" s="1">
        <v>1.946567E-3</v>
      </c>
      <c r="Q79" s="1">
        <v>9.7328349999999998E-4</v>
      </c>
      <c r="R79" s="1">
        <v>7</v>
      </c>
      <c r="S79" s="1">
        <v>2.8260000000000001</v>
      </c>
      <c r="T79" s="23">
        <v>3.4720000000000001E-12</v>
      </c>
      <c r="U79" s="23">
        <v>6.3629999999999995E-8</v>
      </c>
      <c r="V79" s="1">
        <v>1.20774</v>
      </c>
      <c r="W79" s="1">
        <v>0.06</v>
      </c>
      <c r="X79" s="1">
        <v>14308630989.1064</v>
      </c>
      <c r="Y79" s="1">
        <v>-50</v>
      </c>
      <c r="Z79" s="1">
        <v>4</v>
      </c>
      <c r="AA79" s="1">
        <v>0.114</v>
      </c>
      <c r="AB79" s="1">
        <v>0.08</v>
      </c>
      <c r="AC79" s="1">
        <v>18.144912476027201</v>
      </c>
      <c r="AD79" s="1">
        <v>0.49328411743735001</v>
      </c>
      <c r="AE79" s="1">
        <v>11.3867801186232</v>
      </c>
      <c r="AF79" s="1">
        <v>5.1823515664628799</v>
      </c>
      <c r="AG79" s="1">
        <v>6.4379687619714501</v>
      </c>
      <c r="AH79" s="1">
        <v>6.4847413705878898</v>
      </c>
      <c r="AI79" s="1">
        <v>0.46363063455089598</v>
      </c>
      <c r="AJ79" s="1">
        <v>35.173622168424203</v>
      </c>
      <c r="AK79" s="1">
        <v>18.144912476027201</v>
      </c>
      <c r="AL79" s="1">
        <v>0.49328411743735001</v>
      </c>
      <c r="AM79" s="1">
        <v>202.91229536486699</v>
      </c>
      <c r="AN79" s="1">
        <v>17.651628295247001</v>
      </c>
      <c r="AO79" s="1">
        <v>35972.415931921903</v>
      </c>
      <c r="AP79" s="1">
        <v>3447.5909326035098</v>
      </c>
      <c r="AQ79" s="1">
        <v>13222.1439376902</v>
      </c>
      <c r="AR79" s="1">
        <v>9827.5325309663203</v>
      </c>
      <c r="AS79" s="1">
        <v>3606.9257841102099</v>
      </c>
      <c r="AT79" s="1">
        <v>-9827.5325309663203</v>
      </c>
      <c r="AU79" s="30">
        <f t="shared" si="1"/>
        <v>2.7185808588995396E-2</v>
      </c>
    </row>
    <row r="80" spans="7:47" ht="13" x14ac:dyDescent="0.6">
      <c r="H80" s="22">
        <f t="shared" si="8"/>
        <v>9</v>
      </c>
      <c r="I80" s="1">
        <v>1.5</v>
      </c>
      <c r="J80" s="1">
        <v>7</v>
      </c>
      <c r="K80" s="1">
        <v>0.48244140000000002</v>
      </c>
      <c r="L80" s="1">
        <v>1.946567E-3</v>
      </c>
      <c r="M80" s="1">
        <v>9.7328349999999998E-4</v>
      </c>
      <c r="N80" s="1">
        <v>7</v>
      </c>
      <c r="O80" s="1">
        <v>2.8260000000000001</v>
      </c>
      <c r="P80" s="1">
        <v>1.946567E-3</v>
      </c>
      <c r="Q80" s="1">
        <v>9.7328349999999998E-4</v>
      </c>
      <c r="R80" s="1">
        <v>7</v>
      </c>
      <c r="S80" s="1">
        <v>2.8260000000000001</v>
      </c>
      <c r="T80" s="23">
        <v>3.4720000000000001E-12</v>
      </c>
      <c r="U80" s="23">
        <v>6.3629999999999995E-8</v>
      </c>
      <c r="V80" s="1">
        <v>1.20774</v>
      </c>
      <c r="W80" s="1">
        <v>6.8599999999999994E-2</v>
      </c>
      <c r="X80" s="1">
        <v>16359534764.2117</v>
      </c>
      <c r="Y80" s="1">
        <v>-50</v>
      </c>
      <c r="Z80" s="1">
        <v>4</v>
      </c>
      <c r="AA80" s="1">
        <v>0.114</v>
      </c>
      <c r="AB80" s="1">
        <v>0.08</v>
      </c>
      <c r="AC80" s="1">
        <v>17.151779584059799</v>
      </c>
      <c r="AD80" s="1">
        <v>0.53550563477811197</v>
      </c>
      <c r="AE80" s="1">
        <v>11.386907935028701</v>
      </c>
      <c r="AF80" s="1">
        <v>5.4915708537251096</v>
      </c>
      <c r="AG80" s="1">
        <v>6.41606102794759</v>
      </c>
      <c r="AH80" s="1">
        <v>6.4445995849064399</v>
      </c>
      <c r="AI80" s="1">
        <v>0.48348823507269001</v>
      </c>
      <c r="AJ80" s="1">
        <v>30.924428081330301</v>
      </c>
      <c r="AK80" s="1">
        <v>17.151779584059799</v>
      </c>
      <c r="AL80" s="1">
        <v>0.53550563477811197</v>
      </c>
      <c r="AM80" s="1">
        <v>202.96495396857</v>
      </c>
      <c r="AN80" s="1">
        <v>16.616273887682699</v>
      </c>
      <c r="AO80" s="1">
        <v>36121.4250956986</v>
      </c>
      <c r="AP80" s="1">
        <v>3560.7727769118301</v>
      </c>
      <c r="AQ80" s="1">
        <v>13222.964609985</v>
      </c>
      <c r="AR80" s="1">
        <v>9829.0046753603801</v>
      </c>
      <c r="AS80" s="1">
        <v>3772.0902464793699</v>
      </c>
      <c r="AT80" s="1">
        <v>-9829.0046753603801</v>
      </c>
      <c r="AU80" s="30">
        <f t="shared" si="1"/>
        <v>3.1221578621252234E-2</v>
      </c>
    </row>
    <row r="81" spans="7:47" ht="13" x14ac:dyDescent="0.6">
      <c r="H81" s="22">
        <f t="shared" si="8"/>
        <v>10</v>
      </c>
      <c r="I81" s="1">
        <v>1.5</v>
      </c>
      <c r="J81" s="1">
        <v>7</v>
      </c>
      <c r="K81" s="1">
        <v>0.48244140000000002</v>
      </c>
      <c r="L81" s="1">
        <v>1.946567E-3</v>
      </c>
      <c r="M81" s="1">
        <v>9.7328349999999998E-4</v>
      </c>
      <c r="N81" s="1">
        <v>7</v>
      </c>
      <c r="O81" s="1">
        <v>2.8260000000000001</v>
      </c>
      <c r="P81" s="1">
        <v>1.946567E-3</v>
      </c>
      <c r="Q81" s="1">
        <v>9.7328349999999998E-4</v>
      </c>
      <c r="R81" s="1">
        <v>7</v>
      </c>
      <c r="S81" s="1">
        <v>2.8260000000000001</v>
      </c>
      <c r="T81" s="23">
        <v>3.4720000000000001E-12</v>
      </c>
      <c r="U81" s="23">
        <v>6.3629999999999995E-8</v>
      </c>
      <c r="V81" s="1">
        <v>1.20774</v>
      </c>
      <c r="W81" s="1">
        <v>7.4999999999999997E-2</v>
      </c>
      <c r="X81" s="1">
        <v>17885788736.383099</v>
      </c>
      <c r="Y81" s="1">
        <v>-50</v>
      </c>
      <c r="Z81" s="1">
        <v>4</v>
      </c>
      <c r="AA81" s="1">
        <v>0.114</v>
      </c>
      <c r="AB81" s="1">
        <v>0.08</v>
      </c>
      <c r="AC81" s="1">
        <v>15.815979724261901</v>
      </c>
      <c r="AD81" s="1">
        <v>0.54030917421384295</v>
      </c>
      <c r="AE81" s="1">
        <v>11.517791934281901</v>
      </c>
      <c r="AF81" s="1">
        <v>5.3932781560479297</v>
      </c>
      <c r="AG81" s="1">
        <v>6.5061196772774901</v>
      </c>
      <c r="AH81" s="1">
        <v>6.4233741937241398</v>
      </c>
      <c r="AI81" s="1">
        <v>0.49654528138767801</v>
      </c>
      <c r="AJ81" s="1">
        <v>28.394675322502199</v>
      </c>
      <c r="AK81" s="1">
        <v>15.815979724261901</v>
      </c>
      <c r="AL81" s="1">
        <v>0.54030917421384295</v>
      </c>
      <c r="AM81" s="1">
        <v>200.36941138710301</v>
      </c>
      <c r="AN81" s="1">
        <v>15.275670481327801</v>
      </c>
      <c r="AO81" s="1">
        <v>36230.8775426211</v>
      </c>
      <c r="AP81" s="1">
        <v>3560.8009244670802</v>
      </c>
      <c r="AQ81" s="1">
        <v>13223.516414427701</v>
      </c>
      <c r="AR81" s="1">
        <v>9829.4484046794896</v>
      </c>
      <c r="AS81" s="1">
        <v>3777.7479391243201</v>
      </c>
      <c r="AT81" s="1">
        <v>-9829.4484046794896</v>
      </c>
      <c r="AU81" s="30">
        <f t="shared" si="1"/>
        <v>3.4162232351942275E-2</v>
      </c>
    </row>
    <row r="82" spans="7:47" ht="13.75" thickBot="1" x14ac:dyDescent="0.75">
      <c r="H82" s="24">
        <f t="shared" si="8"/>
        <v>11</v>
      </c>
      <c r="I82" s="25">
        <v>1.5</v>
      </c>
      <c r="J82" s="25">
        <v>7</v>
      </c>
      <c r="K82" s="25">
        <v>0.48244140000000002</v>
      </c>
      <c r="L82" s="25">
        <v>1.946567E-3</v>
      </c>
      <c r="M82" s="25">
        <v>9.7328349999999998E-4</v>
      </c>
      <c r="N82" s="25">
        <v>7</v>
      </c>
      <c r="O82" s="25">
        <v>2.8260000000000001</v>
      </c>
      <c r="P82" s="25">
        <v>1.946567E-3</v>
      </c>
      <c r="Q82" s="25">
        <v>9.7328349999999998E-4</v>
      </c>
      <c r="R82" s="25">
        <v>7</v>
      </c>
      <c r="S82" s="25">
        <v>2.8260000000000001</v>
      </c>
      <c r="T82" s="26">
        <v>3.4720000000000001E-12</v>
      </c>
      <c r="U82" s="26">
        <v>6.3629999999999995E-8</v>
      </c>
      <c r="V82" s="25">
        <v>1.20774</v>
      </c>
      <c r="W82" s="25">
        <v>8.2400000000000001E-2</v>
      </c>
      <c r="X82" s="25">
        <v>19650519891.7062</v>
      </c>
      <c r="Y82" s="25">
        <v>-50</v>
      </c>
      <c r="Z82" s="25">
        <v>4</v>
      </c>
      <c r="AA82" s="25">
        <v>0.114</v>
      </c>
      <c r="AB82" s="25">
        <v>0.08</v>
      </c>
      <c r="AC82" s="25">
        <v>14.455495818907799</v>
      </c>
      <c r="AD82" s="25">
        <v>0.53579544109941801</v>
      </c>
      <c r="AE82" s="25">
        <v>11.411567239235801</v>
      </c>
      <c r="AF82" s="25">
        <v>5.2044911283872297</v>
      </c>
      <c r="AG82" s="25">
        <v>6.4069092743087896</v>
      </c>
      <c r="AH82" s="25">
        <v>6.5565801977764302</v>
      </c>
      <c r="AI82" s="25">
        <v>0.51009959093132595</v>
      </c>
      <c r="AJ82" s="25">
        <v>25.9595196594037</v>
      </c>
      <c r="AK82" s="25">
        <v>14.455495818907799</v>
      </c>
      <c r="AL82" s="25">
        <v>0.53579544109941801</v>
      </c>
      <c r="AM82" s="25">
        <v>200.209924977122</v>
      </c>
      <c r="AN82" s="25">
        <v>13.919700322903701</v>
      </c>
      <c r="AO82" s="25">
        <v>36339.504558349399</v>
      </c>
      <c r="AP82" s="25">
        <v>3545.85241950522</v>
      </c>
      <c r="AQ82" s="25">
        <v>13224.036639387001</v>
      </c>
      <c r="AR82" s="25">
        <v>9828.5587469454204</v>
      </c>
      <c r="AS82" s="25">
        <v>3811.7957725745</v>
      </c>
      <c r="AT82" s="25">
        <v>-9828.5587469454204</v>
      </c>
      <c r="AU82" s="31">
        <f t="shared" si="1"/>
        <v>3.7065172154011984E-2</v>
      </c>
    </row>
    <row r="83" spans="7:47" ht="22.75" x14ac:dyDescent="0.95">
      <c r="G83" s="18">
        <f>AB83</f>
        <v>0</v>
      </c>
      <c r="H83" s="19">
        <v>1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1"/>
      <c r="U83" s="21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32" t="e">
        <f t="shared" si="1"/>
        <v>#DIV/0!</v>
      </c>
    </row>
    <row r="84" spans="7:47" ht="13" x14ac:dyDescent="0.6">
      <c r="H84" s="22">
        <f t="shared" ref="H84:H93" si="9">H83+1</f>
        <v>2</v>
      </c>
      <c r="T84" s="23"/>
      <c r="U84" s="23"/>
      <c r="AU84" s="30" t="e">
        <f t="shared" si="1"/>
        <v>#DIV/0!</v>
      </c>
    </row>
    <row r="85" spans="7:47" ht="13" x14ac:dyDescent="0.6">
      <c r="H85" s="22">
        <f t="shared" si="9"/>
        <v>3</v>
      </c>
      <c r="T85" s="23"/>
      <c r="U85" s="23"/>
      <c r="AU85" s="30" t="e">
        <f t="shared" si="1"/>
        <v>#DIV/0!</v>
      </c>
    </row>
    <row r="86" spans="7:47" ht="13" x14ac:dyDescent="0.6">
      <c r="H86" s="22">
        <f t="shared" si="9"/>
        <v>4</v>
      </c>
      <c r="T86" s="23"/>
      <c r="U86" s="23"/>
      <c r="AU86" s="30" t="e">
        <f t="shared" si="1"/>
        <v>#DIV/0!</v>
      </c>
    </row>
    <row r="87" spans="7:47" ht="13" x14ac:dyDescent="0.6">
      <c r="H87" s="22">
        <f t="shared" si="9"/>
        <v>5</v>
      </c>
      <c r="T87" s="23"/>
      <c r="U87" s="23"/>
      <c r="AU87" s="30" t="e">
        <f t="shared" si="1"/>
        <v>#DIV/0!</v>
      </c>
    </row>
    <row r="88" spans="7:47" ht="13" x14ac:dyDescent="0.6">
      <c r="H88" s="22">
        <f t="shared" si="9"/>
        <v>6</v>
      </c>
      <c r="T88" s="23"/>
      <c r="U88" s="23"/>
      <c r="AU88" s="30" t="e">
        <f t="shared" si="1"/>
        <v>#DIV/0!</v>
      </c>
    </row>
    <row r="89" spans="7:47" ht="13" x14ac:dyDescent="0.6">
      <c r="H89" s="22">
        <f t="shared" si="9"/>
        <v>7</v>
      </c>
      <c r="T89" s="23"/>
      <c r="U89" s="23"/>
      <c r="AU89" s="30" t="e">
        <f t="shared" si="1"/>
        <v>#DIV/0!</v>
      </c>
    </row>
    <row r="90" spans="7:47" ht="13" x14ac:dyDescent="0.6">
      <c r="H90" s="22">
        <f t="shared" si="9"/>
        <v>8</v>
      </c>
      <c r="T90" s="23"/>
      <c r="U90" s="23"/>
      <c r="AU90" s="30" t="e">
        <f t="shared" si="1"/>
        <v>#DIV/0!</v>
      </c>
    </row>
    <row r="91" spans="7:47" ht="13" x14ac:dyDescent="0.6">
      <c r="H91" s="22">
        <f t="shared" si="9"/>
        <v>9</v>
      </c>
      <c r="T91" s="23"/>
      <c r="U91" s="23"/>
      <c r="AU91" s="30" t="e">
        <f t="shared" si="1"/>
        <v>#DIV/0!</v>
      </c>
    </row>
    <row r="92" spans="7:47" ht="13" x14ac:dyDescent="0.6">
      <c r="H92" s="22">
        <f t="shared" si="9"/>
        <v>10</v>
      </c>
      <c r="T92" s="23"/>
      <c r="U92" s="23"/>
      <c r="AU92" s="30" t="e">
        <f t="shared" si="1"/>
        <v>#DIV/0!</v>
      </c>
    </row>
    <row r="93" spans="7:47" ht="13.75" thickBot="1" x14ac:dyDescent="0.75">
      <c r="H93" s="24">
        <f t="shared" si="9"/>
        <v>11</v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6"/>
      <c r="U93" s="26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31" t="e">
        <f t="shared" si="1"/>
        <v>#DIV/0!</v>
      </c>
    </row>
    <row r="94" spans="7:47" ht="22.75" x14ac:dyDescent="0.95">
      <c r="G94" s="18">
        <f>AB94</f>
        <v>0</v>
      </c>
      <c r="H94" s="19">
        <v>1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1"/>
      <c r="U94" s="21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32" t="e">
        <f t="shared" si="1"/>
        <v>#DIV/0!</v>
      </c>
    </row>
    <row r="95" spans="7:47" ht="13" x14ac:dyDescent="0.6">
      <c r="H95" s="22">
        <f t="shared" ref="H95:H104" si="10">H94+1</f>
        <v>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3"/>
      <c r="U95" s="23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30" t="e">
        <f t="shared" si="1"/>
        <v>#DIV/0!</v>
      </c>
    </row>
    <row r="96" spans="7:47" ht="13" x14ac:dyDescent="0.6">
      <c r="H96" s="22">
        <f t="shared" si="10"/>
        <v>3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3"/>
      <c r="U96" s="23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30" t="e">
        <f t="shared" si="1"/>
        <v>#DIV/0!</v>
      </c>
    </row>
    <row r="97" spans="8:47" ht="13" x14ac:dyDescent="0.6">
      <c r="H97" s="22">
        <f t="shared" si="10"/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3"/>
      <c r="U97" s="23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30" t="e">
        <f t="shared" si="1"/>
        <v>#DIV/0!</v>
      </c>
    </row>
    <row r="98" spans="8:47" ht="13" x14ac:dyDescent="0.6">
      <c r="H98" s="22">
        <f t="shared" si="10"/>
        <v>5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3"/>
      <c r="U98" s="23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30" t="e">
        <f t="shared" si="1"/>
        <v>#DIV/0!</v>
      </c>
    </row>
    <row r="99" spans="8:47" ht="13" x14ac:dyDescent="0.6">
      <c r="H99" s="22">
        <f t="shared" si="10"/>
        <v>6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3"/>
      <c r="U99" s="23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30" t="e">
        <f t="shared" si="1"/>
        <v>#DIV/0!</v>
      </c>
    </row>
    <row r="100" spans="8:47" ht="13" x14ac:dyDescent="0.6">
      <c r="H100" s="22">
        <f t="shared" si="10"/>
        <v>7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3"/>
      <c r="U100" s="23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30" t="e">
        <f t="shared" si="1"/>
        <v>#DIV/0!</v>
      </c>
    </row>
    <row r="101" spans="8:47" ht="13" x14ac:dyDescent="0.6">
      <c r="H101" s="22">
        <f t="shared" si="10"/>
        <v>8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3"/>
      <c r="U101" s="23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30" t="e">
        <f t="shared" si="1"/>
        <v>#DIV/0!</v>
      </c>
    </row>
    <row r="102" spans="8:47" ht="13" x14ac:dyDescent="0.6">
      <c r="H102" s="22">
        <f t="shared" si="10"/>
        <v>9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3"/>
      <c r="U102" s="23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30" t="e">
        <f t="shared" si="1"/>
        <v>#DIV/0!</v>
      </c>
    </row>
    <row r="103" spans="8:47" ht="13" x14ac:dyDescent="0.6">
      <c r="H103" s="22">
        <f t="shared" si="10"/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3"/>
      <c r="U103" s="23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30" t="e">
        <f t="shared" si="1"/>
        <v>#DIV/0!</v>
      </c>
    </row>
    <row r="104" spans="8:47" ht="13.75" thickBot="1" x14ac:dyDescent="0.75">
      <c r="H104" s="24">
        <f t="shared" si="10"/>
        <v>11</v>
      </c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6"/>
      <c r="U104" s="26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34"/>
      <c r="AU104" s="33" t="e">
        <f t="shared" si="1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19F5-12CA-45F2-8693-2543C70AEB09}">
  <sheetPr>
    <outlinePr summaryBelow="0" summaryRight="0"/>
  </sheetPr>
  <dimension ref="A2:AV104"/>
  <sheetViews>
    <sheetView topLeftCell="BG1" workbookViewId="0">
      <pane ySplit="5" topLeftCell="A21" activePane="bottomLeft" state="frozen"/>
      <selection pane="bottomLeft" activeCell="BN50" sqref="BN50"/>
    </sheetView>
  </sheetViews>
  <sheetFormatPr defaultColWidth="14.40625" defaultRowHeight="15.75" customHeight="1" x14ac:dyDescent="0.6"/>
  <cols>
    <col min="34" max="34" width="14.40625" customWidth="1"/>
  </cols>
  <sheetData>
    <row r="2" spans="1:48" ht="15.75" customHeight="1" x14ac:dyDescent="0.6">
      <c r="J2" s="1" t="s">
        <v>0</v>
      </c>
      <c r="AK2" s="1" t="s">
        <v>1</v>
      </c>
      <c r="AP2" s="1" t="s">
        <v>2</v>
      </c>
    </row>
    <row r="3" spans="1:48" ht="15.75" customHeight="1" thickBot="1" x14ac:dyDescent="0.75">
      <c r="I3" s="1">
        <v>1</v>
      </c>
      <c r="J3" s="2">
        <f t="shared" ref="J3:AH3" si="0">I3+1</f>
        <v>2</v>
      </c>
      <c r="K3" s="2">
        <f t="shared" si="0"/>
        <v>3</v>
      </c>
      <c r="L3" s="2">
        <f t="shared" si="0"/>
        <v>4</v>
      </c>
      <c r="M3" s="2">
        <f t="shared" si="0"/>
        <v>5</v>
      </c>
      <c r="N3" s="2">
        <f t="shared" si="0"/>
        <v>6</v>
      </c>
      <c r="O3" s="2">
        <f t="shared" si="0"/>
        <v>7</v>
      </c>
      <c r="P3" s="2">
        <f t="shared" si="0"/>
        <v>8</v>
      </c>
      <c r="Q3" s="2">
        <f t="shared" si="0"/>
        <v>9</v>
      </c>
      <c r="R3" s="2">
        <f t="shared" si="0"/>
        <v>10</v>
      </c>
      <c r="S3" s="2">
        <f t="shared" si="0"/>
        <v>11</v>
      </c>
      <c r="T3" s="2">
        <f t="shared" si="0"/>
        <v>12</v>
      </c>
      <c r="U3" s="2">
        <f t="shared" si="0"/>
        <v>13</v>
      </c>
      <c r="V3" s="2">
        <f t="shared" si="0"/>
        <v>14</v>
      </c>
      <c r="W3" s="2">
        <f t="shared" si="0"/>
        <v>15</v>
      </c>
      <c r="X3" s="2">
        <f t="shared" si="0"/>
        <v>16</v>
      </c>
      <c r="Y3" s="2">
        <f t="shared" si="0"/>
        <v>17</v>
      </c>
      <c r="Z3" s="2">
        <f t="shared" si="0"/>
        <v>18</v>
      </c>
      <c r="AA3" s="2">
        <f t="shared" si="0"/>
        <v>19</v>
      </c>
      <c r="AB3" s="2">
        <f t="shared" si="0"/>
        <v>20</v>
      </c>
      <c r="AC3" s="2">
        <f t="shared" si="0"/>
        <v>21</v>
      </c>
      <c r="AD3" s="2">
        <f t="shared" si="0"/>
        <v>22</v>
      </c>
      <c r="AE3" s="2">
        <f t="shared" si="0"/>
        <v>23</v>
      </c>
      <c r="AF3" s="2">
        <f t="shared" si="0"/>
        <v>24</v>
      </c>
      <c r="AG3" s="2">
        <f t="shared" si="0"/>
        <v>25</v>
      </c>
      <c r="AH3" s="2">
        <f t="shared" si="0"/>
        <v>26</v>
      </c>
      <c r="AI3" s="1">
        <v>27</v>
      </c>
      <c r="AJ3" s="1">
        <v>28</v>
      </c>
    </row>
    <row r="4" spans="1:48" s="27" customFormat="1" ht="50" customHeight="1" thickTop="1" x14ac:dyDescent="0.6">
      <c r="A4" s="12"/>
      <c r="B4" s="12"/>
      <c r="C4" s="12"/>
      <c r="D4" s="12"/>
      <c r="E4" s="12"/>
      <c r="F4" s="12"/>
      <c r="G4" s="12"/>
      <c r="H4" s="12"/>
      <c r="I4" s="3" t="s">
        <v>3</v>
      </c>
      <c r="J4" s="4" t="s">
        <v>4</v>
      </c>
      <c r="K4" s="5" t="s">
        <v>5</v>
      </c>
      <c r="L4" s="3" t="s">
        <v>6</v>
      </c>
      <c r="M4" s="5" t="s">
        <v>7</v>
      </c>
      <c r="N4" s="5" t="s">
        <v>8</v>
      </c>
      <c r="O4" s="4" t="s">
        <v>9</v>
      </c>
      <c r="P4" s="3" t="s">
        <v>10</v>
      </c>
      <c r="Q4" s="5" t="s">
        <v>11</v>
      </c>
      <c r="R4" s="5" t="s">
        <v>12</v>
      </c>
      <c r="S4" s="4" t="s">
        <v>13</v>
      </c>
      <c r="T4" s="6" t="s">
        <v>14</v>
      </c>
      <c r="U4" s="6" t="s">
        <v>15</v>
      </c>
      <c r="V4" s="6" t="s">
        <v>16</v>
      </c>
      <c r="W4" s="6" t="s">
        <v>17</v>
      </c>
      <c r="X4" s="6" t="s">
        <v>18</v>
      </c>
      <c r="Y4" s="6" t="s">
        <v>19</v>
      </c>
      <c r="Z4" s="6" t="s">
        <v>20</v>
      </c>
      <c r="AA4" s="6" t="s">
        <v>21</v>
      </c>
      <c r="AB4" s="7" t="s">
        <v>22</v>
      </c>
      <c r="AC4" s="8" t="s">
        <v>23</v>
      </c>
      <c r="AD4" s="8" t="s">
        <v>24</v>
      </c>
      <c r="AE4" s="6" t="s">
        <v>25</v>
      </c>
      <c r="AF4" s="6" t="s">
        <v>26</v>
      </c>
      <c r="AG4" s="6" t="s">
        <v>27</v>
      </c>
      <c r="AH4" s="6" t="s">
        <v>28</v>
      </c>
      <c r="AI4" s="6" t="s">
        <v>29</v>
      </c>
      <c r="AJ4" s="6" t="s">
        <v>70</v>
      </c>
      <c r="AK4" s="8" t="s">
        <v>30</v>
      </c>
      <c r="AL4" s="6" t="s">
        <v>31</v>
      </c>
      <c r="AM4" s="6" t="s">
        <v>32</v>
      </c>
      <c r="AN4" s="6" t="s">
        <v>33</v>
      </c>
      <c r="AO4" s="7" t="s">
        <v>34</v>
      </c>
      <c r="AP4" s="9" t="s">
        <v>35</v>
      </c>
      <c r="AQ4" s="9" t="s">
        <v>36</v>
      </c>
      <c r="AR4" s="9" t="s">
        <v>57</v>
      </c>
      <c r="AS4" s="10" t="s">
        <v>38</v>
      </c>
      <c r="AT4" s="9" t="s">
        <v>56</v>
      </c>
      <c r="AU4" s="11" t="s">
        <v>39</v>
      </c>
      <c r="AV4" s="12"/>
    </row>
    <row r="5" spans="1:48" ht="15.75" customHeight="1" thickBot="1" x14ac:dyDescent="0.75">
      <c r="G5" s="12" t="s">
        <v>40</v>
      </c>
      <c r="I5" s="13" t="s">
        <v>41</v>
      </c>
      <c r="J5" s="1" t="s">
        <v>42</v>
      </c>
      <c r="K5" s="1" t="s">
        <v>43</v>
      </c>
      <c r="L5" s="1" t="s">
        <v>44</v>
      </c>
      <c r="M5" s="1" t="s">
        <v>44</v>
      </c>
      <c r="N5" s="1" t="s">
        <v>41</v>
      </c>
      <c r="O5" s="1" t="s">
        <v>41</v>
      </c>
      <c r="P5" s="1" t="s">
        <v>44</v>
      </c>
      <c r="Q5" s="1" t="s">
        <v>44</v>
      </c>
      <c r="R5" s="1" t="s">
        <v>41</v>
      </c>
      <c r="S5" s="1" t="s">
        <v>41</v>
      </c>
      <c r="T5" s="1" t="s">
        <v>45</v>
      </c>
      <c r="U5" s="1" t="s">
        <v>46</v>
      </c>
      <c r="V5" s="1" t="s">
        <v>44</v>
      </c>
      <c r="X5" s="1" t="s">
        <v>47</v>
      </c>
      <c r="Y5" s="1" t="s">
        <v>48</v>
      </c>
      <c r="Z5" s="1" t="s">
        <v>41</v>
      </c>
      <c r="AA5" s="1" t="s">
        <v>41</v>
      </c>
      <c r="AB5" s="1" t="s">
        <v>41</v>
      </c>
      <c r="AC5" s="13" t="s">
        <v>49</v>
      </c>
      <c r="AD5" s="13" t="s">
        <v>49</v>
      </c>
      <c r="AE5" s="1" t="s">
        <v>50</v>
      </c>
      <c r="AF5" s="1" t="s">
        <v>50</v>
      </c>
      <c r="AG5" s="28" t="s">
        <v>55</v>
      </c>
      <c r="AH5" s="28" t="s">
        <v>55</v>
      </c>
      <c r="AI5" s="1" t="s">
        <v>43</v>
      </c>
      <c r="AJ5" s="1" t="s">
        <v>49</v>
      </c>
      <c r="AK5" s="13" t="s">
        <v>49</v>
      </c>
      <c r="AL5" s="1" t="s">
        <v>49</v>
      </c>
      <c r="AM5" s="1" t="s">
        <v>51</v>
      </c>
      <c r="AN5" s="1" t="s">
        <v>49</v>
      </c>
      <c r="AO5" s="14" t="s">
        <v>51</v>
      </c>
      <c r="AP5" s="15" t="s">
        <v>52</v>
      </c>
      <c r="AQ5" s="15" t="s">
        <v>52</v>
      </c>
      <c r="AR5" s="15" t="s">
        <v>53</v>
      </c>
      <c r="AS5" s="16" t="s">
        <v>54</v>
      </c>
      <c r="AT5" s="15" t="s">
        <v>53</v>
      </c>
      <c r="AU5" s="17"/>
    </row>
    <row r="6" spans="1:48" ht="32" customHeight="1" x14ac:dyDescent="0.95">
      <c r="G6" s="18">
        <f>AB6</f>
        <v>0.02</v>
      </c>
      <c r="H6" s="19">
        <v>1</v>
      </c>
      <c r="I6" s="20">
        <v>1.5</v>
      </c>
      <c r="J6" s="20">
        <v>7</v>
      </c>
      <c r="K6" s="20">
        <v>0.48244140000000002</v>
      </c>
      <c r="L6" s="20">
        <v>1.946567E-3</v>
      </c>
      <c r="M6" s="20">
        <v>9.7328349999999998E-4</v>
      </c>
      <c r="N6" s="20">
        <v>7</v>
      </c>
      <c r="O6" s="20">
        <v>2.8260000000000001</v>
      </c>
      <c r="P6" s="20">
        <v>1.946567E-3</v>
      </c>
      <c r="Q6" s="20">
        <v>9.7328349999999998E-4</v>
      </c>
      <c r="R6" s="20">
        <v>7</v>
      </c>
      <c r="S6" s="20">
        <v>2.8260000000000001</v>
      </c>
      <c r="T6" s="21">
        <v>3.4720000000000001E-12</v>
      </c>
      <c r="U6" s="21">
        <v>6.3629999999999995E-8</v>
      </c>
      <c r="V6" s="20">
        <v>1.20774</v>
      </c>
      <c r="W6" s="20">
        <v>1E-4</v>
      </c>
      <c r="X6" s="20">
        <v>23847718.3151774</v>
      </c>
      <c r="Y6" s="20">
        <v>-50</v>
      </c>
      <c r="Z6" s="20">
        <v>4</v>
      </c>
      <c r="AA6" s="20">
        <v>0.114</v>
      </c>
      <c r="AB6" s="20">
        <v>0.02</v>
      </c>
      <c r="AC6" s="20">
        <v>80.933032519428195</v>
      </c>
      <c r="AD6" s="20">
        <v>3.8320256177626702E-3</v>
      </c>
      <c r="AE6" s="20">
        <v>11.517791934281901</v>
      </c>
      <c r="AF6" s="20">
        <v>5.7543833587929001</v>
      </c>
      <c r="AG6" s="20">
        <v>1.6067168782927299</v>
      </c>
      <c r="AH6" s="20">
        <v>1.6018615670762</v>
      </c>
      <c r="AI6" s="21">
        <v>7.8943023666893606E-6</v>
      </c>
      <c r="AJ6" s="21">
        <v>20338.119425705001</v>
      </c>
      <c r="AK6" s="20">
        <v>80.933032519428195</v>
      </c>
      <c r="AL6" s="20">
        <v>3.8320256177626702E-3</v>
      </c>
      <c r="AM6" s="20">
        <v>158.80265858341599</v>
      </c>
      <c r="AN6" s="20">
        <v>80.929200493810399</v>
      </c>
      <c r="AO6" s="20">
        <v>35001.645866694103</v>
      </c>
      <c r="AP6" s="20">
        <v>177.370672667479</v>
      </c>
      <c r="AQ6" s="20">
        <v>293.28995872467101</v>
      </c>
      <c r="AR6" s="20">
        <v>275.147865972918</v>
      </c>
      <c r="AS6" s="20">
        <v>202.92349919124601</v>
      </c>
      <c r="AT6" s="34">
        <v>-275.147865972918</v>
      </c>
      <c r="AU6" s="29">
        <f t="shared" ref="AU6:AU104" si="1">AL6/AK6</f>
        <v>4.7348103715782329E-5</v>
      </c>
    </row>
    <row r="7" spans="1:48" ht="15.75" customHeight="1" x14ac:dyDescent="0.6">
      <c r="H7" s="22">
        <f t="shared" ref="H7:H16" si="2">H6+1</f>
        <v>2</v>
      </c>
      <c r="I7">
        <v>1.5</v>
      </c>
      <c r="J7">
        <v>7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23">
        <v>3.4720000000000001E-12</v>
      </c>
      <c r="U7" s="23">
        <v>6.3629999999999995E-8</v>
      </c>
      <c r="V7">
        <v>1.20774</v>
      </c>
      <c r="W7">
        <v>2.5000000000000001E-4</v>
      </c>
      <c r="X7">
        <v>59619295.787943497</v>
      </c>
      <c r="Y7">
        <v>-50</v>
      </c>
      <c r="Z7">
        <v>4</v>
      </c>
      <c r="AA7">
        <v>0.114</v>
      </c>
      <c r="AB7">
        <v>0.02</v>
      </c>
      <c r="AC7">
        <v>48.321718081775401</v>
      </c>
      <c r="AD7">
        <v>5.3419179312683904E-3</v>
      </c>
      <c r="AE7">
        <v>11.517791934281901</v>
      </c>
      <c r="AF7">
        <v>5.82808974484192</v>
      </c>
      <c r="AG7">
        <v>1.6103927810296801</v>
      </c>
      <c r="AH7">
        <v>1.61171497463483</v>
      </c>
      <c r="AI7" s="35">
        <v>1.9097349625035802E-5</v>
      </c>
      <c r="AJ7" s="35">
        <v>8136.0151030452998</v>
      </c>
      <c r="AK7">
        <v>48.321718081775401</v>
      </c>
      <c r="AL7">
        <v>5.3419179312683904E-3</v>
      </c>
      <c r="AM7">
        <v>163.50101499249399</v>
      </c>
      <c r="AN7">
        <v>48.316376163844197</v>
      </c>
      <c r="AO7">
        <v>35003.843770960397</v>
      </c>
      <c r="AP7">
        <v>179.32672930497299</v>
      </c>
      <c r="AQ7">
        <v>506.92990959339397</v>
      </c>
      <c r="AR7">
        <v>376.56745242401502</v>
      </c>
      <c r="AS7">
        <v>202.696258893014</v>
      </c>
      <c r="AT7">
        <v>-376.56745242401502</v>
      </c>
      <c r="AU7" s="30">
        <f t="shared" si="1"/>
        <v>1.1054900660254258E-4</v>
      </c>
    </row>
    <row r="8" spans="1:48" ht="15.75" customHeight="1" x14ac:dyDescent="0.6">
      <c r="H8" s="22">
        <f t="shared" si="2"/>
        <v>3</v>
      </c>
      <c r="I8">
        <v>1.5</v>
      </c>
      <c r="J8">
        <v>7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23">
        <v>3.4720000000000001E-12</v>
      </c>
      <c r="U8" s="23">
        <v>6.3629999999999995E-8</v>
      </c>
      <c r="V8">
        <v>1.20774</v>
      </c>
      <c r="W8">
        <v>5.0000000000000001E-4</v>
      </c>
      <c r="X8">
        <v>119238591.57588699</v>
      </c>
      <c r="Y8">
        <v>-50</v>
      </c>
      <c r="Z8">
        <v>4</v>
      </c>
      <c r="AA8">
        <v>0.114</v>
      </c>
      <c r="AB8">
        <v>0.02</v>
      </c>
      <c r="AC8">
        <v>28.205849478987702</v>
      </c>
      <c r="AD8">
        <v>5.3904850893291903E-3</v>
      </c>
      <c r="AE8">
        <v>11.517791934281901</v>
      </c>
      <c r="AF8">
        <v>5.7836902823005998</v>
      </c>
      <c r="AG8">
        <v>1.6124233133982599</v>
      </c>
      <c r="AH8">
        <v>1.6107143563174</v>
      </c>
      <c r="AI8" s="35">
        <v>3.7081310629560099E-5</v>
      </c>
      <c r="AJ8" s="35">
        <v>4068.6469954920599</v>
      </c>
      <c r="AK8">
        <v>28.205849478987702</v>
      </c>
      <c r="AL8">
        <v>5.3904850893291903E-3</v>
      </c>
      <c r="AM8">
        <v>164.10599769171699</v>
      </c>
      <c r="AN8">
        <v>28.200458994398002</v>
      </c>
      <c r="AO8">
        <v>35006.641535614202</v>
      </c>
      <c r="AP8">
        <v>180.19201562569799</v>
      </c>
      <c r="AQ8">
        <v>1082.2742811440201</v>
      </c>
      <c r="AR8">
        <v>803.94843852189899</v>
      </c>
      <c r="AS8">
        <v>205.251214402746</v>
      </c>
      <c r="AT8">
        <v>-803.94843852189899</v>
      </c>
      <c r="AU8" s="30">
        <f t="shared" si="1"/>
        <v>1.9111231141415893E-4</v>
      </c>
    </row>
    <row r="9" spans="1:48" ht="15.75" customHeight="1" x14ac:dyDescent="0.6">
      <c r="H9" s="22">
        <f t="shared" si="2"/>
        <v>4</v>
      </c>
      <c r="I9">
        <v>1.5</v>
      </c>
      <c r="J9">
        <v>7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23">
        <v>3.4720000000000001E-12</v>
      </c>
      <c r="U9" s="23">
        <v>6.3629999999999995E-8</v>
      </c>
      <c r="V9">
        <v>1.20774</v>
      </c>
      <c r="W9">
        <v>1E-3</v>
      </c>
      <c r="X9">
        <v>238477183.15177399</v>
      </c>
      <c r="Y9">
        <v>-50</v>
      </c>
      <c r="Z9">
        <v>4</v>
      </c>
      <c r="AA9">
        <v>0.114</v>
      </c>
      <c r="AB9">
        <v>0.02</v>
      </c>
      <c r="AC9">
        <v>19.6034491600183</v>
      </c>
      <c r="AD9">
        <v>6.0963586791316204E-3</v>
      </c>
      <c r="AE9">
        <v>11.517791934281901</v>
      </c>
      <c r="AF9">
        <v>5.6778502078162099</v>
      </c>
      <c r="AG9">
        <v>1.6145502115405499</v>
      </c>
      <c r="AH9">
        <v>1.61615672204493</v>
      </c>
      <c r="AI9" s="35">
        <v>7.1847915750175795E-5</v>
      </c>
      <c r="AJ9" s="35">
        <v>2034.9629417154399</v>
      </c>
      <c r="AK9">
        <v>19.6034491600183</v>
      </c>
      <c r="AL9">
        <v>6.0963586791316204E-3</v>
      </c>
      <c r="AM9">
        <v>166.74963495993899</v>
      </c>
      <c r="AN9">
        <v>19.597352801822201</v>
      </c>
      <c r="AO9">
        <v>35010.802749626302</v>
      </c>
      <c r="AP9">
        <v>184.24652063851201</v>
      </c>
      <c r="AQ9">
        <v>1806.5022112192401</v>
      </c>
      <c r="AR9">
        <v>1341.9218596549899</v>
      </c>
      <c r="AS9">
        <v>210.11092240643299</v>
      </c>
      <c r="AT9">
        <v>-1341.9218596549899</v>
      </c>
      <c r="AU9" s="30">
        <f t="shared" si="1"/>
        <v>3.1098398191912514E-4</v>
      </c>
    </row>
    <row r="10" spans="1:48" ht="15.75" customHeight="1" x14ac:dyDescent="0.6">
      <c r="H10" s="22">
        <f t="shared" si="2"/>
        <v>5</v>
      </c>
      <c r="I10">
        <v>1.5</v>
      </c>
      <c r="J10">
        <v>7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23">
        <v>3.4720000000000001E-12</v>
      </c>
      <c r="U10" s="23">
        <v>6.3629999999999995E-8</v>
      </c>
      <c r="V10">
        <v>1.20774</v>
      </c>
      <c r="W10">
        <v>2.5000000000000001E-3</v>
      </c>
      <c r="X10">
        <v>596192957.87943494</v>
      </c>
      <c r="Y10">
        <v>-50</v>
      </c>
      <c r="Z10">
        <v>4</v>
      </c>
      <c r="AA10">
        <v>0.114</v>
      </c>
      <c r="AB10">
        <v>0.02</v>
      </c>
      <c r="AC10">
        <v>13.624112550897999</v>
      </c>
      <c r="AD10">
        <v>6.6506028956997004E-3</v>
      </c>
      <c r="AE10">
        <v>11.517791934281901</v>
      </c>
      <c r="AF10">
        <v>5.8283222895660201</v>
      </c>
      <c r="AG10">
        <v>1.61804358683389</v>
      </c>
      <c r="AH10">
        <v>1.6178144052991501</v>
      </c>
      <c r="AI10">
        <v>1.76791440991624E-4</v>
      </c>
      <c r="AJ10">
        <v>814.75250944946299</v>
      </c>
      <c r="AK10">
        <v>13.624112550897999</v>
      </c>
      <c r="AL10">
        <v>6.6506028956997004E-3</v>
      </c>
      <c r="AM10">
        <v>166.14491544937201</v>
      </c>
      <c r="AN10">
        <v>13.6174619477087</v>
      </c>
      <c r="AO10">
        <v>35016.948684598799</v>
      </c>
      <c r="AP10">
        <v>201.94380979930301</v>
      </c>
      <c r="AQ10">
        <v>2426.7892155640902</v>
      </c>
      <c r="AR10">
        <v>1802.7038314163799</v>
      </c>
      <c r="AS10">
        <v>223.124559117247</v>
      </c>
      <c r="AT10">
        <v>-1802.7038314163799</v>
      </c>
      <c r="AU10" s="30">
        <f t="shared" si="1"/>
        <v>4.8814943878758125E-4</v>
      </c>
    </row>
    <row r="11" spans="1:48" ht="15.75" customHeight="1" x14ac:dyDescent="0.6">
      <c r="H11" s="22">
        <f t="shared" si="2"/>
        <v>6</v>
      </c>
      <c r="I11">
        <v>1.5</v>
      </c>
      <c r="J11">
        <v>7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23">
        <v>3.4720000000000001E-12</v>
      </c>
      <c r="U11" s="23">
        <v>6.3629999999999995E-8</v>
      </c>
      <c r="V11">
        <v>1.20774</v>
      </c>
      <c r="W11">
        <v>5.0000000000000001E-3</v>
      </c>
      <c r="X11">
        <v>1192385915.7588699</v>
      </c>
      <c r="Y11">
        <v>-50</v>
      </c>
      <c r="Z11">
        <v>4</v>
      </c>
      <c r="AA11">
        <v>0.114</v>
      </c>
      <c r="AB11">
        <v>0.02</v>
      </c>
      <c r="AC11">
        <v>10.721650210106301</v>
      </c>
      <c r="AD11">
        <v>6.2366714643515503E-3</v>
      </c>
      <c r="AE11">
        <v>11.367479841389599</v>
      </c>
      <c r="AF11">
        <v>5.5647478245634696</v>
      </c>
      <c r="AG11">
        <v>1.6087383512156599</v>
      </c>
      <c r="AH11">
        <v>1.6080993043302401</v>
      </c>
      <c r="AI11">
        <v>3.6298296942220899E-4</v>
      </c>
      <c r="AJ11">
        <v>408.01569869413902</v>
      </c>
      <c r="AK11">
        <v>10.721650210106301</v>
      </c>
      <c r="AL11">
        <v>6.2366714643515503E-3</v>
      </c>
      <c r="AM11">
        <v>171.63714587063299</v>
      </c>
      <c r="AN11">
        <v>10.7154135383233</v>
      </c>
      <c r="AO11">
        <v>35020.171838289803</v>
      </c>
      <c r="AP11">
        <v>214.30746999920399</v>
      </c>
      <c r="AQ11">
        <v>2831.6032488344699</v>
      </c>
      <c r="AR11">
        <v>2103.3890517957302</v>
      </c>
      <c r="AS11">
        <v>241.17689212306601</v>
      </c>
      <c r="AT11">
        <v>-2103.3890517957302</v>
      </c>
      <c r="AU11" s="30">
        <f t="shared" si="1"/>
        <v>5.8168951067558811E-4</v>
      </c>
    </row>
    <row r="12" spans="1:48" ht="15.75" customHeight="1" x14ac:dyDescent="0.6">
      <c r="H12" s="22">
        <f t="shared" si="2"/>
        <v>7</v>
      </c>
      <c r="I12">
        <v>1.5</v>
      </c>
      <c r="J12">
        <v>7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23">
        <v>3.4720000000000001E-12</v>
      </c>
      <c r="U12" s="23">
        <v>6.3629999999999995E-8</v>
      </c>
      <c r="V12">
        <v>1.20774</v>
      </c>
      <c r="W12">
        <v>0.01</v>
      </c>
      <c r="X12">
        <v>2384771831.5177398</v>
      </c>
      <c r="Y12">
        <v>-50</v>
      </c>
      <c r="Z12">
        <v>4</v>
      </c>
      <c r="AA12">
        <v>0.114</v>
      </c>
      <c r="AB12">
        <v>0.02</v>
      </c>
      <c r="AC12">
        <v>10.515145514376</v>
      </c>
      <c r="AD12">
        <v>7.8061314115915603E-3</v>
      </c>
      <c r="AE12">
        <v>11.517791934281901</v>
      </c>
      <c r="AF12">
        <v>5.7945442633412103</v>
      </c>
      <c r="AG12">
        <v>1.6188565429780699</v>
      </c>
      <c r="AH12">
        <v>1.6285737065316099</v>
      </c>
      <c r="AI12">
        <v>7.6869983927050603E-4</v>
      </c>
      <c r="AJ12">
        <v>204.647293316477</v>
      </c>
      <c r="AK12">
        <v>10.515145514376</v>
      </c>
      <c r="AL12">
        <v>7.8061314115915603E-3</v>
      </c>
      <c r="AM12">
        <v>186.78157102217199</v>
      </c>
      <c r="AN12">
        <v>10.5073393829627</v>
      </c>
      <c r="AO12">
        <v>35025.757754086197</v>
      </c>
      <c r="AP12">
        <v>262.46465270909499</v>
      </c>
      <c r="AQ12">
        <v>3120.7737759811998</v>
      </c>
      <c r="AR12">
        <v>2318.23659572317</v>
      </c>
      <c r="AS12">
        <v>281.70909074090298</v>
      </c>
      <c r="AT12">
        <v>-2318.23659572317</v>
      </c>
      <c r="AU12" s="30">
        <f t="shared" si="1"/>
        <v>7.4237026971421798E-4</v>
      </c>
    </row>
    <row r="13" spans="1:48" ht="15.75" customHeight="1" x14ac:dyDescent="0.6">
      <c r="H13" s="22">
        <f t="shared" si="2"/>
        <v>8</v>
      </c>
      <c r="I13">
        <v>1.5</v>
      </c>
      <c r="J13">
        <v>7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23">
        <v>3.4720000000000001E-12</v>
      </c>
      <c r="U13" s="23">
        <v>6.3629999999999995E-8</v>
      </c>
      <c r="V13">
        <v>1.20774</v>
      </c>
      <c r="W13">
        <v>2.5000000000000001E-2</v>
      </c>
      <c r="X13">
        <v>5961929578.7943497</v>
      </c>
      <c r="Y13">
        <v>-50</v>
      </c>
      <c r="Z13">
        <v>4</v>
      </c>
      <c r="AA13">
        <v>0.114</v>
      </c>
      <c r="AB13">
        <v>0.02</v>
      </c>
      <c r="AC13">
        <v>9.2701785358029003</v>
      </c>
      <c r="AD13">
        <v>9.4305724937750104E-3</v>
      </c>
      <c r="AE13">
        <v>11.517791934281901</v>
      </c>
      <c r="AF13">
        <v>5.6415572375814103</v>
      </c>
      <c r="AG13">
        <v>1.60663955364021</v>
      </c>
      <c r="AH13">
        <v>1.6033866105094901</v>
      </c>
      <c r="AI13">
        <v>2.4214773631476101E-3</v>
      </c>
      <c r="AJ13">
        <v>82.626250089879093</v>
      </c>
      <c r="AK13">
        <v>9.2701785358029003</v>
      </c>
      <c r="AL13">
        <v>9.4305724937750104E-3</v>
      </c>
      <c r="AM13">
        <v>245.380545263117</v>
      </c>
      <c r="AN13">
        <v>9.2607479637246808</v>
      </c>
      <c r="AO13">
        <v>35035.2667469835</v>
      </c>
      <c r="AP13">
        <v>354.20958890772602</v>
      </c>
      <c r="AQ13">
        <v>3338.27974311768</v>
      </c>
      <c r="AR13">
        <v>2479.7855453070702</v>
      </c>
      <c r="AS13">
        <v>379.86323245505901</v>
      </c>
      <c r="AT13">
        <v>-2479.7855453070702</v>
      </c>
      <c r="AU13" s="30">
        <f t="shared" si="1"/>
        <v>1.0173021433570715E-3</v>
      </c>
    </row>
    <row r="14" spans="1:48" ht="15.75" customHeight="1" x14ac:dyDescent="0.6">
      <c r="H14" s="22">
        <f t="shared" si="2"/>
        <v>9</v>
      </c>
      <c r="I14">
        <v>1.5</v>
      </c>
      <c r="J14">
        <v>7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23">
        <v>3.4720000000000001E-12</v>
      </c>
      <c r="U14" s="23">
        <v>6.3629999999999995E-8</v>
      </c>
      <c r="V14">
        <v>1.20774</v>
      </c>
      <c r="W14">
        <v>0.05</v>
      </c>
      <c r="X14">
        <v>11923859157.588699</v>
      </c>
      <c r="Y14">
        <v>-50</v>
      </c>
      <c r="Z14">
        <v>4</v>
      </c>
      <c r="AA14">
        <v>0.114</v>
      </c>
      <c r="AB14">
        <v>0.02</v>
      </c>
      <c r="AC14">
        <v>8.4877089647612607</v>
      </c>
      <c r="AD14">
        <v>1.61590175478049E-2</v>
      </c>
      <c r="AE14">
        <v>11.517791934281901</v>
      </c>
      <c r="AF14">
        <v>5.7430288058655696</v>
      </c>
      <c r="AG14">
        <v>1.59646752225355</v>
      </c>
      <c r="AH14">
        <v>1.5987118899217301</v>
      </c>
      <c r="AI14">
        <v>8.4764859696061807E-3</v>
      </c>
      <c r="AJ14">
        <v>41.952569014346601</v>
      </c>
      <c r="AK14">
        <v>8.4877089647612607</v>
      </c>
      <c r="AL14">
        <v>1.61590175478049E-2</v>
      </c>
      <c r="AM14">
        <v>298.97109444898899</v>
      </c>
      <c r="AN14">
        <v>8.4715503416958402</v>
      </c>
      <c r="AO14">
        <v>35066.050915044398</v>
      </c>
      <c r="AP14">
        <v>504.55328366312301</v>
      </c>
      <c r="AQ14">
        <v>3419.6343338486899</v>
      </c>
      <c r="AR14">
        <v>2540.23616551125</v>
      </c>
      <c r="AS14">
        <v>536.50112223201904</v>
      </c>
      <c r="AT14">
        <v>-2540.23616551125</v>
      </c>
      <c r="AU14" s="30">
        <f t="shared" si="1"/>
        <v>1.9038138106399381E-3</v>
      </c>
    </row>
    <row r="15" spans="1:48" ht="15.75" customHeight="1" x14ac:dyDescent="0.6">
      <c r="H15" s="22">
        <f t="shared" si="2"/>
        <v>10</v>
      </c>
      <c r="I15">
        <v>1.5</v>
      </c>
      <c r="J15">
        <v>7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23">
        <v>3.4720000000000001E-12</v>
      </c>
      <c r="U15" s="23">
        <v>6.3629999999999995E-8</v>
      </c>
      <c r="V15">
        <v>1.20774</v>
      </c>
      <c r="W15">
        <v>0.1</v>
      </c>
      <c r="X15">
        <v>23847718315.177399</v>
      </c>
      <c r="Y15">
        <v>-50</v>
      </c>
      <c r="Z15">
        <v>4</v>
      </c>
      <c r="AA15">
        <v>0.114</v>
      </c>
      <c r="AB15">
        <v>0.02</v>
      </c>
      <c r="AC15">
        <v>6.8477251323459098</v>
      </c>
      <c r="AD15">
        <v>0.129590852747658</v>
      </c>
      <c r="AE15">
        <v>11.3807727475637</v>
      </c>
      <c r="AF15">
        <v>5.0524965160431101</v>
      </c>
      <c r="AG15">
        <v>1.6137294767372801</v>
      </c>
      <c r="AH15">
        <v>1.61518056686016</v>
      </c>
      <c r="AI15">
        <v>0.12556765969883499</v>
      </c>
      <c r="AJ15">
        <v>21.6157284765806</v>
      </c>
      <c r="AK15">
        <v>6.8477251323459098</v>
      </c>
      <c r="AL15">
        <v>0.129590852747658</v>
      </c>
      <c r="AM15">
        <v>546.62817126905099</v>
      </c>
      <c r="AN15">
        <v>6.7181342798559998</v>
      </c>
      <c r="AO15">
        <v>35664.488656491099</v>
      </c>
      <c r="AP15">
        <v>650.11650302032899</v>
      </c>
      <c r="AQ15">
        <v>3446.3627869738698</v>
      </c>
      <c r="AR15">
        <v>2560.04596005548</v>
      </c>
      <c r="AS15">
        <v>749.27522175006595</v>
      </c>
      <c r="AT15">
        <v>-2560.04596005548</v>
      </c>
      <c r="AU15" s="30">
        <f t="shared" si="1"/>
        <v>1.8924657494723721E-2</v>
      </c>
    </row>
    <row r="16" spans="1:48" ht="15.75" customHeight="1" thickBot="1" x14ac:dyDescent="0.75">
      <c r="H16" s="24">
        <f t="shared" si="2"/>
        <v>11</v>
      </c>
      <c r="I16" s="25">
        <v>1.5</v>
      </c>
      <c r="J16" s="25">
        <v>7</v>
      </c>
      <c r="K16" s="25">
        <v>0.48244140000000002</v>
      </c>
      <c r="L16" s="25">
        <v>1.946567E-3</v>
      </c>
      <c r="M16" s="25">
        <v>9.7328349999999998E-4</v>
      </c>
      <c r="N16" s="25">
        <v>7</v>
      </c>
      <c r="O16" s="25">
        <v>2.8260000000000001</v>
      </c>
      <c r="P16" s="25">
        <v>1.946567E-3</v>
      </c>
      <c r="Q16" s="25">
        <v>9.7328349999999998E-4</v>
      </c>
      <c r="R16" s="25">
        <v>7</v>
      </c>
      <c r="S16" s="25">
        <v>2.8260000000000001</v>
      </c>
      <c r="T16" s="26">
        <v>3.4720000000000001E-12</v>
      </c>
      <c r="U16" s="26">
        <v>6.3629999999999995E-8</v>
      </c>
      <c r="V16" s="25">
        <v>1.20774</v>
      </c>
      <c r="W16" s="25">
        <v>0.3</v>
      </c>
      <c r="X16" s="25">
        <v>71543154945.532196</v>
      </c>
      <c r="Y16" s="25">
        <v>-50</v>
      </c>
      <c r="Z16" s="25">
        <v>4</v>
      </c>
      <c r="AA16" s="25">
        <v>0.114</v>
      </c>
      <c r="AB16" s="25">
        <v>0.02</v>
      </c>
      <c r="AC16" s="25">
        <v>4.7320770085444801</v>
      </c>
      <c r="AD16" s="25">
        <v>0.51656839798324905</v>
      </c>
      <c r="AE16" s="25">
        <v>11.386907935028701</v>
      </c>
      <c r="AF16" s="25">
        <v>4.9337823957002103</v>
      </c>
      <c r="AG16" s="25">
        <v>1.60030593772501</v>
      </c>
      <c r="AH16" s="25">
        <v>1.60369005205184</v>
      </c>
      <c r="AI16" s="25">
        <v>0.56327481743713703</v>
      </c>
      <c r="AJ16" s="25">
        <v>8.0578347847366008</v>
      </c>
      <c r="AK16" s="25">
        <v>4.7320770085444801</v>
      </c>
      <c r="AL16" s="25">
        <v>0.51656839798324905</v>
      </c>
      <c r="AM16" s="25">
        <v>256.65986083814698</v>
      </c>
      <c r="AN16" s="25">
        <v>4.2155086086126197</v>
      </c>
      <c r="AO16" s="25">
        <v>39257.392874126403</v>
      </c>
      <c r="AP16" s="25">
        <v>955.79588217374305</v>
      </c>
      <c r="AQ16" s="25">
        <v>3447.0302284275799</v>
      </c>
      <c r="AR16" s="25">
        <v>2627.3635429967799</v>
      </c>
      <c r="AS16" s="25">
        <v>1075.7229533607499</v>
      </c>
      <c r="AT16" s="25">
        <v>-2627.3635429967799</v>
      </c>
      <c r="AU16" s="31">
        <f t="shared" si="1"/>
        <v>0.10916314274905221</v>
      </c>
    </row>
    <row r="17" spans="7:47" ht="32" customHeight="1" x14ac:dyDescent="0.95">
      <c r="G17" s="18">
        <f>AB17</f>
        <v>0.03</v>
      </c>
      <c r="H17" s="19">
        <v>1</v>
      </c>
      <c r="I17" s="20">
        <v>1.5</v>
      </c>
      <c r="J17" s="20">
        <v>7</v>
      </c>
      <c r="K17" s="20">
        <v>0.48244140000000002</v>
      </c>
      <c r="L17" s="20">
        <v>1.946567E-3</v>
      </c>
      <c r="M17" s="20">
        <v>9.7328349999999998E-4</v>
      </c>
      <c r="N17" s="20">
        <v>7</v>
      </c>
      <c r="O17" s="20">
        <v>2.8260000000000001</v>
      </c>
      <c r="P17" s="20">
        <v>1.946567E-3</v>
      </c>
      <c r="Q17" s="20">
        <v>9.7328349999999998E-4</v>
      </c>
      <c r="R17" s="20">
        <v>7</v>
      </c>
      <c r="S17" s="20">
        <v>2.8260000000000001</v>
      </c>
      <c r="T17" s="21">
        <v>3.4720000000000001E-12</v>
      </c>
      <c r="U17" s="21">
        <v>6.3629999999999995E-8</v>
      </c>
      <c r="V17" s="20">
        <v>1.20774</v>
      </c>
      <c r="W17" s="20">
        <v>1E-4</v>
      </c>
      <c r="X17" s="20">
        <v>23847718.3151774</v>
      </c>
      <c r="Y17" s="20">
        <v>-50</v>
      </c>
      <c r="Z17" s="20">
        <v>4</v>
      </c>
      <c r="AA17" s="20">
        <v>0.114</v>
      </c>
      <c r="AB17" s="20">
        <v>0.03</v>
      </c>
      <c r="AC17" s="20">
        <v>88.854888921537295</v>
      </c>
      <c r="AD17" s="20">
        <v>4.0603027842712304E-3</v>
      </c>
      <c r="AE17" s="20">
        <v>11.517791934281901</v>
      </c>
      <c r="AF17" s="20">
        <v>5.7472749118513997</v>
      </c>
      <c r="AG17" s="20">
        <v>2.4276063148307201</v>
      </c>
      <c r="AH17" s="20">
        <v>2.4207776271208199</v>
      </c>
      <c r="AI17" s="21">
        <v>7.9048251750687008E-6</v>
      </c>
      <c r="AJ17" s="21">
        <v>20338.119425705001</v>
      </c>
      <c r="AK17" s="20">
        <v>88.854888921537295</v>
      </c>
      <c r="AL17" s="20">
        <v>4.0603027842712304E-3</v>
      </c>
      <c r="AM17" s="20">
        <v>158.23698590496599</v>
      </c>
      <c r="AN17" s="20">
        <v>88.850828618752999</v>
      </c>
      <c r="AO17" s="20">
        <v>35001.588364912903</v>
      </c>
      <c r="AP17" s="20">
        <v>177.53885730549899</v>
      </c>
      <c r="AQ17" s="20">
        <v>307.74268245326499</v>
      </c>
      <c r="AR17" s="20">
        <v>275.745992615489</v>
      </c>
      <c r="AS17" s="20">
        <v>203.57899897493601</v>
      </c>
      <c r="AT17" s="20">
        <v>-275.745992615489</v>
      </c>
      <c r="AU17" s="32">
        <f t="shared" si="1"/>
        <v>4.5695884982273209E-5</v>
      </c>
    </row>
    <row r="18" spans="7:47" ht="15.75" customHeight="1" x14ac:dyDescent="0.6">
      <c r="H18" s="22">
        <f t="shared" ref="H18:H27" si="3">H17+1</f>
        <v>2</v>
      </c>
      <c r="I18">
        <v>1.5</v>
      </c>
      <c r="J18">
        <v>7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23">
        <v>3.4720000000000001E-12</v>
      </c>
      <c r="U18" s="23">
        <v>6.3629999999999995E-8</v>
      </c>
      <c r="V18">
        <v>1.20774</v>
      </c>
      <c r="W18">
        <v>2.5000000000000001E-4</v>
      </c>
      <c r="X18">
        <v>59619295.787943497</v>
      </c>
      <c r="Y18">
        <v>-50</v>
      </c>
      <c r="Z18">
        <v>4</v>
      </c>
      <c r="AA18">
        <v>0.114</v>
      </c>
      <c r="AB18">
        <v>0.03</v>
      </c>
      <c r="AC18">
        <v>51.027594539507596</v>
      </c>
      <c r="AD18">
        <v>5.1559296152415097E-3</v>
      </c>
      <c r="AE18">
        <v>11.517791934281901</v>
      </c>
      <c r="AF18">
        <v>5.7128268411558203</v>
      </c>
      <c r="AG18">
        <v>2.3998710630448401</v>
      </c>
      <c r="AH18">
        <v>2.3984603998988598</v>
      </c>
      <c r="AI18" s="35">
        <v>1.91451546279489E-5</v>
      </c>
      <c r="AJ18" s="35">
        <v>8136.0151030452998</v>
      </c>
      <c r="AK18">
        <v>51.027594539507596</v>
      </c>
      <c r="AL18">
        <v>5.1559296152415097E-3</v>
      </c>
      <c r="AM18">
        <v>164.091116773735</v>
      </c>
      <c r="AN18">
        <v>51.022438609892397</v>
      </c>
      <c r="AO18">
        <v>35003.511555277699</v>
      </c>
      <c r="AP18">
        <v>179.55555066684701</v>
      </c>
      <c r="AQ18">
        <v>640.55229021879904</v>
      </c>
      <c r="AR18">
        <v>475.82845030704198</v>
      </c>
      <c r="AS18">
        <v>206.11858471383201</v>
      </c>
      <c r="AT18">
        <v>-475.82845030704198</v>
      </c>
      <c r="AU18" s="30">
        <f t="shared" si="1"/>
        <v>1.0104198839413415E-4</v>
      </c>
    </row>
    <row r="19" spans="7:47" ht="15.75" customHeight="1" x14ac:dyDescent="0.6">
      <c r="H19" s="22">
        <f t="shared" si="3"/>
        <v>3</v>
      </c>
      <c r="I19">
        <v>1.5</v>
      </c>
      <c r="J19">
        <v>7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23">
        <v>3.4720000000000001E-12</v>
      </c>
      <c r="U19" s="23">
        <v>6.3629999999999995E-8</v>
      </c>
      <c r="V19">
        <v>1.20774</v>
      </c>
      <c r="W19">
        <v>5.0000000000000001E-4</v>
      </c>
      <c r="X19">
        <v>119238591.57588699</v>
      </c>
      <c r="Y19">
        <v>-50</v>
      </c>
      <c r="Z19">
        <v>4</v>
      </c>
      <c r="AA19">
        <v>0.114</v>
      </c>
      <c r="AB19">
        <v>0.03</v>
      </c>
      <c r="AC19">
        <v>28.860507024027701</v>
      </c>
      <c r="AD19">
        <v>4.3993897557798598E-3</v>
      </c>
      <c r="AE19">
        <v>11.517791934281901</v>
      </c>
      <c r="AF19">
        <v>5.7539073625822503</v>
      </c>
      <c r="AG19">
        <v>2.4371787390056801</v>
      </c>
      <c r="AH19">
        <v>2.44710068731453</v>
      </c>
      <c r="AI19" s="35">
        <v>3.7168932199636901E-5</v>
      </c>
      <c r="AJ19" s="35">
        <v>4068.6469954920599</v>
      </c>
      <c r="AK19">
        <v>28.860507024027701</v>
      </c>
      <c r="AL19">
        <v>4.3993897557798598E-3</v>
      </c>
      <c r="AM19">
        <v>165.120496284707</v>
      </c>
      <c r="AN19">
        <v>28.856107634796398</v>
      </c>
      <c r="AO19">
        <v>35005.288612972698</v>
      </c>
      <c r="AP19">
        <v>187.69759427950899</v>
      </c>
      <c r="AQ19">
        <v>1508.6123809799001</v>
      </c>
      <c r="AR19">
        <v>1120.65902399622</v>
      </c>
      <c r="AS19">
        <v>212.49385651409301</v>
      </c>
      <c r="AT19">
        <v>-1120.65902399622</v>
      </c>
      <c r="AU19" s="30">
        <f t="shared" si="1"/>
        <v>1.5243632941435039E-4</v>
      </c>
    </row>
    <row r="20" spans="7:47" ht="15.75" customHeight="1" x14ac:dyDescent="0.6">
      <c r="H20" s="22">
        <f t="shared" si="3"/>
        <v>4</v>
      </c>
      <c r="I20">
        <v>1.5</v>
      </c>
      <c r="J20">
        <v>7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23">
        <v>3.4720000000000001E-12</v>
      </c>
      <c r="U20" s="23">
        <v>6.3629999999999995E-8</v>
      </c>
      <c r="V20">
        <v>1.20774</v>
      </c>
      <c r="W20">
        <v>1E-3</v>
      </c>
      <c r="X20">
        <v>238477183.15177399</v>
      </c>
      <c r="Y20">
        <v>-50</v>
      </c>
      <c r="Z20">
        <v>4</v>
      </c>
      <c r="AA20">
        <v>0.114</v>
      </c>
      <c r="AB20">
        <v>0.03</v>
      </c>
      <c r="AC20">
        <v>22.090772399111799</v>
      </c>
      <c r="AD20">
        <v>5.2305157802718001E-3</v>
      </c>
      <c r="AE20">
        <v>11.517791934281901</v>
      </c>
      <c r="AF20">
        <v>5.6912721972974101</v>
      </c>
      <c r="AG20">
        <v>2.4059344937861198</v>
      </c>
      <c r="AH20">
        <v>2.4100618522528099</v>
      </c>
      <c r="AI20" s="35">
        <v>7.2511429106452205E-5</v>
      </c>
      <c r="AJ20" s="35">
        <v>2034.9629417154399</v>
      </c>
      <c r="AK20">
        <v>22.090772399111799</v>
      </c>
      <c r="AL20">
        <v>5.2305157802718001E-3</v>
      </c>
      <c r="AM20">
        <v>166.198747246518</v>
      </c>
      <c r="AN20">
        <v>22.085541884397099</v>
      </c>
      <c r="AO20">
        <v>35008.213737090802</v>
      </c>
      <c r="AP20">
        <v>197.379918551613</v>
      </c>
      <c r="AQ20">
        <v>2592.72026762615</v>
      </c>
      <c r="AR20">
        <v>1925.94724853051</v>
      </c>
      <c r="AS20">
        <v>222.394569674091</v>
      </c>
      <c r="AT20">
        <v>-1925.94724853051</v>
      </c>
      <c r="AU20" s="30">
        <f t="shared" si="1"/>
        <v>2.367737843554127E-4</v>
      </c>
    </row>
    <row r="21" spans="7:47" ht="15.75" customHeight="1" x14ac:dyDescent="0.6">
      <c r="H21" s="22">
        <f t="shared" si="3"/>
        <v>5</v>
      </c>
      <c r="I21">
        <v>1.5</v>
      </c>
      <c r="J21">
        <v>7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23">
        <v>3.4720000000000001E-12</v>
      </c>
      <c r="U21" s="23">
        <v>6.3629999999999995E-8</v>
      </c>
      <c r="V21">
        <v>1.20774</v>
      </c>
      <c r="W21">
        <v>2.5000000000000001E-3</v>
      </c>
      <c r="X21">
        <v>596192957.87943494</v>
      </c>
      <c r="Y21">
        <v>-50</v>
      </c>
      <c r="Z21">
        <v>4</v>
      </c>
      <c r="AA21">
        <v>0.114</v>
      </c>
      <c r="AB21">
        <v>0.03</v>
      </c>
      <c r="AC21">
        <v>17.361635739719802</v>
      </c>
      <c r="AD21">
        <v>6.66010422880814E-3</v>
      </c>
      <c r="AE21">
        <v>11.386907935028701</v>
      </c>
      <c r="AF21">
        <v>5.6607907681714904</v>
      </c>
      <c r="AG21">
        <v>2.42570623899018</v>
      </c>
      <c r="AH21">
        <v>2.4274299381997402</v>
      </c>
      <c r="AI21">
        <v>1.8174554798518899E-4</v>
      </c>
      <c r="AJ21">
        <v>814.75250944946299</v>
      </c>
      <c r="AK21">
        <v>17.361635739719802</v>
      </c>
      <c r="AL21">
        <v>6.66010422880814E-3</v>
      </c>
      <c r="AM21">
        <v>166.35887868989499</v>
      </c>
      <c r="AN21">
        <v>17.354975634635</v>
      </c>
      <c r="AO21">
        <v>35013.312696937399</v>
      </c>
      <c r="AP21">
        <v>225.36235504938199</v>
      </c>
      <c r="AQ21">
        <v>3532.7483014120598</v>
      </c>
      <c r="AR21">
        <v>2624.2419029298799</v>
      </c>
      <c r="AS21">
        <v>248.51671982239901</v>
      </c>
      <c r="AT21">
        <v>-2624.2419029298799</v>
      </c>
      <c r="AU21" s="30">
        <f t="shared" si="1"/>
        <v>3.8361041140675534E-4</v>
      </c>
    </row>
    <row r="22" spans="7:47" ht="15.75" customHeight="1" x14ac:dyDescent="0.6">
      <c r="H22" s="22">
        <f t="shared" si="3"/>
        <v>6</v>
      </c>
      <c r="I22">
        <v>1.5</v>
      </c>
      <c r="J22">
        <v>7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23">
        <v>3.4720000000000001E-12</v>
      </c>
      <c r="U22" s="23">
        <v>6.3629999999999995E-8</v>
      </c>
      <c r="V22">
        <v>1.20774</v>
      </c>
      <c r="W22">
        <v>5.0000000000000001E-3</v>
      </c>
      <c r="X22">
        <v>1192385915.7588699</v>
      </c>
      <c r="Y22">
        <v>-50</v>
      </c>
      <c r="Z22">
        <v>4</v>
      </c>
      <c r="AA22">
        <v>0.114</v>
      </c>
      <c r="AB22">
        <v>0.03</v>
      </c>
      <c r="AC22">
        <v>15.719660474260801</v>
      </c>
      <c r="AD22">
        <v>6.8682086093844498E-3</v>
      </c>
      <c r="AE22">
        <v>11.386891957977999</v>
      </c>
      <c r="AF22">
        <v>5.8025137845243</v>
      </c>
      <c r="AG22">
        <v>2.4110386907991299</v>
      </c>
      <c r="AH22">
        <v>2.4056768925865901</v>
      </c>
      <c r="AI22">
        <v>3.8232149110603998E-4</v>
      </c>
      <c r="AJ22">
        <v>408.01569869413902</v>
      </c>
      <c r="AK22">
        <v>15.719660474260801</v>
      </c>
      <c r="AL22">
        <v>6.8682086093844498E-3</v>
      </c>
      <c r="AM22">
        <v>166.14400314970101</v>
      </c>
      <c r="AN22">
        <v>15.7127922649683</v>
      </c>
      <c r="AO22">
        <v>35015.157849030496</v>
      </c>
      <c r="AP22">
        <v>277.19574809821501</v>
      </c>
      <c r="AQ22">
        <v>4147.8756024590803</v>
      </c>
      <c r="AR22">
        <v>3081.1809414699601</v>
      </c>
      <c r="AS22">
        <v>294.55918931052997</v>
      </c>
      <c r="AT22">
        <v>-3081.1809414699601</v>
      </c>
      <c r="AU22" s="30">
        <f t="shared" si="1"/>
        <v>4.3691838132448084E-4</v>
      </c>
    </row>
    <row r="23" spans="7:47" ht="15.75" customHeight="1" x14ac:dyDescent="0.6">
      <c r="H23" s="22">
        <f t="shared" si="3"/>
        <v>7</v>
      </c>
      <c r="I23">
        <v>1.5</v>
      </c>
      <c r="J23">
        <v>7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23">
        <v>3.4720000000000001E-12</v>
      </c>
      <c r="U23" s="23">
        <v>6.3629999999999995E-8</v>
      </c>
      <c r="V23">
        <v>1.20774</v>
      </c>
      <c r="W23">
        <v>0.01</v>
      </c>
      <c r="X23">
        <v>2384771831.5177398</v>
      </c>
      <c r="Y23">
        <v>-50</v>
      </c>
      <c r="Z23">
        <v>4</v>
      </c>
      <c r="AA23">
        <v>0.114</v>
      </c>
      <c r="AB23">
        <v>0.03</v>
      </c>
      <c r="AC23">
        <v>14.5854518407603</v>
      </c>
      <c r="AD23">
        <v>7.8569487285748002E-3</v>
      </c>
      <c r="AE23">
        <v>11.4226035711887</v>
      </c>
      <c r="AF23">
        <v>5.6967102612235001</v>
      </c>
      <c r="AG23">
        <v>2.3850790403288098</v>
      </c>
      <c r="AH23">
        <v>2.3939233668820901</v>
      </c>
      <c r="AI23">
        <v>8.37055735955892E-4</v>
      </c>
      <c r="AJ23">
        <v>204.647293316477</v>
      </c>
      <c r="AK23">
        <v>14.5854518407603</v>
      </c>
      <c r="AL23">
        <v>7.8569487285748002E-3</v>
      </c>
      <c r="AM23">
        <v>189.658487113479</v>
      </c>
      <c r="AN23">
        <v>14.577594891661001</v>
      </c>
      <c r="AO23">
        <v>35018.681998963701</v>
      </c>
      <c r="AP23">
        <v>359.58757757008499</v>
      </c>
      <c r="AQ23">
        <v>4589.2548174991898</v>
      </c>
      <c r="AR23">
        <v>3409.0654263902102</v>
      </c>
      <c r="AS23">
        <v>372.04600642296998</v>
      </c>
      <c r="AT23">
        <v>-3409.0654263902102</v>
      </c>
      <c r="AU23" s="30">
        <f t="shared" si="1"/>
        <v>5.3868394440944787E-4</v>
      </c>
    </row>
    <row r="24" spans="7:47" ht="15.75" customHeight="1" x14ac:dyDescent="0.6">
      <c r="H24" s="22">
        <f t="shared" si="3"/>
        <v>8</v>
      </c>
      <c r="I24">
        <v>1.5</v>
      </c>
      <c r="J24">
        <v>7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23">
        <v>3.4720000000000001E-12</v>
      </c>
      <c r="U24" s="23">
        <v>6.3629999999999995E-8</v>
      </c>
      <c r="V24">
        <v>1.20774</v>
      </c>
      <c r="W24">
        <v>2.5000000000000001E-2</v>
      </c>
      <c r="X24">
        <v>5961929578.7943497</v>
      </c>
      <c r="Y24">
        <v>-50</v>
      </c>
      <c r="Z24">
        <v>4</v>
      </c>
      <c r="AA24">
        <v>0.114</v>
      </c>
      <c r="AB24">
        <v>0.03</v>
      </c>
      <c r="AC24">
        <v>13.2862352999138</v>
      </c>
      <c r="AD24">
        <v>1.1085101496462101E-2</v>
      </c>
      <c r="AE24">
        <v>11.517791934281901</v>
      </c>
      <c r="AF24">
        <v>5.5734775254597801</v>
      </c>
      <c r="AG24">
        <v>2.4554988676110598</v>
      </c>
      <c r="AH24">
        <v>2.4576694539769002</v>
      </c>
      <c r="AI24">
        <v>3.3522071017555001E-3</v>
      </c>
      <c r="AJ24">
        <v>82.626250089879093</v>
      </c>
      <c r="AK24">
        <v>13.2862352999138</v>
      </c>
      <c r="AL24">
        <v>1.1085101496462101E-2</v>
      </c>
      <c r="AM24">
        <v>313.92248027893203</v>
      </c>
      <c r="AN24">
        <v>13.27515019896</v>
      </c>
      <c r="AO24">
        <v>35028.873322070198</v>
      </c>
      <c r="AP24">
        <v>563.80471032705896</v>
      </c>
      <c r="AQ24">
        <v>4921.8157000792098</v>
      </c>
      <c r="AR24">
        <v>3656.0755282740902</v>
      </c>
      <c r="AS24">
        <v>584.30481588224802</v>
      </c>
      <c r="AT24">
        <v>-3656.0755282740902</v>
      </c>
      <c r="AU24" s="30">
        <f t="shared" si="1"/>
        <v>8.3432975905025708E-4</v>
      </c>
    </row>
    <row r="25" spans="7:47" ht="13" x14ac:dyDescent="0.6">
      <c r="H25" s="22">
        <f t="shared" si="3"/>
        <v>9</v>
      </c>
      <c r="I25">
        <v>1.5</v>
      </c>
      <c r="J25">
        <v>7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23">
        <v>3.4720000000000001E-12</v>
      </c>
      <c r="U25" s="23">
        <v>6.3629999999999995E-8</v>
      </c>
      <c r="V25">
        <v>1.20774</v>
      </c>
      <c r="W25">
        <v>0.05</v>
      </c>
      <c r="X25">
        <v>11923859157.588699</v>
      </c>
      <c r="Y25">
        <v>-50</v>
      </c>
      <c r="Z25">
        <v>4</v>
      </c>
      <c r="AA25">
        <v>0.114</v>
      </c>
      <c r="AB25">
        <v>0.03</v>
      </c>
      <c r="AC25">
        <v>11.271716168526799</v>
      </c>
      <c r="AD25">
        <v>9.3283041876562903E-2</v>
      </c>
      <c r="AE25">
        <v>11.517791934281901</v>
      </c>
      <c r="AF25">
        <v>5.0131343843552196</v>
      </c>
      <c r="AG25">
        <v>2.4270693444234399</v>
      </c>
      <c r="AH25">
        <v>2.4221515344134299</v>
      </c>
      <c r="AI25">
        <v>8.8137265780656601E-2</v>
      </c>
      <c r="AJ25">
        <v>41.952569014346601</v>
      </c>
      <c r="AK25">
        <v>11.271716168526799</v>
      </c>
      <c r="AL25">
        <v>9.3283041876562903E-2</v>
      </c>
      <c r="AM25">
        <v>626.63325260825297</v>
      </c>
      <c r="AN25">
        <v>11.1784331270895</v>
      </c>
      <c r="AO25">
        <v>35286.772511274401</v>
      </c>
      <c r="AP25">
        <v>785.74639386705996</v>
      </c>
      <c r="AQ25">
        <v>5041.4753518083598</v>
      </c>
      <c r="AR25">
        <v>3744.9984203672798</v>
      </c>
      <c r="AS25">
        <v>858.64191415881498</v>
      </c>
      <c r="AT25">
        <v>-3744.9984203672798</v>
      </c>
      <c r="AU25" s="30">
        <f t="shared" si="1"/>
        <v>8.275850853752903E-3</v>
      </c>
    </row>
    <row r="26" spans="7:47" ht="13" x14ac:dyDescent="0.6">
      <c r="H26" s="22">
        <f t="shared" si="3"/>
        <v>10</v>
      </c>
      <c r="I26">
        <v>1.5</v>
      </c>
      <c r="J26">
        <v>7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23">
        <v>3.4720000000000001E-12</v>
      </c>
      <c r="U26" s="23">
        <v>6.3629999999999995E-8</v>
      </c>
      <c r="V26">
        <v>1.20774</v>
      </c>
      <c r="W26">
        <v>0.1</v>
      </c>
      <c r="X26">
        <v>23847718315.177399</v>
      </c>
      <c r="Y26">
        <v>-50</v>
      </c>
      <c r="Z26">
        <v>4</v>
      </c>
      <c r="AA26">
        <v>0.114</v>
      </c>
      <c r="AB26">
        <v>0.03</v>
      </c>
      <c r="AC26">
        <v>10.243219538216501</v>
      </c>
      <c r="AD26">
        <v>0.38067480436818601</v>
      </c>
      <c r="AE26">
        <v>11.38230654443</v>
      </c>
      <c r="AF26">
        <v>5.4184061604374198</v>
      </c>
      <c r="AG26">
        <v>2.4183386670994298</v>
      </c>
      <c r="AH26">
        <v>2.4237509168258899</v>
      </c>
      <c r="AI26">
        <v>0.33793665611295498</v>
      </c>
      <c r="AJ26">
        <v>21.6157284765806</v>
      </c>
      <c r="AK26">
        <v>10.243219538216501</v>
      </c>
      <c r="AL26">
        <v>0.38067480436818601</v>
      </c>
      <c r="AM26">
        <v>256.10344730861698</v>
      </c>
      <c r="AN26">
        <v>9.8625447308057907</v>
      </c>
      <c r="AO26">
        <v>36341.020933502798</v>
      </c>
      <c r="AP26">
        <v>1284.0319846595401</v>
      </c>
      <c r="AQ26">
        <v>5042.9337152285498</v>
      </c>
      <c r="AR26">
        <v>3794.5875711736298</v>
      </c>
      <c r="AS26">
        <v>1389.98121147794</v>
      </c>
      <c r="AT26">
        <v>-3794.5875711736298</v>
      </c>
      <c r="AU26" s="30">
        <f t="shared" si="1"/>
        <v>3.7163589333209512E-2</v>
      </c>
    </row>
    <row r="27" spans="7:47" ht="13.75" thickBot="1" x14ac:dyDescent="0.75">
      <c r="H27" s="24">
        <f t="shared" si="3"/>
        <v>11</v>
      </c>
      <c r="I27" s="25">
        <v>1.5</v>
      </c>
      <c r="J27" s="25">
        <v>7</v>
      </c>
      <c r="K27" s="25">
        <v>0.48244140000000002</v>
      </c>
      <c r="L27" s="25">
        <v>1.946567E-3</v>
      </c>
      <c r="M27" s="25">
        <v>9.7328349999999998E-4</v>
      </c>
      <c r="N27" s="25">
        <v>7</v>
      </c>
      <c r="O27" s="25">
        <v>2.8260000000000001</v>
      </c>
      <c r="P27" s="25">
        <v>1.946567E-3</v>
      </c>
      <c r="Q27" s="25">
        <v>9.7328349999999998E-4</v>
      </c>
      <c r="R27" s="25">
        <v>7</v>
      </c>
      <c r="S27" s="25">
        <v>2.8260000000000001</v>
      </c>
      <c r="T27" s="26">
        <v>3.4720000000000001E-12</v>
      </c>
      <c r="U27" s="26">
        <v>6.3629999999999995E-8</v>
      </c>
      <c r="V27" s="25">
        <v>1.20774</v>
      </c>
      <c r="W27" s="25">
        <v>0.3</v>
      </c>
      <c r="X27" s="25">
        <v>71543154945.532196</v>
      </c>
      <c r="Y27" s="25">
        <v>-50</v>
      </c>
      <c r="Z27" s="25">
        <v>4</v>
      </c>
      <c r="AA27" s="25">
        <v>0.114</v>
      </c>
      <c r="AB27" s="25">
        <v>0.03</v>
      </c>
      <c r="AC27" s="25">
        <v>5.0757034020525396</v>
      </c>
      <c r="AD27" s="25">
        <v>0.59424880374854505</v>
      </c>
      <c r="AE27" s="25">
        <v>11.386903940766</v>
      </c>
      <c r="AF27" s="25">
        <v>5.1206403450977298</v>
      </c>
      <c r="AG27" s="25">
        <v>2.4112407769470998</v>
      </c>
      <c r="AH27" s="25">
        <v>2.4350701977565401</v>
      </c>
      <c r="AI27" s="25">
        <v>0.63773980841003997</v>
      </c>
      <c r="AJ27" s="25">
        <v>8.0578347847366008</v>
      </c>
      <c r="AK27" s="25">
        <v>5.0757034020525396</v>
      </c>
      <c r="AL27" s="25">
        <v>0.59424880374854505</v>
      </c>
      <c r="AM27" s="25">
        <v>231.63696686535201</v>
      </c>
      <c r="AN27" s="25">
        <v>4.4814545979118403</v>
      </c>
      <c r="AO27" s="25">
        <v>39610.310612441899</v>
      </c>
      <c r="AP27" s="25">
        <v>1520.18441979967</v>
      </c>
      <c r="AQ27" s="25">
        <v>5043.9567768139405</v>
      </c>
      <c r="AR27" s="25">
        <v>3807.0920636553401</v>
      </c>
      <c r="AS27" s="25">
        <v>1710.66762996701</v>
      </c>
      <c r="AT27" s="25">
        <v>-3807.0920636553401</v>
      </c>
      <c r="AU27" s="31">
        <f t="shared" si="1"/>
        <v>0.11707713329116898</v>
      </c>
    </row>
    <row r="28" spans="7:47" ht="22.75" x14ac:dyDescent="0.95">
      <c r="G28" s="18">
        <f>AB28</f>
        <v>0.04</v>
      </c>
      <c r="H28" s="19">
        <v>1</v>
      </c>
      <c r="I28" s="20">
        <v>1.5</v>
      </c>
      <c r="J28" s="20">
        <v>7</v>
      </c>
      <c r="K28" s="20">
        <v>0.48244140000000002</v>
      </c>
      <c r="L28" s="20">
        <v>1.946567E-3</v>
      </c>
      <c r="M28" s="20">
        <v>9.7328349999999998E-4</v>
      </c>
      <c r="N28" s="20">
        <v>7</v>
      </c>
      <c r="O28" s="20">
        <v>2.8260000000000001</v>
      </c>
      <c r="P28" s="20">
        <v>1.946567E-3</v>
      </c>
      <c r="Q28" s="20">
        <v>9.7328349999999998E-4</v>
      </c>
      <c r="R28" s="20">
        <v>7</v>
      </c>
      <c r="S28" s="20">
        <v>2.8260000000000001</v>
      </c>
      <c r="T28" s="21">
        <v>3.4720000000000001E-12</v>
      </c>
      <c r="U28" s="21">
        <v>6.3629999999999995E-8</v>
      </c>
      <c r="V28" s="20">
        <v>1.20774</v>
      </c>
      <c r="W28" s="20">
        <v>1E-4</v>
      </c>
      <c r="X28" s="21">
        <v>23847718.3151774</v>
      </c>
      <c r="Y28" s="20">
        <v>-50</v>
      </c>
      <c r="Z28" s="20">
        <v>4</v>
      </c>
      <c r="AA28" s="20">
        <v>0.114</v>
      </c>
      <c r="AB28" s="20">
        <v>0.04</v>
      </c>
      <c r="AC28" s="20">
        <v>93.084532058905296</v>
      </c>
      <c r="AD28" s="20">
        <v>4.0444211441470097E-3</v>
      </c>
      <c r="AE28" s="20">
        <v>11.386907935028701</v>
      </c>
      <c r="AF28" s="20">
        <v>5.7813703671057501</v>
      </c>
      <c r="AG28" s="20">
        <v>3.2140776180314101</v>
      </c>
      <c r="AH28" s="20">
        <v>3.2298839768796599</v>
      </c>
      <c r="AI28" s="21">
        <v>7.9118015120122707E-6</v>
      </c>
      <c r="AJ28" s="21">
        <v>20338.119425705001</v>
      </c>
      <c r="AK28" s="20">
        <v>93.084532058905296</v>
      </c>
      <c r="AL28" s="20">
        <v>4.0444211441470097E-3</v>
      </c>
      <c r="AM28" s="20">
        <v>160.86354761564999</v>
      </c>
      <c r="AN28" s="20">
        <v>93.080487637761195</v>
      </c>
      <c r="AO28" s="20">
        <v>35001.509595463001</v>
      </c>
      <c r="AP28" s="20">
        <v>184.00082947955599</v>
      </c>
      <c r="AQ28" s="20">
        <v>337.42467895858499</v>
      </c>
      <c r="AR28" s="20">
        <v>278.83283616045702</v>
      </c>
      <c r="AS28" s="20">
        <v>209.55081857398</v>
      </c>
      <c r="AT28" s="20">
        <v>-278.83283616045702</v>
      </c>
      <c r="AU28" s="32">
        <f t="shared" si="1"/>
        <v>4.3448906651726401E-5</v>
      </c>
    </row>
    <row r="29" spans="7:47" ht="13" x14ac:dyDescent="0.6">
      <c r="H29" s="22">
        <f t="shared" ref="H29:H38" si="4">H28+1</f>
        <v>2</v>
      </c>
      <c r="I29" s="1">
        <v>1.5</v>
      </c>
      <c r="J29" s="1">
        <v>7</v>
      </c>
      <c r="K29" s="1">
        <v>0.48244140000000002</v>
      </c>
      <c r="L29" s="1">
        <v>1.946567E-3</v>
      </c>
      <c r="M29" s="1">
        <v>9.7328349999999998E-4</v>
      </c>
      <c r="N29" s="1">
        <v>7</v>
      </c>
      <c r="O29" s="1">
        <v>2.8260000000000001</v>
      </c>
      <c r="P29" s="1">
        <v>1.946567E-3</v>
      </c>
      <c r="Q29" s="1">
        <v>9.7328349999999998E-4</v>
      </c>
      <c r="R29" s="1">
        <v>7</v>
      </c>
      <c r="S29" s="1">
        <v>2.8260000000000001</v>
      </c>
      <c r="T29" s="23">
        <v>3.4720000000000001E-12</v>
      </c>
      <c r="U29" s="23">
        <v>6.3629999999999995E-8</v>
      </c>
      <c r="V29" s="1">
        <v>1.20774</v>
      </c>
      <c r="W29" s="1">
        <v>2.5000000000000001E-4</v>
      </c>
      <c r="X29" s="23">
        <v>59619295.787943497</v>
      </c>
      <c r="Y29" s="1">
        <v>-50</v>
      </c>
      <c r="Z29" s="1">
        <v>4</v>
      </c>
      <c r="AA29" s="1">
        <v>0.114</v>
      </c>
      <c r="AB29" s="1">
        <v>0.04</v>
      </c>
      <c r="AC29" s="1">
        <v>47.911677989839603</v>
      </c>
      <c r="AD29" s="1">
        <v>4.1360287732426599E-3</v>
      </c>
      <c r="AE29" s="1">
        <v>11.386907935028701</v>
      </c>
      <c r="AF29" s="1">
        <v>5.8826038915533401</v>
      </c>
      <c r="AG29" s="1">
        <v>3.23479195962934</v>
      </c>
      <c r="AH29" s="1">
        <v>3.2418766345774301</v>
      </c>
      <c r="AI29" s="23">
        <v>1.9183491582961199E-5</v>
      </c>
      <c r="AJ29" s="23">
        <v>8136.0151030452998</v>
      </c>
      <c r="AK29" s="1">
        <v>47.911677989839603</v>
      </c>
      <c r="AL29" s="1">
        <v>4.1360287732426599E-3</v>
      </c>
      <c r="AM29" s="1">
        <v>166.61451847024</v>
      </c>
      <c r="AN29" s="1">
        <v>47.9075419610663</v>
      </c>
      <c r="AO29" s="1">
        <v>35002.995842096199</v>
      </c>
      <c r="AP29" s="1">
        <v>191.355554763241</v>
      </c>
      <c r="AQ29" s="1">
        <v>787.98203869692202</v>
      </c>
      <c r="AR29" s="1">
        <v>585.34200660789702</v>
      </c>
      <c r="AS29" s="1">
        <v>213.978703343212</v>
      </c>
      <c r="AT29" s="1">
        <v>-585.34200660789702</v>
      </c>
      <c r="AU29" s="30">
        <f t="shared" si="1"/>
        <v>8.6326109766386545E-5</v>
      </c>
    </row>
    <row r="30" spans="7:47" ht="13" x14ac:dyDescent="0.6">
      <c r="H30" s="22">
        <f t="shared" si="4"/>
        <v>3</v>
      </c>
      <c r="I30" s="1">
        <v>1.5</v>
      </c>
      <c r="J30" s="1">
        <v>7</v>
      </c>
      <c r="K30" s="1">
        <v>0.48244140000000002</v>
      </c>
      <c r="L30" s="1">
        <v>1.946567E-3</v>
      </c>
      <c r="M30" s="1">
        <v>9.7328349999999998E-4</v>
      </c>
      <c r="N30" s="1">
        <v>7</v>
      </c>
      <c r="O30" s="1">
        <v>2.8260000000000001</v>
      </c>
      <c r="P30" s="1">
        <v>1.946567E-3</v>
      </c>
      <c r="Q30" s="1">
        <v>9.7328349999999998E-4</v>
      </c>
      <c r="R30" s="1">
        <v>7</v>
      </c>
      <c r="S30" s="1">
        <v>2.8260000000000001</v>
      </c>
      <c r="T30" s="23">
        <v>3.4720000000000001E-12</v>
      </c>
      <c r="U30" s="23">
        <v>6.3629999999999995E-8</v>
      </c>
      <c r="V30" s="1">
        <v>1.20774</v>
      </c>
      <c r="W30" s="1">
        <v>5.0000000000000001E-4</v>
      </c>
      <c r="X30" s="23">
        <v>119238591.57588699</v>
      </c>
      <c r="Y30" s="1">
        <v>-50</v>
      </c>
      <c r="Z30" s="1">
        <v>4</v>
      </c>
      <c r="AA30" s="1">
        <v>0.114</v>
      </c>
      <c r="AB30" s="1">
        <v>0.04</v>
      </c>
      <c r="AC30" s="1">
        <v>32.3033457911651</v>
      </c>
      <c r="AD30" s="1">
        <v>4.3303594492549802E-3</v>
      </c>
      <c r="AE30" s="1">
        <v>11.386903940766</v>
      </c>
      <c r="AF30" s="1">
        <v>5.6843197001425798</v>
      </c>
      <c r="AG30" s="1">
        <v>3.2539337106451098</v>
      </c>
      <c r="AH30" s="1">
        <v>3.2678190077272902</v>
      </c>
      <c r="AI30" s="23">
        <v>3.7330191185490897E-5</v>
      </c>
      <c r="AJ30" s="23">
        <v>4068.6469954920599</v>
      </c>
      <c r="AK30" s="1">
        <v>32.3033457911651</v>
      </c>
      <c r="AL30" s="1">
        <v>4.3303594492549802E-3</v>
      </c>
      <c r="AM30" s="1">
        <v>166.803293604576</v>
      </c>
      <c r="AN30" s="1">
        <v>32.299015432255999</v>
      </c>
      <c r="AO30" s="1">
        <v>35004.648054940699</v>
      </c>
      <c r="AP30" s="1">
        <v>196.85307338382</v>
      </c>
      <c r="AQ30" s="1">
        <v>1949.0003031105</v>
      </c>
      <c r="AR30" s="1">
        <v>1447.77151083628</v>
      </c>
      <c r="AS30" s="1">
        <v>222.99169333380399</v>
      </c>
      <c r="AT30" s="1">
        <v>-1447.77151083628</v>
      </c>
      <c r="AU30" s="30">
        <f t="shared" si="1"/>
        <v>1.3405297015516346E-4</v>
      </c>
    </row>
    <row r="31" spans="7:47" ht="13" x14ac:dyDescent="0.6">
      <c r="H31" s="22">
        <f t="shared" si="4"/>
        <v>4</v>
      </c>
      <c r="I31" s="1">
        <v>1.5</v>
      </c>
      <c r="J31" s="1">
        <v>7</v>
      </c>
      <c r="K31" s="1">
        <v>0.48244140000000002</v>
      </c>
      <c r="L31" s="1">
        <v>1.946567E-3</v>
      </c>
      <c r="M31" s="1">
        <v>9.7328349999999998E-4</v>
      </c>
      <c r="N31" s="1">
        <v>7</v>
      </c>
      <c r="O31" s="1">
        <v>2.8260000000000001</v>
      </c>
      <c r="P31" s="1">
        <v>1.946567E-3</v>
      </c>
      <c r="Q31" s="1">
        <v>9.7328349999999998E-4</v>
      </c>
      <c r="R31" s="1">
        <v>7</v>
      </c>
      <c r="S31" s="1">
        <v>2.8260000000000001</v>
      </c>
      <c r="T31" s="23">
        <v>3.4720000000000001E-12</v>
      </c>
      <c r="U31" s="23">
        <v>6.3629999999999995E-8</v>
      </c>
      <c r="V31" s="1">
        <v>1.20774</v>
      </c>
      <c r="W31" s="1">
        <v>1E-3</v>
      </c>
      <c r="X31" s="23">
        <v>238477183.15177399</v>
      </c>
      <c r="Y31" s="1">
        <v>-50</v>
      </c>
      <c r="Z31" s="1">
        <v>4</v>
      </c>
      <c r="AA31" s="1">
        <v>0.114</v>
      </c>
      <c r="AB31" s="1">
        <v>0.04</v>
      </c>
      <c r="AC31" s="1">
        <v>27.693941603219901</v>
      </c>
      <c r="AD31" s="1">
        <v>5.9750482570548298E-3</v>
      </c>
      <c r="AE31" s="1">
        <v>11.517791934281901</v>
      </c>
      <c r="AF31" s="1">
        <v>5.7083515969814398</v>
      </c>
      <c r="AG31" s="1">
        <v>3.2025813193719799</v>
      </c>
      <c r="AH31" s="1">
        <v>3.2065434946348299</v>
      </c>
      <c r="AI31" s="23">
        <v>7.3097724294870494E-5</v>
      </c>
      <c r="AJ31" s="23">
        <v>2034.9629417154399</v>
      </c>
      <c r="AK31" s="1">
        <v>27.693941603219901</v>
      </c>
      <c r="AL31" s="1">
        <v>5.9750482570548298E-3</v>
      </c>
      <c r="AM31" s="1">
        <v>165.340661720632</v>
      </c>
      <c r="AN31" s="1">
        <v>27.687966554847499</v>
      </c>
      <c r="AO31" s="1">
        <v>35007.487672989802</v>
      </c>
      <c r="AP31" s="1">
        <v>218.625880527617</v>
      </c>
      <c r="AQ31" s="1">
        <v>3394.4686860976899</v>
      </c>
      <c r="AR31" s="1">
        <v>2521.5498138860598</v>
      </c>
      <c r="AS31" s="1">
        <v>241.69172556077999</v>
      </c>
      <c r="AT31" s="1">
        <v>-2521.5498138860598</v>
      </c>
      <c r="AU31" s="30">
        <f t="shared" si="1"/>
        <v>2.1575290157902719E-4</v>
      </c>
    </row>
    <row r="32" spans="7:47" ht="13" x14ac:dyDescent="0.6">
      <c r="H32" s="22">
        <f t="shared" si="4"/>
        <v>5</v>
      </c>
      <c r="I32" s="1">
        <v>1.5</v>
      </c>
      <c r="J32" s="1">
        <v>7</v>
      </c>
      <c r="K32" s="1">
        <v>0.48244140000000002</v>
      </c>
      <c r="L32" s="1">
        <v>1.946567E-3</v>
      </c>
      <c r="M32" s="1">
        <v>9.7328349999999998E-4</v>
      </c>
      <c r="N32" s="1">
        <v>7</v>
      </c>
      <c r="O32" s="1">
        <v>2.8260000000000001</v>
      </c>
      <c r="P32" s="1">
        <v>1.946567E-3</v>
      </c>
      <c r="Q32" s="1">
        <v>9.7328349999999998E-4</v>
      </c>
      <c r="R32" s="1">
        <v>7</v>
      </c>
      <c r="S32" s="1">
        <v>2.8260000000000001</v>
      </c>
      <c r="T32" s="23">
        <v>3.4720000000000001E-12</v>
      </c>
      <c r="U32" s="23">
        <v>6.3629999999999995E-8</v>
      </c>
      <c r="V32" s="1">
        <v>1.20774</v>
      </c>
      <c r="W32" s="1">
        <v>2.5000000000000001E-3</v>
      </c>
      <c r="X32" s="23">
        <v>596192957.87943494</v>
      </c>
      <c r="Y32" s="1">
        <v>-50</v>
      </c>
      <c r="Z32" s="1">
        <v>4</v>
      </c>
      <c r="AA32" s="1">
        <v>0.114</v>
      </c>
      <c r="AB32" s="1">
        <v>0.04</v>
      </c>
      <c r="AC32" s="1">
        <v>20.855517041826499</v>
      </c>
      <c r="AD32" s="1">
        <v>5.9760329364834204E-3</v>
      </c>
      <c r="AE32" s="1">
        <v>11.386907935028701</v>
      </c>
      <c r="AF32" s="1">
        <v>5.6601273147970197</v>
      </c>
      <c r="AG32" s="1">
        <v>3.2391451382595702</v>
      </c>
      <c r="AH32" s="1">
        <v>3.2372526368588601</v>
      </c>
      <c r="AI32" s="1">
        <v>1.86555566139048E-4</v>
      </c>
      <c r="AJ32" s="1">
        <v>814.75250944946299</v>
      </c>
      <c r="AK32" s="1">
        <v>20.855517041826499</v>
      </c>
      <c r="AL32" s="1">
        <v>5.9760329364834204E-3</v>
      </c>
      <c r="AM32" s="1">
        <v>170.82276494968301</v>
      </c>
      <c r="AN32" s="1">
        <v>20.849541007875001</v>
      </c>
      <c r="AO32" s="1">
        <v>35009.932791067098</v>
      </c>
      <c r="AP32" s="1">
        <v>266.44463317194999</v>
      </c>
      <c r="AQ32" s="1">
        <v>4661.4786756263202</v>
      </c>
      <c r="AR32" s="1">
        <v>3462.70579914155</v>
      </c>
      <c r="AS32" s="1">
        <v>285.90135278446502</v>
      </c>
      <c r="AT32" s="1">
        <v>-3462.70579914155</v>
      </c>
      <c r="AU32" s="30">
        <f t="shared" si="1"/>
        <v>2.8654446324674035E-4</v>
      </c>
    </row>
    <row r="33" spans="7:47" ht="13" x14ac:dyDescent="0.6">
      <c r="H33" s="22">
        <f t="shared" si="4"/>
        <v>6</v>
      </c>
      <c r="I33" s="1">
        <v>1.5</v>
      </c>
      <c r="J33" s="1">
        <v>7</v>
      </c>
      <c r="K33" s="1">
        <v>0.48244140000000002</v>
      </c>
      <c r="L33" s="1">
        <v>1.946567E-3</v>
      </c>
      <c r="M33" s="1">
        <v>9.7328349999999998E-4</v>
      </c>
      <c r="N33" s="1">
        <v>7</v>
      </c>
      <c r="O33" s="1">
        <v>2.8260000000000001</v>
      </c>
      <c r="P33" s="1">
        <v>1.946567E-3</v>
      </c>
      <c r="Q33" s="1">
        <v>9.7328349999999998E-4</v>
      </c>
      <c r="R33" s="1">
        <v>7</v>
      </c>
      <c r="S33" s="1">
        <v>2.8260000000000001</v>
      </c>
      <c r="T33" s="23">
        <v>3.4720000000000001E-12</v>
      </c>
      <c r="U33" s="23">
        <v>6.3629999999999995E-8</v>
      </c>
      <c r="V33" s="1">
        <v>1.20774</v>
      </c>
      <c r="W33" s="1">
        <v>5.0000000000000001E-3</v>
      </c>
      <c r="X33" s="23">
        <v>1192385915.7588699</v>
      </c>
      <c r="Y33" s="1">
        <v>-50</v>
      </c>
      <c r="Z33" s="1">
        <v>4</v>
      </c>
      <c r="AA33" s="1">
        <v>0.114</v>
      </c>
      <c r="AB33" s="1">
        <v>0.04</v>
      </c>
      <c r="AC33" s="1">
        <v>19.7675659101061</v>
      </c>
      <c r="AD33" s="1">
        <v>6.8236509199127897E-3</v>
      </c>
      <c r="AE33" s="1">
        <v>11.3807727475637</v>
      </c>
      <c r="AF33" s="1">
        <v>5.7192243179599203</v>
      </c>
      <c r="AG33" s="1">
        <v>3.1960017433644499</v>
      </c>
      <c r="AH33" s="1">
        <v>3.1945086383305101</v>
      </c>
      <c r="AI33" s="1">
        <v>4.02781317119352E-4</v>
      </c>
      <c r="AJ33" s="1">
        <v>408.01569869413902</v>
      </c>
      <c r="AK33" s="1">
        <v>19.7675659101061</v>
      </c>
      <c r="AL33" s="1">
        <v>6.8236509199127897E-3</v>
      </c>
      <c r="AM33" s="1">
        <v>176.22867536655701</v>
      </c>
      <c r="AN33" s="1">
        <v>19.760742258857199</v>
      </c>
      <c r="AO33" s="1">
        <v>35011.968911321303</v>
      </c>
      <c r="AP33" s="1">
        <v>353.43109197066298</v>
      </c>
      <c r="AQ33" s="1">
        <v>5492.3901759193104</v>
      </c>
      <c r="AR33" s="1">
        <v>4079.90498789301</v>
      </c>
      <c r="AS33" s="1">
        <v>365.92585711780703</v>
      </c>
      <c r="AT33" s="1">
        <v>-4079.90498789301</v>
      </c>
      <c r="AU33" s="30">
        <f t="shared" si="1"/>
        <v>3.4519429205111295E-4</v>
      </c>
    </row>
    <row r="34" spans="7:47" ht="13" x14ac:dyDescent="0.6">
      <c r="H34" s="22">
        <f t="shared" si="4"/>
        <v>7</v>
      </c>
      <c r="I34" s="1">
        <v>1.5</v>
      </c>
      <c r="J34" s="1">
        <v>7</v>
      </c>
      <c r="K34" s="1">
        <v>0.48244140000000002</v>
      </c>
      <c r="L34" s="1">
        <v>1.946567E-3</v>
      </c>
      <c r="M34" s="1">
        <v>9.7328349999999998E-4</v>
      </c>
      <c r="N34" s="1">
        <v>7</v>
      </c>
      <c r="O34" s="1">
        <v>2.8260000000000001</v>
      </c>
      <c r="P34" s="1">
        <v>1.946567E-3</v>
      </c>
      <c r="Q34" s="1">
        <v>9.7328349999999998E-4</v>
      </c>
      <c r="R34" s="1">
        <v>7</v>
      </c>
      <c r="S34" s="1">
        <v>2.8260000000000001</v>
      </c>
      <c r="T34" s="23">
        <v>3.4720000000000001E-12</v>
      </c>
      <c r="U34" s="23">
        <v>6.3629999999999995E-8</v>
      </c>
      <c r="V34" s="1">
        <v>1.20774</v>
      </c>
      <c r="W34" s="1">
        <v>0.01</v>
      </c>
      <c r="X34" s="23">
        <v>2384771831.5177398</v>
      </c>
      <c r="Y34" s="1">
        <v>-50</v>
      </c>
      <c r="Z34" s="1">
        <v>4</v>
      </c>
      <c r="AA34" s="1">
        <v>0.114</v>
      </c>
      <c r="AB34" s="1">
        <v>0.04</v>
      </c>
      <c r="AC34" s="1">
        <v>18.8685090080957</v>
      </c>
      <c r="AD34" s="1">
        <v>8.0796205794837605E-3</v>
      </c>
      <c r="AE34" s="1">
        <v>11.3807727475637</v>
      </c>
      <c r="AF34" s="1">
        <v>5.7020563195306702</v>
      </c>
      <c r="AG34" s="1">
        <v>3.2110096956657301</v>
      </c>
      <c r="AH34" s="1">
        <v>3.2052324364522899</v>
      </c>
      <c r="AI34" s="1">
        <v>9.0702984731294404E-4</v>
      </c>
      <c r="AJ34" s="1">
        <v>204.647293316477</v>
      </c>
      <c r="AK34" s="1">
        <v>18.8685090080957</v>
      </c>
      <c r="AL34" s="1">
        <v>8.0796205794837605E-3</v>
      </c>
      <c r="AM34" s="1">
        <v>201.18941824329099</v>
      </c>
      <c r="AN34" s="1">
        <v>18.860429387059199</v>
      </c>
      <c r="AO34" s="1">
        <v>35014.844999271903</v>
      </c>
      <c r="AP34" s="1">
        <v>499.550475185707</v>
      </c>
      <c r="AQ34" s="1">
        <v>6090.4697160584101</v>
      </c>
      <c r="AR34" s="1">
        <v>4524.2090161529104</v>
      </c>
      <c r="AS34" s="1">
        <v>505.05184184985802</v>
      </c>
      <c r="AT34" s="1">
        <v>-4524.2090161529104</v>
      </c>
      <c r="AU34" s="30">
        <f t="shared" si="1"/>
        <v>4.2820662597225508E-4</v>
      </c>
    </row>
    <row r="35" spans="7:47" ht="13" x14ac:dyDescent="0.6">
      <c r="H35" s="22">
        <f t="shared" si="4"/>
        <v>8</v>
      </c>
      <c r="I35" s="1">
        <v>1.5</v>
      </c>
      <c r="J35" s="1">
        <v>7</v>
      </c>
      <c r="K35" s="1">
        <v>0.48244140000000002</v>
      </c>
      <c r="L35" s="1">
        <v>1.946567E-3</v>
      </c>
      <c r="M35" s="1">
        <v>9.7328349999999998E-4</v>
      </c>
      <c r="N35" s="1">
        <v>7</v>
      </c>
      <c r="O35" s="1">
        <v>2.8260000000000001</v>
      </c>
      <c r="P35" s="1">
        <v>1.946567E-3</v>
      </c>
      <c r="Q35" s="1">
        <v>9.7328349999999998E-4</v>
      </c>
      <c r="R35" s="1">
        <v>7</v>
      </c>
      <c r="S35" s="1">
        <v>2.8260000000000001</v>
      </c>
      <c r="T35" s="23">
        <v>3.4720000000000001E-12</v>
      </c>
      <c r="U35" s="23">
        <v>6.3629999999999995E-8</v>
      </c>
      <c r="V35" s="1">
        <v>1.20774</v>
      </c>
      <c r="W35" s="1">
        <v>2.5000000000000001E-2</v>
      </c>
      <c r="X35" s="1">
        <v>5961929578.7943497</v>
      </c>
      <c r="Y35" s="1">
        <v>-50</v>
      </c>
      <c r="Z35" s="1">
        <v>4</v>
      </c>
      <c r="AA35" s="1">
        <v>0.114</v>
      </c>
      <c r="AB35" s="1">
        <v>0.04</v>
      </c>
      <c r="AC35" s="1">
        <v>17.1933912956037</v>
      </c>
      <c r="AD35" s="1">
        <v>2.2349358520153299E-2</v>
      </c>
      <c r="AE35" s="1">
        <v>11.517791934281901</v>
      </c>
      <c r="AF35" s="1">
        <v>5.5047464360788396</v>
      </c>
      <c r="AG35" s="1">
        <v>3.22731152231328</v>
      </c>
      <c r="AH35" s="1">
        <v>3.24232949440754</v>
      </c>
      <c r="AI35" s="1">
        <v>1.4474219304909899E-2</v>
      </c>
      <c r="AJ35" s="1">
        <v>82.626250089879093</v>
      </c>
      <c r="AK35" s="1">
        <v>17.1933912956037</v>
      </c>
      <c r="AL35" s="1">
        <v>2.2349358520153299E-2</v>
      </c>
      <c r="AM35" s="1">
        <v>1007.28048340943</v>
      </c>
      <c r="AN35" s="1">
        <v>17.171041938044301</v>
      </c>
      <c r="AO35" s="1">
        <v>35044.185794914702</v>
      </c>
      <c r="AP35" s="1">
        <v>890.79860113435598</v>
      </c>
      <c r="AQ35" s="1">
        <v>6541.0200520729304</v>
      </c>
      <c r="AR35" s="1">
        <v>4858.9273553183202</v>
      </c>
      <c r="AS35" s="1">
        <v>879.76353207784302</v>
      </c>
      <c r="AT35" s="1">
        <v>-4858.9273553183202</v>
      </c>
      <c r="AU35" s="30">
        <f t="shared" si="1"/>
        <v>1.2998807585951914E-3</v>
      </c>
    </row>
    <row r="36" spans="7:47" ht="13" x14ac:dyDescent="0.6">
      <c r="H36" s="22">
        <f t="shared" si="4"/>
        <v>9</v>
      </c>
      <c r="I36" s="1">
        <v>1.5</v>
      </c>
      <c r="J36" s="1">
        <v>7</v>
      </c>
      <c r="K36" s="1">
        <v>0.48244140000000002</v>
      </c>
      <c r="L36" s="1">
        <v>1.946567E-3</v>
      </c>
      <c r="M36" s="1">
        <v>9.7328349999999998E-4</v>
      </c>
      <c r="N36" s="1">
        <v>7</v>
      </c>
      <c r="O36" s="1">
        <v>2.8260000000000001</v>
      </c>
      <c r="P36" s="1">
        <v>1.946567E-3</v>
      </c>
      <c r="Q36" s="1">
        <v>9.7328349999999998E-4</v>
      </c>
      <c r="R36" s="1">
        <v>7</v>
      </c>
      <c r="S36" s="1">
        <v>2.8260000000000001</v>
      </c>
      <c r="T36" s="23">
        <v>3.4720000000000001E-12</v>
      </c>
      <c r="U36" s="23">
        <v>6.3629999999999995E-8</v>
      </c>
      <c r="V36" s="1">
        <v>1.20774</v>
      </c>
      <c r="W36" s="1">
        <v>0.05</v>
      </c>
      <c r="X36" s="1">
        <v>11923859157.588699</v>
      </c>
      <c r="Y36" s="1">
        <v>-50</v>
      </c>
      <c r="Z36" s="1">
        <v>4</v>
      </c>
      <c r="AA36" s="1">
        <v>0.114</v>
      </c>
      <c r="AB36" s="1">
        <v>0.04</v>
      </c>
      <c r="AC36" s="1">
        <v>13.948141630734501</v>
      </c>
      <c r="AD36" s="1">
        <v>0.21200761106042201</v>
      </c>
      <c r="AE36" s="1">
        <v>11.517791934281901</v>
      </c>
      <c r="AF36" s="1">
        <v>4.6987866050632503</v>
      </c>
      <c r="AG36" s="1">
        <v>3.23701247461694</v>
      </c>
      <c r="AH36" s="1">
        <v>3.2412781332114702</v>
      </c>
      <c r="AI36" s="1">
        <v>0.22106545786415499</v>
      </c>
      <c r="AJ36" s="1">
        <v>41.952569014346601</v>
      </c>
      <c r="AK36" s="1">
        <v>13.948141630734501</v>
      </c>
      <c r="AL36" s="1">
        <v>0.21200761106042201</v>
      </c>
      <c r="AM36" s="1">
        <v>335.221699519786</v>
      </c>
      <c r="AN36" s="1">
        <v>13.7361340204349</v>
      </c>
      <c r="AO36" s="1">
        <v>35534.991874357802</v>
      </c>
      <c r="AP36" s="1">
        <v>1149.7846302165101</v>
      </c>
      <c r="AQ36" s="1">
        <v>6646.9455041344099</v>
      </c>
      <c r="AR36" s="1">
        <v>4937.4902890332696</v>
      </c>
      <c r="AS36" s="1">
        <v>1223.12423347971</v>
      </c>
      <c r="AT36" s="1">
        <v>-4937.4902890332696</v>
      </c>
      <c r="AU36" s="30">
        <f t="shared" si="1"/>
        <v>1.5199703062468675E-2</v>
      </c>
    </row>
    <row r="37" spans="7:47" ht="13" x14ac:dyDescent="0.6">
      <c r="H37" s="22">
        <f t="shared" si="4"/>
        <v>10</v>
      </c>
      <c r="I37" s="1">
        <v>1.5</v>
      </c>
      <c r="J37" s="1">
        <v>7</v>
      </c>
      <c r="K37" s="1">
        <v>0.48244140000000002</v>
      </c>
      <c r="L37" s="1">
        <v>1.946567E-3</v>
      </c>
      <c r="M37" s="1">
        <v>9.7328349999999998E-4</v>
      </c>
      <c r="N37" s="1">
        <v>7</v>
      </c>
      <c r="O37" s="1">
        <v>2.8260000000000001</v>
      </c>
      <c r="P37" s="1">
        <v>1.946567E-3</v>
      </c>
      <c r="Q37" s="1">
        <v>9.7328349999999998E-4</v>
      </c>
      <c r="R37" s="1">
        <v>7</v>
      </c>
      <c r="S37" s="1">
        <v>2.8260000000000001</v>
      </c>
      <c r="T37" s="23">
        <v>3.4720000000000001E-12</v>
      </c>
      <c r="U37" s="23">
        <v>6.3629999999999995E-8</v>
      </c>
      <c r="V37" s="1">
        <v>1.20774</v>
      </c>
      <c r="W37" s="1">
        <v>0.1</v>
      </c>
      <c r="X37" s="1">
        <v>23847718315.177399</v>
      </c>
      <c r="Y37" s="1">
        <v>-50</v>
      </c>
      <c r="Z37" s="1">
        <v>4</v>
      </c>
      <c r="AA37" s="1">
        <v>0.114</v>
      </c>
      <c r="AB37" s="1">
        <v>0.04</v>
      </c>
      <c r="AC37" s="1">
        <v>11.3416572049673</v>
      </c>
      <c r="AD37" s="1">
        <v>0.46756750671201802</v>
      </c>
      <c r="AE37" s="1">
        <v>11.517791934281901</v>
      </c>
      <c r="AF37" s="1">
        <v>5.4479887145476802</v>
      </c>
      <c r="AG37" s="1">
        <v>3.2209451548652099</v>
      </c>
      <c r="AH37" s="1">
        <v>3.2305864121911201</v>
      </c>
      <c r="AI37" s="1">
        <v>0.41994209656429798</v>
      </c>
      <c r="AJ37" s="1">
        <v>21.6157284765806</v>
      </c>
      <c r="AK37" s="1">
        <v>11.3416572049673</v>
      </c>
      <c r="AL37" s="1">
        <v>0.46756750671201802</v>
      </c>
      <c r="AM37" s="1">
        <v>222.917808440242</v>
      </c>
      <c r="AN37" s="1">
        <v>10.874089683240401</v>
      </c>
      <c r="AO37" s="1">
        <v>36495.344947482903</v>
      </c>
      <c r="AP37" s="1">
        <v>1724.07025677415</v>
      </c>
      <c r="AQ37" s="1">
        <v>6648.8262337310498</v>
      </c>
      <c r="AR37" s="1">
        <v>4983.7601090650996</v>
      </c>
      <c r="AS37" s="1">
        <v>1792.27260082621</v>
      </c>
      <c r="AT37" s="1">
        <v>-4983.7601090650996</v>
      </c>
      <c r="AU37" s="30">
        <f t="shared" si="1"/>
        <v>4.1225677893636015E-2</v>
      </c>
    </row>
    <row r="38" spans="7:47" ht="13.75" thickBot="1" x14ac:dyDescent="0.75">
      <c r="H38" s="24">
        <f t="shared" si="4"/>
        <v>11</v>
      </c>
      <c r="I38" s="25">
        <v>1.5</v>
      </c>
      <c r="J38" s="25">
        <v>7</v>
      </c>
      <c r="K38" s="25">
        <v>0.48244140000000002</v>
      </c>
      <c r="L38" s="25">
        <v>1.946567E-3</v>
      </c>
      <c r="M38" s="25">
        <v>9.7328349999999998E-4</v>
      </c>
      <c r="N38" s="25">
        <v>7</v>
      </c>
      <c r="O38" s="25">
        <v>2.8260000000000001</v>
      </c>
      <c r="P38" s="25">
        <v>1.946567E-3</v>
      </c>
      <c r="Q38" s="25">
        <v>9.7328349999999998E-4</v>
      </c>
      <c r="R38" s="25">
        <v>7</v>
      </c>
      <c r="S38" s="25">
        <v>2.8260000000000001</v>
      </c>
      <c r="T38" s="26">
        <v>3.4720000000000001E-12</v>
      </c>
      <c r="U38" s="26">
        <v>6.3629999999999995E-8</v>
      </c>
      <c r="V38" s="25">
        <v>1.20774</v>
      </c>
      <c r="W38" s="25">
        <v>0.3</v>
      </c>
      <c r="X38" s="25">
        <v>71543154945.532196</v>
      </c>
      <c r="Y38" s="25">
        <v>-50</v>
      </c>
      <c r="Z38" s="25">
        <v>4</v>
      </c>
      <c r="AA38" s="25">
        <v>0.114</v>
      </c>
      <c r="AB38" s="25">
        <v>0.04</v>
      </c>
      <c r="AC38" s="25">
        <v>5.23953551836986</v>
      </c>
      <c r="AD38" s="25">
        <v>0.63129788421195199</v>
      </c>
      <c r="AE38" s="25">
        <v>11.386204944798299</v>
      </c>
      <c r="AF38" s="25">
        <v>5.20229340368968</v>
      </c>
      <c r="AG38" s="25">
        <v>3.2528008265125199</v>
      </c>
      <c r="AH38" s="25">
        <v>3.2067794786323498</v>
      </c>
      <c r="AI38" s="25">
        <v>0.67548680891161295</v>
      </c>
      <c r="AJ38" s="25">
        <v>8.0578347847366008</v>
      </c>
      <c r="AK38" s="25">
        <v>5.23953551836986</v>
      </c>
      <c r="AL38" s="25">
        <v>0.63129788421195199</v>
      </c>
      <c r="AM38" s="25">
        <v>221.79416675702799</v>
      </c>
      <c r="AN38" s="25">
        <v>4.6082376333377404</v>
      </c>
      <c r="AO38" s="25">
        <v>39764.355093643397</v>
      </c>
      <c r="AP38" s="25">
        <v>2090.8956354994698</v>
      </c>
      <c r="AQ38" s="25">
        <v>6650.0493587527098</v>
      </c>
      <c r="AR38" s="25">
        <v>4986.0567728866799</v>
      </c>
      <c r="AS38" s="25">
        <v>2354.9835387071298</v>
      </c>
      <c r="AT38" s="25">
        <v>-4986.0567728866799</v>
      </c>
      <c r="AU38" s="31">
        <f t="shared" si="1"/>
        <v>0.12048737564591666</v>
      </c>
    </row>
    <row r="39" spans="7:47" ht="22.75" x14ac:dyDescent="0.95">
      <c r="G39" s="18">
        <f>AB39</f>
        <v>0.05</v>
      </c>
      <c r="H39" s="19">
        <v>1</v>
      </c>
      <c r="I39" s="20">
        <v>1.5</v>
      </c>
      <c r="J39" s="20">
        <v>7</v>
      </c>
      <c r="K39" s="20">
        <v>0.48244140000000002</v>
      </c>
      <c r="L39" s="20">
        <v>1.946567E-3</v>
      </c>
      <c r="M39" s="20">
        <v>9.7328349999999998E-4</v>
      </c>
      <c r="N39" s="20">
        <v>7</v>
      </c>
      <c r="O39" s="20">
        <v>2.8260000000000001</v>
      </c>
      <c r="P39" s="20">
        <v>1.946567E-3</v>
      </c>
      <c r="Q39" s="20">
        <v>9.7328349999999998E-4</v>
      </c>
      <c r="R39" s="20">
        <v>7</v>
      </c>
      <c r="S39" s="20">
        <v>2.8260000000000001</v>
      </c>
      <c r="T39" s="21">
        <v>3.4720000000000001E-12</v>
      </c>
      <c r="U39" s="21">
        <v>6.3629999999999995E-8</v>
      </c>
      <c r="V39" s="20">
        <v>1.20774</v>
      </c>
      <c r="W39" s="20">
        <v>1E-4</v>
      </c>
      <c r="X39" s="20">
        <v>23847718.3151774</v>
      </c>
      <c r="Y39" s="20">
        <v>-50</v>
      </c>
      <c r="Z39" s="20">
        <v>4</v>
      </c>
      <c r="AA39" s="20">
        <v>0.114</v>
      </c>
      <c r="AB39" s="20">
        <v>0.05</v>
      </c>
      <c r="AC39" s="20">
        <v>95.041733172111606</v>
      </c>
      <c r="AD39" s="20">
        <v>3.89887178235746E-3</v>
      </c>
      <c r="AE39" s="20">
        <v>11.386907935028701</v>
      </c>
      <c r="AF39" s="20">
        <v>5.8344259995816898</v>
      </c>
      <c r="AG39" s="20">
        <v>4.0896450423954098</v>
      </c>
      <c r="AH39" s="20">
        <v>4.1315667785952304</v>
      </c>
      <c r="AI39" s="21">
        <v>7.9272032187005908E-6</v>
      </c>
      <c r="AJ39" s="21">
        <v>20338.119425705001</v>
      </c>
      <c r="AK39" s="20">
        <v>95.041733172111606</v>
      </c>
      <c r="AL39" s="20">
        <v>3.89887178235746E-3</v>
      </c>
      <c r="AM39" s="20">
        <v>162.574620371641</v>
      </c>
      <c r="AN39" s="20">
        <v>95.037834300329095</v>
      </c>
      <c r="AO39" s="20">
        <v>35001.424686703103</v>
      </c>
      <c r="AP39" s="20">
        <v>190.143409160734</v>
      </c>
      <c r="AQ39" s="20">
        <v>382.66329585477098</v>
      </c>
      <c r="AR39" s="20">
        <v>294.467965641501</v>
      </c>
      <c r="AS39" s="20">
        <v>214.057942591071</v>
      </c>
      <c r="AT39" s="20">
        <v>-294.467965641501</v>
      </c>
      <c r="AU39" s="32">
        <f t="shared" si="1"/>
        <v>4.1022734458103488E-5</v>
      </c>
    </row>
    <row r="40" spans="7:47" ht="13" x14ac:dyDescent="0.6">
      <c r="H40" s="22">
        <f t="shared" ref="H40:H49" si="5">H39+1</f>
        <v>2</v>
      </c>
      <c r="I40">
        <v>1.5</v>
      </c>
      <c r="J40">
        <v>7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23">
        <v>3.4720000000000001E-12</v>
      </c>
      <c r="U40" s="23">
        <v>6.3629999999999995E-8</v>
      </c>
      <c r="V40">
        <v>1.20774</v>
      </c>
      <c r="W40">
        <v>2.5000000000000001E-4</v>
      </c>
      <c r="X40">
        <v>59619295.787943497</v>
      </c>
      <c r="Y40">
        <v>-50</v>
      </c>
      <c r="Z40">
        <v>4</v>
      </c>
      <c r="AA40">
        <v>0.114</v>
      </c>
      <c r="AB40">
        <v>0.05</v>
      </c>
      <c r="AC40">
        <v>52.137854842495997</v>
      </c>
      <c r="AD40">
        <v>4.2456810606605602E-3</v>
      </c>
      <c r="AE40">
        <v>11.386907935028701</v>
      </c>
      <c r="AF40">
        <v>5.8558556954682901</v>
      </c>
      <c r="AG40">
        <v>4.0283124857457802</v>
      </c>
      <c r="AH40">
        <v>4.0326129676977702</v>
      </c>
      <c r="AI40" s="35">
        <v>1.9216315618077101E-5</v>
      </c>
      <c r="AJ40" s="35">
        <v>8136.0151030452998</v>
      </c>
      <c r="AK40">
        <v>52.137854842495997</v>
      </c>
      <c r="AL40">
        <v>4.2456810606605602E-3</v>
      </c>
      <c r="AM40">
        <v>164.930084322939</v>
      </c>
      <c r="AN40">
        <v>52.133609161435203</v>
      </c>
      <c r="AO40">
        <v>35002.825491975302</v>
      </c>
      <c r="AP40">
        <v>198.35842713552699</v>
      </c>
      <c r="AQ40">
        <v>953.25581042024498</v>
      </c>
      <c r="AR40">
        <v>708.10674570480603</v>
      </c>
      <c r="AS40">
        <v>220.580892927604</v>
      </c>
      <c r="AT40">
        <v>-708.10674570480603</v>
      </c>
      <c r="AU40" s="30">
        <f t="shared" si="1"/>
        <v>8.1431832465804352E-5</v>
      </c>
    </row>
    <row r="41" spans="7:47" ht="13" x14ac:dyDescent="0.6">
      <c r="H41" s="22">
        <f t="shared" si="5"/>
        <v>3</v>
      </c>
      <c r="I41">
        <v>1.5</v>
      </c>
      <c r="J41">
        <v>7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23">
        <v>3.4720000000000001E-12</v>
      </c>
      <c r="U41" s="23">
        <v>6.3629999999999995E-8</v>
      </c>
      <c r="V41">
        <v>1.20774</v>
      </c>
      <c r="W41">
        <v>5.0000000000000001E-4</v>
      </c>
      <c r="X41">
        <v>119238591.57588699</v>
      </c>
      <c r="Y41">
        <v>-50</v>
      </c>
      <c r="Z41">
        <v>4</v>
      </c>
      <c r="AA41">
        <v>0.114</v>
      </c>
      <c r="AB41">
        <v>0.05</v>
      </c>
      <c r="AC41">
        <v>37.601458586519897</v>
      </c>
      <c r="AD41">
        <v>4.5265727490126197E-3</v>
      </c>
      <c r="AE41">
        <v>11.386907935028701</v>
      </c>
      <c r="AF41">
        <v>5.9476440262705799</v>
      </c>
      <c r="AG41">
        <v>4.03814123392758</v>
      </c>
      <c r="AH41">
        <v>4.0621204464630498</v>
      </c>
      <c r="AI41" s="35">
        <v>3.7462857645139201E-5</v>
      </c>
      <c r="AJ41" s="35">
        <v>4068.6469954920599</v>
      </c>
      <c r="AK41">
        <v>37.601458586519897</v>
      </c>
      <c r="AL41">
        <v>4.5265727490126197E-3</v>
      </c>
      <c r="AM41">
        <v>165.81632764367501</v>
      </c>
      <c r="AN41">
        <v>37.596932014524697</v>
      </c>
      <c r="AO41">
        <v>35004.174462324998</v>
      </c>
      <c r="AP41">
        <v>215.64147396033701</v>
      </c>
      <c r="AQ41">
        <v>2415.02160761395</v>
      </c>
      <c r="AR41">
        <v>1793.9496088339499</v>
      </c>
      <c r="AS41">
        <v>235.70308619851599</v>
      </c>
      <c r="AT41">
        <v>-1793.9496088339499</v>
      </c>
      <c r="AU41" s="30">
        <f t="shared" si="1"/>
        <v>1.2038290319502111E-4</v>
      </c>
    </row>
    <row r="42" spans="7:47" ht="13" x14ac:dyDescent="0.6">
      <c r="H42" s="22">
        <f t="shared" si="5"/>
        <v>4</v>
      </c>
      <c r="I42">
        <v>1.5</v>
      </c>
      <c r="J42">
        <v>7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23">
        <v>3.4720000000000001E-12</v>
      </c>
      <c r="U42" s="23">
        <v>6.3629999999999995E-8</v>
      </c>
      <c r="V42">
        <v>1.20774</v>
      </c>
      <c r="W42">
        <v>1E-3</v>
      </c>
      <c r="X42">
        <v>238477183.15177399</v>
      </c>
      <c r="Y42">
        <v>-50</v>
      </c>
      <c r="Z42">
        <v>4</v>
      </c>
      <c r="AA42">
        <v>0.114</v>
      </c>
      <c r="AB42">
        <v>0.05</v>
      </c>
      <c r="AC42">
        <v>29.667237027437299</v>
      </c>
      <c r="AD42">
        <v>5.1453202040340901E-3</v>
      </c>
      <c r="AE42">
        <v>11.517791934281901</v>
      </c>
      <c r="AF42">
        <v>5.7653674333478504</v>
      </c>
      <c r="AG42">
        <v>4.0267722347760202</v>
      </c>
      <c r="AH42">
        <v>4.01456978067419</v>
      </c>
      <c r="AI42" s="35">
        <v>7.3855452069520995E-5</v>
      </c>
      <c r="AJ42" s="35">
        <v>2034.9629417154399</v>
      </c>
      <c r="AK42">
        <v>29.667237027437299</v>
      </c>
      <c r="AL42">
        <v>5.1453202040340901E-3</v>
      </c>
      <c r="AM42">
        <v>167.48314185737499</v>
      </c>
      <c r="AN42">
        <v>29.662091707126301</v>
      </c>
      <c r="AO42">
        <v>35006.011710835402</v>
      </c>
      <c r="AP42">
        <v>240.297983377815</v>
      </c>
      <c r="AQ42">
        <v>4215.6130484853402</v>
      </c>
      <c r="AR42">
        <v>3131.49758592749</v>
      </c>
      <c r="AS42">
        <v>259.84932891502399</v>
      </c>
      <c r="AT42">
        <v>-3131.49758592749</v>
      </c>
      <c r="AU42" s="30">
        <f t="shared" si="1"/>
        <v>1.7343442529803223E-4</v>
      </c>
    </row>
    <row r="43" spans="7:47" ht="13" x14ac:dyDescent="0.6">
      <c r="H43" s="22">
        <f t="shared" si="5"/>
        <v>5</v>
      </c>
      <c r="I43">
        <v>1.5</v>
      </c>
      <c r="J43">
        <v>7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23">
        <v>3.4720000000000001E-12</v>
      </c>
      <c r="U43" s="23">
        <v>6.3629999999999995E-8</v>
      </c>
      <c r="V43">
        <v>1.20774</v>
      </c>
      <c r="W43">
        <v>2.5000000000000001E-3</v>
      </c>
      <c r="X43">
        <v>596192957.87943494</v>
      </c>
      <c r="Y43">
        <v>-50</v>
      </c>
      <c r="Z43">
        <v>4</v>
      </c>
      <c r="AA43">
        <v>0.114</v>
      </c>
      <c r="AB43">
        <v>0.05</v>
      </c>
      <c r="AC43">
        <v>25.8332384812804</v>
      </c>
      <c r="AD43">
        <v>6.5614753298704797E-3</v>
      </c>
      <c r="AE43">
        <v>11.517791934281901</v>
      </c>
      <c r="AF43">
        <v>5.8297401326485199</v>
      </c>
      <c r="AG43">
        <v>4.0067838357672798</v>
      </c>
      <c r="AH43">
        <v>3.9885491229191499</v>
      </c>
      <c r="AI43">
        <v>1.90840575887463E-4</v>
      </c>
      <c r="AJ43">
        <v>814.75250944946299</v>
      </c>
      <c r="AK43">
        <v>25.8332384812804</v>
      </c>
      <c r="AL43">
        <v>6.5614753298704797E-3</v>
      </c>
      <c r="AM43">
        <v>171.55191273237</v>
      </c>
      <c r="AN43">
        <v>25.8266770050849</v>
      </c>
      <c r="AO43">
        <v>35008.808723826798</v>
      </c>
      <c r="AP43">
        <v>326.78345920894702</v>
      </c>
      <c r="AQ43">
        <v>5814.7580574193198</v>
      </c>
      <c r="AR43">
        <v>4319.3464118025804</v>
      </c>
      <c r="AS43">
        <v>339.90103477606101</v>
      </c>
      <c r="AT43">
        <v>-4319.3464118025804</v>
      </c>
      <c r="AU43" s="30">
        <f t="shared" si="1"/>
        <v>2.5399352600043298E-4</v>
      </c>
    </row>
    <row r="44" spans="7:47" ht="13" x14ac:dyDescent="0.6">
      <c r="H44" s="22">
        <f t="shared" si="5"/>
        <v>6</v>
      </c>
      <c r="I44">
        <v>1.5</v>
      </c>
      <c r="J44">
        <v>7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23">
        <v>3.4720000000000001E-12</v>
      </c>
      <c r="U44" s="23">
        <v>6.3629999999999995E-8</v>
      </c>
      <c r="V44">
        <v>1.20774</v>
      </c>
      <c r="W44">
        <v>5.0000000000000001E-3</v>
      </c>
      <c r="X44">
        <v>1192385915.7588699</v>
      </c>
      <c r="Y44">
        <v>-50</v>
      </c>
      <c r="Z44">
        <v>4</v>
      </c>
      <c r="AA44">
        <v>0.114</v>
      </c>
      <c r="AB44">
        <v>0.05</v>
      </c>
      <c r="AC44">
        <v>23.744615376734899</v>
      </c>
      <c r="AD44">
        <v>6.3140893444046603E-3</v>
      </c>
      <c r="AE44">
        <v>11.386907935028701</v>
      </c>
      <c r="AF44">
        <v>5.7655212082151799</v>
      </c>
      <c r="AG44">
        <v>4.0433752372222003</v>
      </c>
      <c r="AH44">
        <v>4.0503830227364102</v>
      </c>
      <c r="AI44">
        <v>4.2446028712112699E-4</v>
      </c>
      <c r="AJ44">
        <v>408.01569869413902</v>
      </c>
      <c r="AK44">
        <v>23.744615376734899</v>
      </c>
      <c r="AL44">
        <v>6.3140893444046603E-3</v>
      </c>
      <c r="AM44">
        <v>183.225143287279</v>
      </c>
      <c r="AN44">
        <v>23.738301286787099</v>
      </c>
      <c r="AO44">
        <v>35009.212351609902</v>
      </c>
      <c r="AP44">
        <v>451.41575345640399</v>
      </c>
      <c r="AQ44">
        <v>6868.8947305951397</v>
      </c>
      <c r="AR44">
        <v>5102.4582203760901</v>
      </c>
      <c r="AS44">
        <v>455.099215420615</v>
      </c>
      <c r="AT44">
        <v>-5102.4582203760901</v>
      </c>
      <c r="AU44" s="30">
        <f t="shared" si="1"/>
        <v>2.6591668233932474E-4</v>
      </c>
    </row>
    <row r="45" spans="7:47" ht="13" x14ac:dyDescent="0.6">
      <c r="H45" s="22">
        <f t="shared" si="5"/>
        <v>7</v>
      </c>
      <c r="I45">
        <v>1.5</v>
      </c>
      <c r="J45">
        <v>7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23">
        <v>3.4720000000000001E-12</v>
      </c>
      <c r="U45" s="23">
        <v>6.3629999999999995E-8</v>
      </c>
      <c r="V45">
        <v>1.20774</v>
      </c>
      <c r="W45">
        <v>0.01</v>
      </c>
      <c r="X45">
        <v>2384771831.5177398</v>
      </c>
      <c r="Y45">
        <v>-50</v>
      </c>
      <c r="Z45">
        <v>4</v>
      </c>
      <c r="AA45">
        <v>0.114</v>
      </c>
      <c r="AB45">
        <v>0.05</v>
      </c>
      <c r="AC45">
        <v>23.657101748479601</v>
      </c>
      <c r="AD45">
        <v>8.1385198827343703E-3</v>
      </c>
      <c r="AE45">
        <v>11.3814118295913</v>
      </c>
      <c r="AF45">
        <v>5.8670220620462397</v>
      </c>
      <c r="AG45">
        <v>4.03431951475216</v>
      </c>
      <c r="AH45">
        <v>4.0405618983533804</v>
      </c>
      <c r="AI45">
        <v>9.7782649562188294E-4</v>
      </c>
      <c r="AJ45">
        <v>204.647293316477</v>
      </c>
      <c r="AK45">
        <v>23.657101748479601</v>
      </c>
      <c r="AL45">
        <v>8.1385198827343703E-3</v>
      </c>
      <c r="AM45">
        <v>234.18951973064</v>
      </c>
      <c r="AN45">
        <v>23.648963228388901</v>
      </c>
      <c r="AO45">
        <v>35011.914825882901</v>
      </c>
      <c r="AP45">
        <v>697.95950447137295</v>
      </c>
      <c r="AQ45">
        <v>7627.6940481469401</v>
      </c>
      <c r="AR45">
        <v>5666.0938529273499</v>
      </c>
      <c r="AS45">
        <v>683.77049905134902</v>
      </c>
      <c r="AT45">
        <v>-5666.0938529273499</v>
      </c>
      <c r="AU45" s="30">
        <f t="shared" si="1"/>
        <v>3.4402015805919329E-4</v>
      </c>
    </row>
    <row r="46" spans="7:47" ht="13" x14ac:dyDescent="0.6">
      <c r="H46" s="22">
        <f t="shared" si="5"/>
        <v>8</v>
      </c>
      <c r="I46">
        <v>1.5</v>
      </c>
      <c r="J46">
        <v>7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23">
        <v>3.4720000000000001E-12</v>
      </c>
      <c r="U46" s="23">
        <v>6.3629999999999995E-8</v>
      </c>
      <c r="V46">
        <v>1.20774</v>
      </c>
      <c r="W46">
        <v>2.5000000000000001E-2</v>
      </c>
      <c r="X46">
        <v>5961929578.7943497</v>
      </c>
      <c r="Y46">
        <v>-50</v>
      </c>
      <c r="Z46">
        <v>4</v>
      </c>
      <c r="AA46">
        <v>0.114</v>
      </c>
      <c r="AB46">
        <v>0.05</v>
      </c>
      <c r="AC46">
        <v>20.102420283071801</v>
      </c>
      <c r="AD46">
        <v>7.4530363248124801E-2</v>
      </c>
      <c r="AE46">
        <v>11.386907935028701</v>
      </c>
      <c r="AF46">
        <v>5.13530619977056</v>
      </c>
      <c r="AG46">
        <v>4.0658933660405099</v>
      </c>
      <c r="AH46">
        <v>4.0297532818496498</v>
      </c>
      <c r="AI46">
        <v>6.3051610516635201E-2</v>
      </c>
      <c r="AJ46">
        <v>82.626250089879093</v>
      </c>
      <c r="AK46">
        <v>20.102420283071801</v>
      </c>
      <c r="AL46">
        <v>7.4530363248124801E-2</v>
      </c>
      <c r="AM46">
        <v>735.22190212721705</v>
      </c>
      <c r="AN46">
        <v>20.0278899207484</v>
      </c>
      <c r="AO46">
        <v>35127.471393769898</v>
      </c>
      <c r="AP46">
        <v>1197.16110764269</v>
      </c>
      <c r="AQ46">
        <v>8200.7080384594392</v>
      </c>
      <c r="AR46">
        <v>6091.79521446524</v>
      </c>
      <c r="AS46">
        <v>1190.2864720052701</v>
      </c>
      <c r="AT46">
        <v>-6091.79521446524</v>
      </c>
      <c r="AU46" s="30">
        <f t="shared" si="1"/>
        <v>3.7075318393818796E-3</v>
      </c>
    </row>
    <row r="47" spans="7:47" ht="13" x14ac:dyDescent="0.6">
      <c r="H47" s="22">
        <f t="shared" si="5"/>
        <v>9</v>
      </c>
      <c r="I47">
        <v>1.5</v>
      </c>
      <c r="J47">
        <v>7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23">
        <v>3.4720000000000001E-12</v>
      </c>
      <c r="U47" s="23">
        <v>6.3629999999999995E-8</v>
      </c>
      <c r="V47">
        <v>1.20774</v>
      </c>
      <c r="W47">
        <v>0.05</v>
      </c>
      <c r="X47">
        <v>11923859157.588699</v>
      </c>
      <c r="Y47">
        <v>-50</v>
      </c>
      <c r="Z47">
        <v>4</v>
      </c>
      <c r="AA47">
        <v>0.114</v>
      </c>
      <c r="AB47">
        <v>0.05</v>
      </c>
      <c r="AC47">
        <v>17.8637964851338</v>
      </c>
      <c r="AD47">
        <v>0.35600564728221701</v>
      </c>
      <c r="AE47">
        <v>11.382050911618901</v>
      </c>
      <c r="AF47">
        <v>5.1219010201258701</v>
      </c>
      <c r="AG47">
        <v>4.0304184449157203</v>
      </c>
      <c r="AH47">
        <v>4.02308480645413</v>
      </c>
      <c r="AI47">
        <v>0.31755755716284401</v>
      </c>
      <c r="AJ47">
        <v>41.952569014346601</v>
      </c>
      <c r="AK47">
        <v>17.8637964851338</v>
      </c>
      <c r="AL47">
        <v>0.35600564728221701</v>
      </c>
      <c r="AM47">
        <v>241.54052115171299</v>
      </c>
      <c r="AN47">
        <v>17.507790822583999</v>
      </c>
      <c r="AO47">
        <v>35706.766838620599</v>
      </c>
      <c r="AP47">
        <v>1952.8198793670299</v>
      </c>
      <c r="AQ47">
        <v>8264.4629992438604</v>
      </c>
      <c r="AR47">
        <v>6166.98160053831</v>
      </c>
      <c r="AS47">
        <v>1963.3205393425701</v>
      </c>
      <c r="AT47">
        <v>-6166.98160053831</v>
      </c>
      <c r="AU47" s="30">
        <f t="shared" si="1"/>
        <v>1.9928890680012162E-2</v>
      </c>
    </row>
    <row r="48" spans="7:47" ht="13" x14ac:dyDescent="0.6">
      <c r="H48" s="22">
        <f t="shared" si="5"/>
        <v>10</v>
      </c>
      <c r="I48">
        <v>1.5</v>
      </c>
      <c r="J48">
        <v>7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23">
        <v>3.4720000000000001E-12</v>
      </c>
      <c r="U48" s="23">
        <v>6.3629999999999995E-8</v>
      </c>
      <c r="V48">
        <v>1.20774</v>
      </c>
      <c r="W48">
        <v>0.1</v>
      </c>
      <c r="X48">
        <v>23847718315.177399</v>
      </c>
      <c r="Y48">
        <v>-50</v>
      </c>
      <c r="Z48">
        <v>4</v>
      </c>
      <c r="AA48">
        <v>0.114</v>
      </c>
      <c r="AB48">
        <v>0.05</v>
      </c>
      <c r="AC48">
        <v>12.2424098134889</v>
      </c>
      <c r="AD48">
        <v>0.53004881610713095</v>
      </c>
      <c r="AE48">
        <v>11.386907935028701</v>
      </c>
      <c r="AF48">
        <v>5.5489296626439302</v>
      </c>
      <c r="AG48">
        <v>4.0438563610328604</v>
      </c>
      <c r="AH48">
        <v>4.0179008902383098</v>
      </c>
      <c r="AI48">
        <v>0.46629030303930802</v>
      </c>
      <c r="AJ48">
        <v>21.6157284765806</v>
      </c>
      <c r="AK48">
        <v>12.2424098134889</v>
      </c>
      <c r="AL48">
        <v>0.53004881610713095</v>
      </c>
      <c r="AM48">
        <v>210.35871141855401</v>
      </c>
      <c r="AN48">
        <v>11.7123610070997</v>
      </c>
      <c r="AO48">
        <v>36574.416986075601</v>
      </c>
      <c r="AP48">
        <v>2344.9887448038298</v>
      </c>
      <c r="AQ48">
        <v>8266.7918656740403</v>
      </c>
      <c r="AR48">
        <v>6169.1475253486497</v>
      </c>
      <c r="AS48">
        <v>2480.17997652446</v>
      </c>
      <c r="AT48">
        <v>-6169.1475253486497</v>
      </c>
      <c r="AU48" s="30">
        <f t="shared" si="1"/>
        <v>4.3296117691070425E-2</v>
      </c>
    </row>
    <row r="49" spans="7:47" ht="13.75" thickBot="1" x14ac:dyDescent="0.75">
      <c r="H49" s="24">
        <f t="shared" si="5"/>
        <v>11</v>
      </c>
      <c r="I49" s="25">
        <v>1.5</v>
      </c>
      <c r="J49" s="25">
        <v>7</v>
      </c>
      <c r="K49" s="25">
        <v>0.48244140000000002</v>
      </c>
      <c r="L49" s="25">
        <v>1.946567E-3</v>
      </c>
      <c r="M49" s="25">
        <v>9.7328349999999998E-4</v>
      </c>
      <c r="N49" s="25">
        <v>7</v>
      </c>
      <c r="O49" s="25">
        <v>2.8260000000000001</v>
      </c>
      <c r="P49" s="25">
        <v>1.946567E-3</v>
      </c>
      <c r="Q49" s="25">
        <v>9.7328349999999998E-4</v>
      </c>
      <c r="R49" s="25">
        <v>7</v>
      </c>
      <c r="S49" s="25">
        <v>2.8260000000000001</v>
      </c>
      <c r="T49" s="26">
        <v>3.4720000000000001E-12</v>
      </c>
      <c r="U49" s="26">
        <v>6.3629999999999995E-8</v>
      </c>
      <c r="V49" s="25">
        <v>1.20774</v>
      </c>
      <c r="W49" s="25">
        <v>0.3</v>
      </c>
      <c r="X49" s="25">
        <v>71543154945.532196</v>
      </c>
      <c r="Y49" s="25">
        <v>-50</v>
      </c>
      <c r="Z49" s="25">
        <v>4</v>
      </c>
      <c r="AA49" s="25">
        <v>0.114</v>
      </c>
      <c r="AB49" s="25">
        <v>0.05</v>
      </c>
      <c r="AC49" s="25">
        <v>5.2969722402834503</v>
      </c>
      <c r="AD49" s="25">
        <v>0.644104675750508</v>
      </c>
      <c r="AE49" s="25">
        <v>11.517791934281901</v>
      </c>
      <c r="AF49" s="25">
        <v>5.1580272977152397</v>
      </c>
      <c r="AG49" s="25">
        <v>4.0837766543488101</v>
      </c>
      <c r="AH49" s="25">
        <v>4.0108371903634596</v>
      </c>
      <c r="AI49" s="25">
        <v>0.69803832400222099</v>
      </c>
      <c r="AJ49" s="25">
        <v>8.0578347847366008</v>
      </c>
      <c r="AK49" s="25">
        <v>5.2969722402834503</v>
      </c>
      <c r="AL49" s="25">
        <v>0.644104675750508</v>
      </c>
      <c r="AM49" s="25">
        <v>218.893796062918</v>
      </c>
      <c r="AN49" s="25">
        <v>4.6528675585854602</v>
      </c>
      <c r="AO49" s="25">
        <v>39814.785712457997</v>
      </c>
      <c r="AP49" s="25">
        <v>2638.1583814467499</v>
      </c>
      <c r="AQ49" s="25">
        <v>8268.48003391157</v>
      </c>
      <c r="AR49" s="25">
        <v>6170.5058373369102</v>
      </c>
      <c r="AS49" s="25">
        <v>2955.8385576965502</v>
      </c>
      <c r="AT49" s="25">
        <v>-6170.5058373369102</v>
      </c>
      <c r="AU49" s="31">
        <f t="shared" si="1"/>
        <v>0.12159865042374488</v>
      </c>
    </row>
    <row r="50" spans="7:47" ht="22.75" x14ac:dyDescent="0.95">
      <c r="G50" s="18">
        <f>AB50</f>
        <v>0.06</v>
      </c>
      <c r="H50" s="19">
        <v>1</v>
      </c>
      <c r="I50" s="20">
        <v>1.5</v>
      </c>
      <c r="J50" s="20">
        <v>7</v>
      </c>
      <c r="K50" s="20">
        <v>0.48244140000000002</v>
      </c>
      <c r="L50" s="20">
        <v>1.946567E-3</v>
      </c>
      <c r="M50" s="20">
        <v>9.7328349999999998E-4</v>
      </c>
      <c r="N50" s="20">
        <v>7</v>
      </c>
      <c r="O50" s="20">
        <v>2.8260000000000001</v>
      </c>
      <c r="P50" s="20">
        <v>1.946567E-3</v>
      </c>
      <c r="Q50" s="20">
        <v>9.7328349999999998E-4</v>
      </c>
      <c r="R50" s="20">
        <v>7</v>
      </c>
      <c r="S50" s="20">
        <v>2.8260000000000001</v>
      </c>
      <c r="T50" s="21">
        <v>3.4720000000000001E-12</v>
      </c>
      <c r="U50" s="21">
        <v>6.3629999999999995E-8</v>
      </c>
      <c r="V50" s="20">
        <v>1.20774</v>
      </c>
      <c r="W50" s="20">
        <v>1E-4</v>
      </c>
      <c r="X50" s="20">
        <v>23847718.3151774</v>
      </c>
      <c r="Y50" s="20">
        <v>-50</v>
      </c>
      <c r="Z50" s="20">
        <v>4</v>
      </c>
      <c r="AA50" s="20">
        <v>0.114</v>
      </c>
      <c r="AB50" s="20">
        <v>0.06</v>
      </c>
      <c r="AC50" s="20">
        <v>98.551079848969806</v>
      </c>
      <c r="AD50" s="20">
        <v>3.9099727124474598E-3</v>
      </c>
      <c r="AE50" s="20">
        <v>11.517791934281901</v>
      </c>
      <c r="AF50" s="20">
        <v>5.9019836801553902</v>
      </c>
      <c r="AG50" s="20">
        <v>4.8942072981756102</v>
      </c>
      <c r="AH50" s="20">
        <v>4.84720924349981</v>
      </c>
      <c r="AI50" s="21">
        <v>7.94348457645541E-6</v>
      </c>
      <c r="AJ50" s="21">
        <v>20338.119425705001</v>
      </c>
      <c r="AK50" s="20">
        <v>98.551079848969806</v>
      </c>
      <c r="AL50" s="20">
        <v>3.9099727124474598E-3</v>
      </c>
      <c r="AM50" s="20">
        <v>161.94800016571801</v>
      </c>
      <c r="AN50" s="20">
        <v>98.547169876257399</v>
      </c>
      <c r="AO50" s="20">
        <v>35001.377706874802</v>
      </c>
      <c r="AP50" s="20">
        <v>200.132656621921</v>
      </c>
      <c r="AQ50" s="20">
        <v>444.91639986059801</v>
      </c>
      <c r="AR50" s="20">
        <v>330.52182066804397</v>
      </c>
      <c r="AS50" s="20">
        <v>222.63216917494699</v>
      </c>
      <c r="AT50" s="20">
        <v>-330.52182066804397</v>
      </c>
      <c r="AU50" s="32">
        <f t="shared" si="1"/>
        <v>3.9674580110532724E-5</v>
      </c>
    </row>
    <row r="51" spans="7:47" ht="13" x14ac:dyDescent="0.6">
      <c r="H51" s="22">
        <f t="shared" ref="H51:H60" si="6">H50+1</f>
        <v>2</v>
      </c>
      <c r="I51" s="1">
        <v>1.5</v>
      </c>
      <c r="J51" s="1">
        <v>7</v>
      </c>
      <c r="K51" s="1">
        <v>0.48244140000000002</v>
      </c>
      <c r="L51" s="1">
        <v>1.946567E-3</v>
      </c>
      <c r="M51" s="1">
        <v>9.7328349999999998E-4</v>
      </c>
      <c r="N51" s="1">
        <v>7</v>
      </c>
      <c r="O51" s="1">
        <v>2.8260000000000001</v>
      </c>
      <c r="P51" s="1">
        <v>1.946567E-3</v>
      </c>
      <c r="Q51" s="1">
        <v>9.7328349999999998E-4</v>
      </c>
      <c r="R51" s="1">
        <v>7</v>
      </c>
      <c r="S51" s="1">
        <v>2.8260000000000001</v>
      </c>
      <c r="T51" s="23">
        <v>3.4720000000000001E-12</v>
      </c>
      <c r="U51" s="23">
        <v>6.3629999999999995E-8</v>
      </c>
      <c r="V51" s="1">
        <v>1.20774</v>
      </c>
      <c r="W51" s="1">
        <v>2.5000000000000001E-4</v>
      </c>
      <c r="X51" s="1">
        <v>59619295.787943497</v>
      </c>
      <c r="Y51" s="1">
        <v>-50</v>
      </c>
      <c r="Z51" s="1">
        <v>4</v>
      </c>
      <c r="AA51" s="1">
        <v>0.114</v>
      </c>
      <c r="AB51" s="1">
        <v>0.06</v>
      </c>
      <c r="AC51" s="1">
        <v>56.128050196173398</v>
      </c>
      <c r="AD51" s="1">
        <v>4.2245424996166896E-3</v>
      </c>
      <c r="AE51" s="1">
        <v>11.382689993646499</v>
      </c>
      <c r="AF51" s="1">
        <v>5.9428102303530199</v>
      </c>
      <c r="AG51" s="1">
        <v>4.8160225116483701</v>
      </c>
      <c r="AH51" s="1">
        <v>4.7950654056228403</v>
      </c>
      <c r="AI51" s="23">
        <v>1.92239956356273E-5</v>
      </c>
      <c r="AJ51" s="23">
        <v>8136.0151030452998</v>
      </c>
      <c r="AK51" s="1">
        <v>56.128050196173398</v>
      </c>
      <c r="AL51" s="1">
        <v>4.2245424996166896E-3</v>
      </c>
      <c r="AM51" s="1">
        <v>166.85124365237101</v>
      </c>
      <c r="AN51" s="1">
        <v>56.123825653673897</v>
      </c>
      <c r="AO51" s="1">
        <v>35002.610698121098</v>
      </c>
      <c r="AP51" s="1">
        <v>213.67743674365499</v>
      </c>
      <c r="AQ51" s="1">
        <v>1137.19537983142</v>
      </c>
      <c r="AR51" s="1">
        <v>844.744019639572</v>
      </c>
      <c r="AS51" s="1">
        <v>233.11851788052999</v>
      </c>
      <c r="AT51" s="1">
        <v>-844.744019639572</v>
      </c>
      <c r="AU51" s="30">
        <f t="shared" si="1"/>
        <v>7.5266154531494894E-5</v>
      </c>
    </row>
    <row r="52" spans="7:47" ht="13" x14ac:dyDescent="0.6">
      <c r="H52" s="22">
        <f t="shared" si="6"/>
        <v>3</v>
      </c>
      <c r="I52" s="1">
        <v>1.5</v>
      </c>
      <c r="J52" s="1">
        <v>7</v>
      </c>
      <c r="K52" s="1">
        <v>0.48244140000000002</v>
      </c>
      <c r="L52" s="1">
        <v>1.946567E-3</v>
      </c>
      <c r="M52" s="1">
        <v>9.7328349999999998E-4</v>
      </c>
      <c r="N52" s="1">
        <v>7</v>
      </c>
      <c r="O52" s="1">
        <v>2.8260000000000001</v>
      </c>
      <c r="P52" s="1">
        <v>1.946567E-3</v>
      </c>
      <c r="Q52" s="1">
        <v>9.7328349999999998E-4</v>
      </c>
      <c r="R52" s="1">
        <v>7</v>
      </c>
      <c r="S52" s="1">
        <v>2.8260000000000001</v>
      </c>
      <c r="T52" s="23">
        <v>3.4720000000000001E-12</v>
      </c>
      <c r="U52" s="23">
        <v>6.3629999999999995E-8</v>
      </c>
      <c r="V52" s="1">
        <v>1.20774</v>
      </c>
      <c r="W52" s="1">
        <v>5.0000000000000001E-4</v>
      </c>
      <c r="X52" s="1">
        <v>119238591.57588699</v>
      </c>
      <c r="Y52" s="1">
        <v>-50</v>
      </c>
      <c r="Z52" s="1">
        <v>4</v>
      </c>
      <c r="AA52" s="1">
        <v>0.114</v>
      </c>
      <c r="AB52" s="1">
        <v>0.06</v>
      </c>
      <c r="AC52" s="1">
        <v>41.637563489616099</v>
      </c>
      <c r="AD52" s="1">
        <v>4.6283662706806698E-3</v>
      </c>
      <c r="AE52" s="1">
        <v>11.386907935028701</v>
      </c>
      <c r="AF52" s="1">
        <v>5.9175221763330201</v>
      </c>
      <c r="AG52" s="1">
        <v>4.83978621222776</v>
      </c>
      <c r="AH52" s="1">
        <v>4.9046645438940297</v>
      </c>
      <c r="AI52" s="23">
        <v>3.7600264130771697E-5</v>
      </c>
      <c r="AJ52" s="23">
        <v>4068.6469954920599</v>
      </c>
      <c r="AK52" s="1">
        <v>41.637563489616099</v>
      </c>
      <c r="AL52" s="1">
        <v>4.6283662706806698E-3</v>
      </c>
      <c r="AM52" s="1">
        <v>165.83394084258299</v>
      </c>
      <c r="AN52" s="1">
        <v>41.632935124996699</v>
      </c>
      <c r="AO52" s="1">
        <v>35003.853480924699</v>
      </c>
      <c r="AP52" s="1">
        <v>234.49560411187099</v>
      </c>
      <c r="AQ52" s="1">
        <v>2901.85379782052</v>
      </c>
      <c r="AR52" s="1">
        <v>2155.5930178280601</v>
      </c>
      <c r="AS52" s="1">
        <v>252.13523614316901</v>
      </c>
      <c r="AT52" s="1">
        <v>-2155.5930178280601</v>
      </c>
      <c r="AU52" s="30">
        <f t="shared" si="1"/>
        <v>1.1115843202100257E-4</v>
      </c>
    </row>
    <row r="53" spans="7:47" ht="13" x14ac:dyDescent="0.6">
      <c r="H53" s="22">
        <f t="shared" si="6"/>
        <v>4</v>
      </c>
      <c r="I53" s="1">
        <v>1.5</v>
      </c>
      <c r="J53" s="1">
        <v>7</v>
      </c>
      <c r="K53" s="1">
        <v>0.48244140000000002</v>
      </c>
      <c r="L53" s="1">
        <v>1.946567E-3</v>
      </c>
      <c r="M53" s="1">
        <v>9.7328349999999998E-4</v>
      </c>
      <c r="N53" s="1">
        <v>7</v>
      </c>
      <c r="O53" s="1">
        <v>2.8260000000000001</v>
      </c>
      <c r="P53" s="1">
        <v>1.946567E-3</v>
      </c>
      <c r="Q53" s="1">
        <v>9.7328349999999998E-4</v>
      </c>
      <c r="R53" s="1">
        <v>7</v>
      </c>
      <c r="S53" s="1">
        <v>2.8260000000000001</v>
      </c>
      <c r="T53" s="23">
        <v>3.4720000000000001E-12</v>
      </c>
      <c r="U53" s="23">
        <v>6.3629999999999995E-8</v>
      </c>
      <c r="V53" s="1">
        <v>1.20774</v>
      </c>
      <c r="W53" s="1">
        <v>1E-3</v>
      </c>
      <c r="X53" s="1">
        <v>238477183.15177399</v>
      </c>
      <c r="Y53" s="1">
        <v>-50</v>
      </c>
      <c r="Z53" s="1">
        <v>4</v>
      </c>
      <c r="AA53" s="1">
        <v>0.114</v>
      </c>
      <c r="AB53" s="1">
        <v>0.06</v>
      </c>
      <c r="AC53" s="1">
        <v>35.632028427361497</v>
      </c>
      <c r="AD53" s="1">
        <v>5.9015010058362004E-3</v>
      </c>
      <c r="AE53" s="1">
        <v>11.517791934281901</v>
      </c>
      <c r="AF53" s="1">
        <v>5.9435312203231501</v>
      </c>
      <c r="AG53" s="1">
        <v>4.8369662867433902</v>
      </c>
      <c r="AH53" s="1">
        <v>4.8378536679613502</v>
      </c>
      <c r="AI53" s="23">
        <v>7.4319070296930499E-5</v>
      </c>
      <c r="AJ53" s="23">
        <v>2034.9629417154399</v>
      </c>
      <c r="AK53" s="1">
        <v>35.632028427361497</v>
      </c>
      <c r="AL53" s="1">
        <v>5.9015010058362004E-3</v>
      </c>
      <c r="AM53" s="1">
        <v>166.673321744736</v>
      </c>
      <c r="AN53" s="1">
        <v>35.626126925365</v>
      </c>
      <c r="AO53" s="1">
        <v>35005.744693327899</v>
      </c>
      <c r="AP53" s="1">
        <v>281.42293798938999</v>
      </c>
      <c r="AQ53" s="1">
        <v>5058.1558455195</v>
      </c>
      <c r="AR53" s="1">
        <v>3757.3863015106299</v>
      </c>
      <c r="AS53" s="1">
        <v>294.34846612392101</v>
      </c>
      <c r="AT53" s="1">
        <v>-3757.3863015106299</v>
      </c>
      <c r="AU53" s="30">
        <f t="shared" si="1"/>
        <v>1.6562349286027437E-4</v>
      </c>
    </row>
    <row r="54" spans="7:47" ht="13" x14ac:dyDescent="0.6">
      <c r="H54" s="22">
        <f t="shared" si="6"/>
        <v>5</v>
      </c>
      <c r="I54" s="1">
        <v>1.5</v>
      </c>
      <c r="J54" s="1">
        <v>7</v>
      </c>
      <c r="K54" s="1">
        <v>0.48244140000000002</v>
      </c>
      <c r="L54" s="1">
        <v>1.946567E-3</v>
      </c>
      <c r="M54" s="1">
        <v>9.7328349999999998E-4</v>
      </c>
      <c r="N54" s="1">
        <v>7</v>
      </c>
      <c r="O54" s="1">
        <v>2.8260000000000001</v>
      </c>
      <c r="P54" s="1">
        <v>1.946567E-3</v>
      </c>
      <c r="Q54" s="1">
        <v>9.7328349999999998E-4</v>
      </c>
      <c r="R54" s="1">
        <v>7</v>
      </c>
      <c r="S54" s="1">
        <v>2.8260000000000001</v>
      </c>
      <c r="T54" s="23">
        <v>3.4720000000000001E-12</v>
      </c>
      <c r="U54" s="23">
        <v>6.3629999999999995E-8</v>
      </c>
      <c r="V54" s="1">
        <v>1.20774</v>
      </c>
      <c r="W54" s="1">
        <v>2.5000000000000001E-3</v>
      </c>
      <c r="X54" s="1">
        <v>596192957.87943494</v>
      </c>
      <c r="Y54" s="1">
        <v>-50</v>
      </c>
      <c r="Z54" s="1">
        <v>4</v>
      </c>
      <c r="AA54" s="1">
        <v>0.114</v>
      </c>
      <c r="AB54" s="1">
        <v>0.06</v>
      </c>
      <c r="AC54" s="1">
        <v>30.2938026296899</v>
      </c>
      <c r="AD54" s="1">
        <v>6.57759432415301E-3</v>
      </c>
      <c r="AE54" s="1">
        <v>11.517791934281901</v>
      </c>
      <c r="AF54" s="1">
        <v>5.9806598979323899</v>
      </c>
      <c r="AG54" s="1">
        <v>4.8151678703278504</v>
      </c>
      <c r="AH54" s="1">
        <v>4.8245032946050097</v>
      </c>
      <c r="AI54" s="1">
        <v>1.9604182375592099E-4</v>
      </c>
      <c r="AJ54" s="1">
        <v>814.75250944946299</v>
      </c>
      <c r="AK54" s="1">
        <v>30.2938026296899</v>
      </c>
      <c r="AL54" s="1">
        <v>6.57759432415301E-3</v>
      </c>
      <c r="AM54" s="1">
        <v>174.09737028984301</v>
      </c>
      <c r="AN54" s="1">
        <v>30.2872250347218</v>
      </c>
      <c r="AO54" s="1">
        <v>35007.528927884603</v>
      </c>
      <c r="AP54" s="1">
        <v>403.11705635152998</v>
      </c>
      <c r="AQ54" s="1">
        <v>6996.9336214868499</v>
      </c>
      <c r="AR54" s="1">
        <v>5197.5577432413602</v>
      </c>
      <c r="AS54" s="1">
        <v>404.13268074650199</v>
      </c>
      <c r="AT54" s="1">
        <v>-5197.5577432413602</v>
      </c>
      <c r="AU54" s="30">
        <f t="shared" si="1"/>
        <v>2.1712673065700042E-4</v>
      </c>
    </row>
    <row r="55" spans="7:47" ht="13" x14ac:dyDescent="0.6">
      <c r="H55" s="22">
        <f t="shared" si="6"/>
        <v>6</v>
      </c>
      <c r="I55" s="1">
        <v>1.5</v>
      </c>
      <c r="J55" s="1">
        <v>7</v>
      </c>
      <c r="K55" s="1">
        <v>0.48244140000000002</v>
      </c>
      <c r="L55" s="1">
        <v>1.946567E-3</v>
      </c>
      <c r="M55" s="1">
        <v>9.7328349999999998E-4</v>
      </c>
      <c r="N55" s="1">
        <v>7</v>
      </c>
      <c r="O55" s="1">
        <v>2.8260000000000001</v>
      </c>
      <c r="P55" s="1">
        <v>1.946567E-3</v>
      </c>
      <c r="Q55" s="1">
        <v>9.7328349999999998E-4</v>
      </c>
      <c r="R55" s="1">
        <v>7</v>
      </c>
      <c r="S55" s="1">
        <v>2.8260000000000001</v>
      </c>
      <c r="T55" s="23">
        <v>3.4720000000000001E-12</v>
      </c>
      <c r="U55" s="23">
        <v>6.3629999999999995E-8</v>
      </c>
      <c r="V55" s="1">
        <v>1.20774</v>
      </c>
      <c r="W55" s="1">
        <v>5.0000000000000001E-3</v>
      </c>
      <c r="X55" s="1">
        <v>1192385915.7588699</v>
      </c>
      <c r="Y55" s="1">
        <v>-50</v>
      </c>
      <c r="Z55" s="1">
        <v>4</v>
      </c>
      <c r="AA55" s="1">
        <v>0.114</v>
      </c>
      <c r="AB55" s="1">
        <v>0.06</v>
      </c>
      <c r="AC55" s="1">
        <v>27.683523698200801</v>
      </c>
      <c r="AD55" s="1">
        <v>6.2387567671518202E-3</v>
      </c>
      <c r="AE55" s="1">
        <v>11.386907935028701</v>
      </c>
      <c r="AF55" s="1">
        <v>5.7525979618338097</v>
      </c>
      <c r="AG55" s="1">
        <v>4.8724914753778599</v>
      </c>
      <c r="AH55" s="1">
        <v>4.8782207062409899</v>
      </c>
      <c r="AI55" s="1">
        <v>4.4646732428831E-4</v>
      </c>
      <c r="AJ55" s="1">
        <v>408.01569869413902</v>
      </c>
      <c r="AK55" s="1">
        <v>27.683523698200801</v>
      </c>
      <c r="AL55" s="1">
        <v>6.2387567671518202E-3</v>
      </c>
      <c r="AM55" s="1">
        <v>182.489011164766</v>
      </c>
      <c r="AN55" s="1">
        <v>27.677284941574701</v>
      </c>
      <c r="AO55" s="1">
        <v>35007.806376904897</v>
      </c>
      <c r="AP55" s="1">
        <v>566.47547887185999</v>
      </c>
      <c r="AQ55" s="1">
        <v>8279.1656658960601</v>
      </c>
      <c r="AR55" s="1">
        <v>6150.0284586103298</v>
      </c>
      <c r="AS55" s="1">
        <v>563.07838084135994</v>
      </c>
      <c r="AT55" s="1">
        <v>-6150.0284586103298</v>
      </c>
      <c r="AU55" s="30">
        <f t="shared" si="1"/>
        <v>2.253599229334121E-4</v>
      </c>
    </row>
    <row r="56" spans="7:47" ht="13" x14ac:dyDescent="0.6">
      <c r="H56" s="22">
        <f t="shared" si="6"/>
        <v>7</v>
      </c>
      <c r="I56" s="1">
        <v>1.5</v>
      </c>
      <c r="J56" s="1">
        <v>7</v>
      </c>
      <c r="K56" s="1">
        <v>0.48244140000000002</v>
      </c>
      <c r="L56" s="1">
        <v>1.946567E-3</v>
      </c>
      <c r="M56" s="1">
        <v>9.7328349999999998E-4</v>
      </c>
      <c r="N56" s="1">
        <v>7</v>
      </c>
      <c r="O56" s="1">
        <v>2.8260000000000001</v>
      </c>
      <c r="P56" s="1">
        <v>1.946567E-3</v>
      </c>
      <c r="Q56" s="1">
        <v>9.7328349999999998E-4</v>
      </c>
      <c r="R56" s="1">
        <v>7</v>
      </c>
      <c r="S56" s="1">
        <v>2.8260000000000001</v>
      </c>
      <c r="T56" s="23">
        <v>3.4720000000000001E-12</v>
      </c>
      <c r="U56" s="23">
        <v>6.3629999999999995E-8</v>
      </c>
      <c r="V56" s="1">
        <v>1.20774</v>
      </c>
      <c r="W56" s="1">
        <v>0.01</v>
      </c>
      <c r="X56" s="1">
        <v>2384771831.5177398</v>
      </c>
      <c r="Y56" s="1">
        <v>-50</v>
      </c>
      <c r="Z56" s="1">
        <v>4</v>
      </c>
      <c r="AA56" s="1">
        <v>0.114</v>
      </c>
      <c r="AB56" s="1">
        <v>0.06</v>
      </c>
      <c r="AC56" s="1">
        <v>27.522464399533899</v>
      </c>
      <c r="AD56" s="1">
        <v>7.5323601220228997E-3</v>
      </c>
      <c r="AE56" s="1">
        <v>11.517791934281901</v>
      </c>
      <c r="AF56" s="1">
        <v>5.8034529483089496</v>
      </c>
      <c r="AG56" s="1">
        <v>4.8497283610206701</v>
      </c>
      <c r="AH56" s="1">
        <v>4.8470458055726704</v>
      </c>
      <c r="AI56" s="1">
        <v>1.05655743954359E-3</v>
      </c>
      <c r="AJ56" s="1">
        <v>204.647293316477</v>
      </c>
      <c r="AK56" s="1">
        <v>27.522464399533899</v>
      </c>
      <c r="AL56" s="1">
        <v>7.5323601220228997E-3</v>
      </c>
      <c r="AM56" s="1">
        <v>208.43257271097701</v>
      </c>
      <c r="AN56" s="1">
        <v>27.514932039228899</v>
      </c>
      <c r="AO56" s="1">
        <v>35009.482878944698</v>
      </c>
      <c r="AP56" s="1">
        <v>916.66013216671399</v>
      </c>
      <c r="AQ56" s="1">
        <v>9204.2880152910293</v>
      </c>
      <c r="AR56" s="1">
        <v>6837.2314847341204</v>
      </c>
      <c r="AS56" s="1">
        <v>884.82965725020199</v>
      </c>
      <c r="AT56" s="1">
        <v>-6837.2314847341204</v>
      </c>
      <c r="AU56" s="30">
        <f t="shared" si="1"/>
        <v>2.7368043837493211E-4</v>
      </c>
    </row>
    <row r="57" spans="7:47" ht="13" x14ac:dyDescent="0.6">
      <c r="H57" s="22">
        <f t="shared" si="6"/>
        <v>8</v>
      </c>
      <c r="I57" s="1">
        <v>1.5</v>
      </c>
      <c r="J57" s="1">
        <v>7</v>
      </c>
      <c r="K57" s="1">
        <v>0.48244140000000002</v>
      </c>
      <c r="L57" s="1">
        <v>1.946567E-3</v>
      </c>
      <c r="M57" s="1">
        <v>9.7328349999999998E-4</v>
      </c>
      <c r="N57" s="1">
        <v>7</v>
      </c>
      <c r="O57" s="1">
        <v>2.8260000000000001</v>
      </c>
      <c r="P57" s="1">
        <v>1.946567E-3</v>
      </c>
      <c r="Q57" s="1">
        <v>9.7328349999999998E-4</v>
      </c>
      <c r="R57" s="1">
        <v>7</v>
      </c>
      <c r="S57" s="1">
        <v>2.8260000000000001</v>
      </c>
      <c r="T57" s="23">
        <v>3.4720000000000001E-12</v>
      </c>
      <c r="U57" s="23">
        <v>6.3629999999999995E-8</v>
      </c>
      <c r="V57" s="1">
        <v>1.20774</v>
      </c>
      <c r="W57" s="1">
        <v>2.5000000000000001E-2</v>
      </c>
      <c r="X57" s="1">
        <v>5961929578.7943497</v>
      </c>
      <c r="Y57" s="1">
        <v>-50</v>
      </c>
      <c r="Z57" s="1">
        <v>4</v>
      </c>
      <c r="AA57" s="1">
        <v>0.114</v>
      </c>
      <c r="AB57" s="1">
        <v>0.06</v>
      </c>
      <c r="AC57" s="1">
        <v>22.302511887217801</v>
      </c>
      <c r="AD57" s="1">
        <v>0.13159166020881299</v>
      </c>
      <c r="AE57" s="1">
        <v>11.414235363444201</v>
      </c>
      <c r="AF57" s="1">
        <v>4.8245579965918202</v>
      </c>
      <c r="AG57" s="1">
        <v>4.8607330190740496</v>
      </c>
      <c r="AH57" s="1">
        <v>4.8120730990188703</v>
      </c>
      <c r="AI57" s="1">
        <v>0.12870889256608301</v>
      </c>
      <c r="AJ57" s="1">
        <v>82.626250089879093</v>
      </c>
      <c r="AK57" s="1">
        <v>22.302511887217801</v>
      </c>
      <c r="AL57" s="1">
        <v>0.13159166020881299</v>
      </c>
      <c r="AM57" s="1">
        <v>479.65906347550799</v>
      </c>
      <c r="AN57" s="1">
        <v>22.170920227864901</v>
      </c>
      <c r="AO57" s="1">
        <v>35204.862356378602</v>
      </c>
      <c r="AP57" s="1">
        <v>1524.9606861335899</v>
      </c>
      <c r="AQ57" s="1">
        <v>10012.274158034699</v>
      </c>
      <c r="AR57" s="1">
        <v>7347.7173256544802</v>
      </c>
      <c r="AS57" s="1">
        <v>1529.9661547425101</v>
      </c>
      <c r="AT57" s="1">
        <v>-7347.7173256544802</v>
      </c>
      <c r="AU57" s="30">
        <f t="shared" si="1"/>
        <v>5.9003066952396464E-3</v>
      </c>
    </row>
    <row r="58" spans="7:47" ht="13" x14ac:dyDescent="0.6">
      <c r="H58" s="22">
        <f t="shared" si="6"/>
        <v>9</v>
      </c>
      <c r="I58" s="1">
        <v>1.5</v>
      </c>
      <c r="J58" s="1">
        <v>7</v>
      </c>
      <c r="K58" s="1">
        <v>0.48244140000000002</v>
      </c>
      <c r="L58" s="1">
        <v>1.946567E-3</v>
      </c>
      <c r="M58" s="1">
        <v>9.7328349999999998E-4</v>
      </c>
      <c r="N58" s="1">
        <v>7</v>
      </c>
      <c r="O58" s="1">
        <v>2.8260000000000001</v>
      </c>
      <c r="P58" s="1">
        <v>1.946567E-3</v>
      </c>
      <c r="Q58" s="1">
        <v>9.7328349999999998E-4</v>
      </c>
      <c r="R58" s="1">
        <v>7</v>
      </c>
      <c r="S58" s="1">
        <v>2.8260000000000001</v>
      </c>
      <c r="T58" s="23">
        <v>3.4720000000000001E-12</v>
      </c>
      <c r="U58" s="23">
        <v>6.3629999999999995E-8</v>
      </c>
      <c r="V58" s="1">
        <v>1.20774</v>
      </c>
      <c r="W58" s="1">
        <v>0.05</v>
      </c>
      <c r="X58" s="1">
        <v>11923859157.588699</v>
      </c>
      <c r="Y58" s="1">
        <v>-50</v>
      </c>
      <c r="Z58" s="1">
        <v>4</v>
      </c>
      <c r="AA58" s="1">
        <v>0.114</v>
      </c>
      <c r="AB58" s="1">
        <v>0.06</v>
      </c>
      <c r="AC58" s="1">
        <v>19.950309932987501</v>
      </c>
      <c r="AD58" s="1">
        <v>0.425587806965187</v>
      </c>
      <c r="AE58" s="1">
        <v>11.386907935028701</v>
      </c>
      <c r="AF58" s="1">
        <v>5.4082431644978</v>
      </c>
      <c r="AG58" s="1">
        <v>4.8502383999820298</v>
      </c>
      <c r="AH58" s="1">
        <v>4.8363747059219699</v>
      </c>
      <c r="AI58" s="1">
        <v>0.36981406064676697</v>
      </c>
      <c r="AJ58" s="1">
        <v>41.952569014346601</v>
      </c>
      <c r="AK58" s="1">
        <v>19.950309932987501</v>
      </c>
      <c r="AL58" s="1">
        <v>0.425587806965187</v>
      </c>
      <c r="AM58" s="1">
        <v>223.06961220826699</v>
      </c>
      <c r="AN58" s="1">
        <v>19.5247220822916</v>
      </c>
      <c r="AO58" s="1">
        <v>35758.034696439798</v>
      </c>
      <c r="AP58" s="1">
        <v>2577.63165919024</v>
      </c>
      <c r="AQ58" s="1">
        <v>9897.3023426055006</v>
      </c>
      <c r="AR58" s="1">
        <v>7367.8754932835</v>
      </c>
      <c r="AS58" s="1">
        <v>2605.81522305724</v>
      </c>
      <c r="AT58" s="1">
        <v>-7367.8754932835</v>
      </c>
      <c r="AU58" s="30">
        <f t="shared" si="1"/>
        <v>2.1332390744541001E-2</v>
      </c>
    </row>
    <row r="59" spans="7:47" ht="13" x14ac:dyDescent="0.6">
      <c r="H59" s="22">
        <f t="shared" si="6"/>
        <v>10</v>
      </c>
      <c r="I59" s="1">
        <v>1.5</v>
      </c>
      <c r="J59" s="1">
        <v>7</v>
      </c>
      <c r="K59" s="1">
        <v>0.48244140000000002</v>
      </c>
      <c r="L59" s="1">
        <v>1.946567E-3</v>
      </c>
      <c r="M59" s="1">
        <v>9.7328349999999998E-4</v>
      </c>
      <c r="N59" s="1">
        <v>7</v>
      </c>
      <c r="O59" s="1">
        <v>2.8260000000000001</v>
      </c>
      <c r="P59" s="1">
        <v>1.946567E-3</v>
      </c>
      <c r="Q59" s="1">
        <v>9.7328349999999998E-4</v>
      </c>
      <c r="R59" s="1">
        <v>7</v>
      </c>
      <c r="S59" s="1">
        <v>2.8260000000000001</v>
      </c>
      <c r="T59" s="23">
        <v>3.4720000000000001E-12</v>
      </c>
      <c r="U59" s="23">
        <v>6.3629999999999995E-8</v>
      </c>
      <c r="V59" s="1">
        <v>1.20774</v>
      </c>
      <c r="W59" s="1">
        <v>0.1</v>
      </c>
      <c r="X59" s="1">
        <v>23847718315.177399</v>
      </c>
      <c r="Y59" s="1">
        <v>-50</v>
      </c>
      <c r="Z59" s="1">
        <v>4</v>
      </c>
      <c r="AA59" s="1">
        <v>0.114</v>
      </c>
      <c r="AB59" s="1">
        <v>0.06</v>
      </c>
      <c r="AC59" s="1">
        <v>12.5225758708358</v>
      </c>
      <c r="AD59" s="1">
        <v>0.55290755347101395</v>
      </c>
      <c r="AE59" s="1">
        <v>11.386907935028701</v>
      </c>
      <c r="AF59" s="1">
        <v>5.4634049117852204</v>
      </c>
      <c r="AG59" s="1">
        <v>4.8404513459002603</v>
      </c>
      <c r="AH59" s="1">
        <v>4.8761567136191202</v>
      </c>
      <c r="AI59" s="1">
        <v>0.49822555072529101</v>
      </c>
      <c r="AJ59" s="1">
        <v>21.6157284765806</v>
      </c>
      <c r="AK59" s="1">
        <v>12.5225758708358</v>
      </c>
      <c r="AL59" s="1">
        <v>0.55290755347101395</v>
      </c>
      <c r="AM59" s="1">
        <v>206.25304946103401</v>
      </c>
      <c r="AN59" s="1">
        <v>11.9696682856979</v>
      </c>
      <c r="AO59" s="1">
        <v>36607.202606119303</v>
      </c>
      <c r="AP59" s="1">
        <v>2742.15031035022</v>
      </c>
      <c r="AQ59" s="1">
        <v>9900.2192947620697</v>
      </c>
      <c r="AR59" s="1">
        <v>7369.8394416257997</v>
      </c>
      <c r="AS59" s="1">
        <v>2938.1654041779302</v>
      </c>
      <c r="AT59" s="1">
        <v>-7369.8394416257997</v>
      </c>
      <c r="AU59" s="30">
        <f t="shared" si="1"/>
        <v>4.4152861134480872E-2</v>
      </c>
    </row>
    <row r="60" spans="7:47" ht="13.75" thickBot="1" x14ac:dyDescent="0.75">
      <c r="H60" s="24">
        <f t="shared" si="6"/>
        <v>11</v>
      </c>
      <c r="I60" s="25">
        <v>1.5</v>
      </c>
      <c r="J60" s="25">
        <v>7</v>
      </c>
      <c r="K60" s="25">
        <v>0.48244140000000002</v>
      </c>
      <c r="L60" s="25">
        <v>1.946567E-3</v>
      </c>
      <c r="M60" s="25">
        <v>9.7328349999999998E-4</v>
      </c>
      <c r="N60" s="25">
        <v>7</v>
      </c>
      <c r="O60" s="25">
        <v>2.8260000000000001</v>
      </c>
      <c r="P60" s="25">
        <v>1.946567E-3</v>
      </c>
      <c r="Q60" s="25">
        <v>9.7328349999999998E-4</v>
      </c>
      <c r="R60" s="25">
        <v>7</v>
      </c>
      <c r="S60" s="25">
        <v>2.8260000000000001</v>
      </c>
      <c r="T60" s="26">
        <v>3.4720000000000001E-12</v>
      </c>
      <c r="U60" s="26">
        <v>6.3629999999999995E-8</v>
      </c>
      <c r="V60" s="25">
        <v>1.20774</v>
      </c>
      <c r="W60" s="25">
        <v>0.3</v>
      </c>
      <c r="X60" s="25">
        <v>71543154945.532196</v>
      </c>
      <c r="Y60" s="25">
        <v>-50</v>
      </c>
      <c r="Z60" s="25">
        <v>4</v>
      </c>
      <c r="AA60" s="25">
        <v>0.114</v>
      </c>
      <c r="AB60" s="25">
        <v>0.06</v>
      </c>
      <c r="AC60" s="25">
        <v>5.4635818082193399</v>
      </c>
      <c r="AD60" s="25">
        <v>0.68208244226649495</v>
      </c>
      <c r="AE60" s="25">
        <v>11.386907935028701</v>
      </c>
      <c r="AF60" s="25">
        <v>5.4221554263259897</v>
      </c>
      <c r="AG60" s="25">
        <v>4.8396817606572196</v>
      </c>
      <c r="AH60" s="25">
        <v>4.8007832165183499</v>
      </c>
      <c r="AI60" s="25">
        <v>0.715062922201259</v>
      </c>
      <c r="AJ60" s="25">
        <v>8.0578347847366008</v>
      </c>
      <c r="AK60" s="25">
        <v>5.4635818082193399</v>
      </c>
      <c r="AL60" s="25">
        <v>0.68208244226649495</v>
      </c>
      <c r="AM60" s="25">
        <v>210.63255984003601</v>
      </c>
      <c r="AN60" s="25">
        <v>4.7814993668782497</v>
      </c>
      <c r="AO60" s="25">
        <v>39962.697133855399</v>
      </c>
      <c r="AP60" s="25">
        <v>2913.8775999003801</v>
      </c>
      <c r="AQ60" s="25">
        <v>9902.1767225202893</v>
      </c>
      <c r="AR60" s="25">
        <v>7372.5433234357197</v>
      </c>
      <c r="AS60" s="25">
        <v>3240.8403199818899</v>
      </c>
      <c r="AT60" s="25">
        <v>-7372.5433234357197</v>
      </c>
      <c r="AU60" s="31">
        <f t="shared" si="1"/>
        <v>0.12484162701478711</v>
      </c>
    </row>
    <row r="61" spans="7:47" ht="22.75" x14ac:dyDescent="0.95">
      <c r="G61" s="18">
        <f>AB61</f>
        <v>7.0000000000000007E-2</v>
      </c>
      <c r="H61" s="19">
        <v>1</v>
      </c>
      <c r="I61" s="20">
        <v>1.5</v>
      </c>
      <c r="J61" s="20">
        <v>7</v>
      </c>
      <c r="K61" s="20">
        <v>0.48244140000000002</v>
      </c>
      <c r="L61" s="20">
        <v>1.946567E-3</v>
      </c>
      <c r="M61" s="20">
        <v>9.7328349999999998E-4</v>
      </c>
      <c r="N61" s="20">
        <v>7</v>
      </c>
      <c r="O61" s="20">
        <v>2.8260000000000001</v>
      </c>
      <c r="P61" s="20">
        <v>1.946567E-3</v>
      </c>
      <c r="Q61" s="20">
        <v>9.7328349999999998E-4</v>
      </c>
      <c r="R61" s="20">
        <v>7</v>
      </c>
      <c r="S61" s="20">
        <v>2.8260000000000001</v>
      </c>
      <c r="T61" s="21">
        <v>3.4720000000000001E-12</v>
      </c>
      <c r="U61" s="21">
        <v>6.3629999999999995E-8</v>
      </c>
      <c r="V61" s="20">
        <v>1.20774</v>
      </c>
      <c r="W61" s="20">
        <v>1E-4</v>
      </c>
      <c r="X61" s="20">
        <v>23847718.3151774</v>
      </c>
      <c r="Y61" s="20">
        <v>-50</v>
      </c>
      <c r="Z61" s="20">
        <v>4</v>
      </c>
      <c r="AA61" s="20">
        <v>0.114</v>
      </c>
      <c r="AB61" s="20">
        <v>7.0000000000000007E-2</v>
      </c>
      <c r="AC61" s="20">
        <v>102.792427116685</v>
      </c>
      <c r="AD61" s="20">
        <v>3.90859464942325E-3</v>
      </c>
      <c r="AE61" s="20">
        <v>11.3824343608355</v>
      </c>
      <c r="AF61" s="20">
        <v>5.8983940001154398</v>
      </c>
      <c r="AG61" s="20">
        <v>5.6721255053012802</v>
      </c>
      <c r="AH61" s="20">
        <v>5.6460820228890896</v>
      </c>
      <c r="AI61" s="21">
        <v>7.9507866767312593E-6</v>
      </c>
      <c r="AJ61" s="21">
        <v>20338.119425705001</v>
      </c>
      <c r="AK61" s="20">
        <v>102.792427116685</v>
      </c>
      <c r="AL61" s="20">
        <v>3.90859464942325E-3</v>
      </c>
      <c r="AM61" s="20">
        <v>163.56101204952</v>
      </c>
      <c r="AN61" s="20">
        <v>102.788518522036</v>
      </c>
      <c r="AO61" s="20">
        <v>35001.320099874203</v>
      </c>
      <c r="AP61" s="20">
        <v>209.67317500057899</v>
      </c>
      <c r="AQ61" s="20">
        <v>527.03286899613795</v>
      </c>
      <c r="AR61" s="20">
        <v>391.50023451174002</v>
      </c>
      <c r="AS61" s="20">
        <v>230.69203730914401</v>
      </c>
      <c r="AT61" s="20">
        <v>-391.50023451174002</v>
      </c>
      <c r="AU61" s="32">
        <f t="shared" si="1"/>
        <v>3.8024149823667477E-5</v>
      </c>
    </row>
    <row r="62" spans="7:47" ht="13" x14ac:dyDescent="0.6">
      <c r="H62" s="22">
        <f t="shared" ref="H62:H71" si="7">H61+1</f>
        <v>2</v>
      </c>
      <c r="I62">
        <v>1.5</v>
      </c>
      <c r="J62">
        <v>7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23">
        <v>3.4720000000000001E-12</v>
      </c>
      <c r="U62" s="23">
        <v>6.3629999999999995E-8</v>
      </c>
      <c r="V62">
        <v>1.20774</v>
      </c>
      <c r="W62">
        <v>2.5000000000000001E-4</v>
      </c>
      <c r="X62">
        <v>59619295.787943497</v>
      </c>
      <c r="Y62">
        <v>-50</v>
      </c>
      <c r="Z62">
        <v>4</v>
      </c>
      <c r="AA62">
        <v>0.114</v>
      </c>
      <c r="AB62">
        <v>7.0000000000000007E-2</v>
      </c>
      <c r="AC62">
        <v>57.807743807832601</v>
      </c>
      <c r="AD62">
        <v>4.0493251203076001E-3</v>
      </c>
      <c r="AE62">
        <v>11.386907935028701</v>
      </c>
      <c r="AF62">
        <v>5.8552160123661503</v>
      </c>
      <c r="AG62">
        <v>5.6261119825996602</v>
      </c>
      <c r="AH62">
        <v>5.61005142931766</v>
      </c>
      <c r="AI62" s="35">
        <v>1.9267101817625E-5</v>
      </c>
      <c r="AJ62" s="35">
        <v>8136.0151030452998</v>
      </c>
      <c r="AK62">
        <v>57.807743807832601</v>
      </c>
      <c r="AL62">
        <v>4.0493251203076001E-3</v>
      </c>
      <c r="AM62">
        <v>164.283943958121</v>
      </c>
      <c r="AN62">
        <v>57.803694482712302</v>
      </c>
      <c r="AO62">
        <v>35002.429096763197</v>
      </c>
      <c r="AP62">
        <v>225.79081631956299</v>
      </c>
      <c r="AQ62">
        <v>1344.8208666048499</v>
      </c>
      <c r="AR62">
        <v>998.977836525675</v>
      </c>
      <c r="AS62">
        <v>243.79507728340101</v>
      </c>
      <c r="AT62">
        <v>-998.977836525675</v>
      </c>
      <c r="AU62" s="30">
        <f t="shared" si="1"/>
        <v>7.0048143268980871E-5</v>
      </c>
    </row>
    <row r="63" spans="7:47" ht="13" x14ac:dyDescent="0.6">
      <c r="H63" s="22">
        <f t="shared" si="7"/>
        <v>3</v>
      </c>
      <c r="I63">
        <v>1.5</v>
      </c>
      <c r="J63">
        <v>7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23">
        <v>3.4720000000000001E-12</v>
      </c>
      <c r="U63" s="23">
        <v>6.3629999999999995E-8</v>
      </c>
      <c r="V63">
        <v>1.20774</v>
      </c>
      <c r="W63">
        <v>5.0000000000000001E-4</v>
      </c>
      <c r="X63">
        <v>119238591.57588699</v>
      </c>
      <c r="Y63">
        <v>-50</v>
      </c>
      <c r="Z63">
        <v>4</v>
      </c>
      <c r="AA63">
        <v>0.114</v>
      </c>
      <c r="AB63">
        <v>7.0000000000000007E-2</v>
      </c>
      <c r="AC63">
        <v>44.508817422289702</v>
      </c>
      <c r="AD63">
        <v>4.47012314844265E-3</v>
      </c>
      <c r="AE63">
        <v>11.386907935028701</v>
      </c>
      <c r="AF63">
        <v>5.9353664846570098</v>
      </c>
      <c r="AG63">
        <v>5.6226442838008399</v>
      </c>
      <c r="AH63">
        <v>5.6621713618805698</v>
      </c>
      <c r="AI63" s="35">
        <v>3.77248334608703E-5</v>
      </c>
      <c r="AJ63" s="35">
        <v>4068.6469954920599</v>
      </c>
      <c r="AK63">
        <v>44.508817422289702</v>
      </c>
      <c r="AL63">
        <v>4.47012314844265E-3</v>
      </c>
      <c r="AM63">
        <v>165.80875025052001</v>
      </c>
      <c r="AN63">
        <v>44.504347300749799</v>
      </c>
      <c r="AO63">
        <v>35003.480913523999</v>
      </c>
      <c r="AP63">
        <v>254.76213757479999</v>
      </c>
      <c r="AQ63">
        <v>3413.2509298955902</v>
      </c>
      <c r="AR63">
        <v>2535.4589716605001</v>
      </c>
      <c r="AS63">
        <v>270.81128912098598</v>
      </c>
      <c r="AT63">
        <v>-2535.4589716605001</v>
      </c>
      <c r="AU63" s="30">
        <f t="shared" si="1"/>
        <v>1.0043230549199099E-4</v>
      </c>
    </row>
    <row r="64" spans="7:47" ht="13" x14ac:dyDescent="0.6">
      <c r="H64" s="22">
        <f t="shared" si="7"/>
        <v>4</v>
      </c>
      <c r="I64">
        <v>1.5</v>
      </c>
      <c r="J64">
        <v>7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23">
        <v>3.4720000000000001E-12</v>
      </c>
      <c r="U64" s="23">
        <v>6.3629999999999995E-8</v>
      </c>
      <c r="V64">
        <v>1.20774</v>
      </c>
      <c r="W64">
        <v>1E-3</v>
      </c>
      <c r="X64">
        <v>238477183.15177399</v>
      </c>
      <c r="Y64">
        <v>-50</v>
      </c>
      <c r="Z64">
        <v>4</v>
      </c>
      <c r="AA64">
        <v>0.114</v>
      </c>
      <c r="AB64">
        <v>7.0000000000000007E-2</v>
      </c>
      <c r="AC64">
        <v>36.627899823132701</v>
      </c>
      <c r="AD64">
        <v>4.9665358601959104E-3</v>
      </c>
      <c r="AE64">
        <v>11.517791934281901</v>
      </c>
      <c r="AF64">
        <v>5.8665439550169998</v>
      </c>
      <c r="AG64">
        <v>5.6268845848244302</v>
      </c>
      <c r="AH64">
        <v>5.61420194106985</v>
      </c>
      <c r="AI64" s="35">
        <v>7.5015351582660296E-5</v>
      </c>
      <c r="AJ64" s="35">
        <v>2034.9629417154399</v>
      </c>
      <c r="AK64">
        <v>36.627899823132701</v>
      </c>
      <c r="AL64">
        <v>4.9665358601959104E-3</v>
      </c>
      <c r="AM64">
        <v>169.46497616229999</v>
      </c>
      <c r="AN64">
        <v>36.622933287195302</v>
      </c>
      <c r="AO64">
        <v>35004.6978562226</v>
      </c>
      <c r="AP64">
        <v>311.38966378547201</v>
      </c>
      <c r="AQ64">
        <v>5926.0329426789303</v>
      </c>
      <c r="AR64">
        <v>4402.0994355365501</v>
      </c>
      <c r="AS64">
        <v>321.09126126843103</v>
      </c>
      <c r="AT64">
        <v>-4402.0994355365501</v>
      </c>
      <c r="AU64" s="30">
        <f t="shared" si="1"/>
        <v>1.3559433885584801E-4</v>
      </c>
    </row>
    <row r="65" spans="7:47" ht="13" x14ac:dyDescent="0.6">
      <c r="H65" s="22">
        <f t="shared" si="7"/>
        <v>5</v>
      </c>
      <c r="I65">
        <v>1.5</v>
      </c>
      <c r="J65">
        <v>7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23">
        <v>3.4720000000000001E-12</v>
      </c>
      <c r="U65" s="23">
        <v>6.3629999999999995E-8</v>
      </c>
      <c r="V65">
        <v>1.20774</v>
      </c>
      <c r="W65">
        <v>2.5000000000000001E-3</v>
      </c>
      <c r="X65">
        <v>596192957.87943494</v>
      </c>
      <c r="Y65">
        <v>-50</v>
      </c>
      <c r="Z65">
        <v>4</v>
      </c>
      <c r="AA65">
        <v>0.114</v>
      </c>
      <c r="AB65">
        <v>7.0000000000000007E-2</v>
      </c>
      <c r="AC65">
        <v>32.901834576605097</v>
      </c>
      <c r="AD65">
        <v>5.4175235339056901E-3</v>
      </c>
      <c r="AE65">
        <v>11.386907935028701</v>
      </c>
      <c r="AF65">
        <v>5.8931586197966199</v>
      </c>
      <c r="AG65">
        <v>5.6731627429417104</v>
      </c>
      <c r="AH65">
        <v>5.6621705067229202</v>
      </c>
      <c r="AI65">
        <v>2.0134067280756801E-4</v>
      </c>
      <c r="AJ65">
        <v>814.75250944946299</v>
      </c>
      <c r="AK65">
        <v>32.901834576605097</v>
      </c>
      <c r="AL65">
        <v>5.4175235339056901E-3</v>
      </c>
      <c r="AM65">
        <v>170.62480422178899</v>
      </c>
      <c r="AN65">
        <v>32.896417053073499</v>
      </c>
      <c r="AO65">
        <v>35005.703770220702</v>
      </c>
      <c r="AP65">
        <v>469.24604985503601</v>
      </c>
      <c r="AQ65">
        <v>8211.3293033078608</v>
      </c>
      <c r="AR65">
        <v>6099.5992554927097</v>
      </c>
      <c r="AS65">
        <v>471.815972694972</v>
      </c>
      <c r="AT65">
        <v>-6099.5992554927097</v>
      </c>
      <c r="AU65" s="30">
        <f t="shared" si="1"/>
        <v>1.6465718716359448E-4</v>
      </c>
    </row>
    <row r="66" spans="7:47" ht="13" x14ac:dyDescent="0.6">
      <c r="H66" s="22">
        <f t="shared" si="7"/>
        <v>6</v>
      </c>
      <c r="I66">
        <v>1.5</v>
      </c>
      <c r="J66">
        <v>7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23">
        <v>3.4720000000000001E-12</v>
      </c>
      <c r="U66" s="23">
        <v>6.3629999999999995E-8</v>
      </c>
      <c r="V66">
        <v>1.20774</v>
      </c>
      <c r="W66">
        <v>5.0000000000000001E-3</v>
      </c>
      <c r="X66">
        <v>1192385915.7588699</v>
      </c>
      <c r="Y66">
        <v>-50</v>
      </c>
      <c r="Z66">
        <v>4</v>
      </c>
      <c r="AA66">
        <v>0.114</v>
      </c>
      <c r="AB66">
        <v>7.0000000000000007E-2</v>
      </c>
      <c r="AC66">
        <v>33.198892670966998</v>
      </c>
      <c r="AD66">
        <v>7.1281852631827104E-3</v>
      </c>
      <c r="AE66">
        <v>11.3807727475637</v>
      </c>
      <c r="AF66">
        <v>5.9893410981970598</v>
      </c>
      <c r="AG66">
        <v>5.6195986379692702</v>
      </c>
      <c r="AH66">
        <v>5.6339870717971703</v>
      </c>
      <c r="AI66">
        <v>4.6852098073015702E-4</v>
      </c>
      <c r="AJ66">
        <v>408.01569869413902</v>
      </c>
      <c r="AK66">
        <v>33.198892670966998</v>
      </c>
      <c r="AL66">
        <v>7.1281852631827104E-3</v>
      </c>
      <c r="AM66">
        <v>170.498805070977</v>
      </c>
      <c r="AN66">
        <v>33.1917644857946</v>
      </c>
      <c r="AO66">
        <v>35007.446543264203</v>
      </c>
      <c r="AP66">
        <v>739.38568801129998</v>
      </c>
      <c r="AQ66">
        <v>9725.5326678129404</v>
      </c>
      <c r="AR66">
        <v>7224.4613914490301</v>
      </c>
      <c r="AS66">
        <v>713.44683296344203</v>
      </c>
      <c r="AT66">
        <v>-7224.4613914490301</v>
      </c>
      <c r="AU66" s="30">
        <f t="shared" si="1"/>
        <v>2.1471153673195947E-4</v>
      </c>
    </row>
    <row r="67" spans="7:47" ht="13" x14ac:dyDescent="0.6">
      <c r="H67" s="22">
        <f t="shared" si="7"/>
        <v>7</v>
      </c>
      <c r="I67">
        <v>1.5</v>
      </c>
      <c r="J67">
        <v>7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23">
        <v>3.4720000000000001E-12</v>
      </c>
      <c r="U67" s="23">
        <v>6.3629999999999995E-8</v>
      </c>
      <c r="V67">
        <v>1.20774</v>
      </c>
      <c r="W67">
        <v>0.01</v>
      </c>
      <c r="X67">
        <v>2384771831.5177398</v>
      </c>
      <c r="Y67">
        <v>-50</v>
      </c>
      <c r="Z67">
        <v>4</v>
      </c>
      <c r="AA67">
        <v>0.114</v>
      </c>
      <c r="AB67">
        <v>7.0000000000000007E-2</v>
      </c>
      <c r="AC67">
        <v>32.064811095561602</v>
      </c>
      <c r="AD67">
        <v>8.4773281045617301E-3</v>
      </c>
      <c r="AE67">
        <v>11.3817952788079</v>
      </c>
      <c r="AF67">
        <v>5.9007594970118999</v>
      </c>
      <c r="AG67">
        <v>5.64469146525854</v>
      </c>
      <c r="AH67">
        <v>5.7032265978020797</v>
      </c>
      <c r="AI67">
        <v>1.2614804535816401E-3</v>
      </c>
      <c r="AJ67">
        <v>204.647293316477</v>
      </c>
      <c r="AK67">
        <v>32.064811095561602</v>
      </c>
      <c r="AL67">
        <v>8.4773281045617301E-3</v>
      </c>
      <c r="AM67">
        <v>249.122501949054</v>
      </c>
      <c r="AN67">
        <v>32.056333767625198</v>
      </c>
      <c r="AO67">
        <v>35009.154446987202</v>
      </c>
      <c r="AP67">
        <v>1172.8010728238</v>
      </c>
      <c r="AQ67">
        <v>10823.412686953199</v>
      </c>
      <c r="AR67">
        <v>8039.9250799593901</v>
      </c>
      <c r="AS67">
        <v>1129.8760228925501</v>
      </c>
      <c r="AT67">
        <v>-8039.9250799593901</v>
      </c>
      <c r="AU67" s="30">
        <f t="shared" si="1"/>
        <v>2.6438103999106856E-4</v>
      </c>
    </row>
    <row r="68" spans="7:47" ht="13" x14ac:dyDescent="0.6">
      <c r="H68" s="22">
        <f t="shared" si="7"/>
        <v>8</v>
      </c>
      <c r="I68">
        <v>1.5</v>
      </c>
      <c r="J68">
        <v>7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23">
        <v>3.4720000000000001E-12</v>
      </c>
      <c r="U68" s="23">
        <v>6.3629999999999995E-8</v>
      </c>
      <c r="V68">
        <v>1.20774</v>
      </c>
      <c r="W68">
        <v>2.5000000000000001E-2</v>
      </c>
      <c r="X68">
        <v>5961929578.7943497</v>
      </c>
      <c r="Y68">
        <v>-50</v>
      </c>
      <c r="Z68">
        <v>4</v>
      </c>
      <c r="AA68">
        <v>0.114</v>
      </c>
      <c r="AB68">
        <v>7.0000000000000007E-2</v>
      </c>
      <c r="AC68">
        <v>25.7830754647756</v>
      </c>
      <c r="AD68">
        <v>0.201249315539753</v>
      </c>
      <c r="AE68">
        <v>11.382562177241001</v>
      </c>
      <c r="AF68">
        <v>4.80667386163499</v>
      </c>
      <c r="AG68">
        <v>5.6241676876628501</v>
      </c>
      <c r="AH68">
        <v>5.6069673437996599</v>
      </c>
      <c r="AI68">
        <v>0.20232148545605999</v>
      </c>
      <c r="AJ68">
        <v>82.626250089879093</v>
      </c>
      <c r="AK68">
        <v>25.7830754647756</v>
      </c>
      <c r="AL68">
        <v>0.201249315539753</v>
      </c>
      <c r="AM68">
        <v>343.78294250515398</v>
      </c>
      <c r="AN68">
        <v>25.5818262982107</v>
      </c>
      <c r="AO68">
        <v>35272.617800139102</v>
      </c>
      <c r="AP68">
        <v>1990.4287350726299</v>
      </c>
      <c r="AQ68">
        <v>11541.8419457827</v>
      </c>
      <c r="AR68">
        <v>8573.6158892830008</v>
      </c>
      <c r="AS68">
        <v>2005.75119748764</v>
      </c>
      <c r="AT68">
        <v>-8573.6158892830008</v>
      </c>
      <c r="AU68" s="30">
        <f t="shared" si="1"/>
        <v>7.8054813831149195E-3</v>
      </c>
    </row>
    <row r="69" spans="7:47" ht="13" x14ac:dyDescent="0.6">
      <c r="H69" s="22">
        <f t="shared" si="7"/>
        <v>9</v>
      </c>
      <c r="I69">
        <v>1.5</v>
      </c>
      <c r="J69">
        <v>7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23">
        <v>3.4720000000000001E-12</v>
      </c>
      <c r="U69" s="23">
        <v>6.3629999999999995E-8</v>
      </c>
      <c r="V69">
        <v>1.20774</v>
      </c>
      <c r="W69">
        <v>0.05</v>
      </c>
      <c r="X69">
        <v>11923859157.588699</v>
      </c>
      <c r="Y69">
        <v>-50</v>
      </c>
      <c r="Z69">
        <v>4</v>
      </c>
      <c r="AA69">
        <v>0.114</v>
      </c>
      <c r="AB69">
        <v>7.0000000000000007E-2</v>
      </c>
      <c r="AC69">
        <v>20.755370338820899</v>
      </c>
      <c r="AD69">
        <v>0.45643905459636802</v>
      </c>
      <c r="AE69">
        <v>11.386905937897399</v>
      </c>
      <c r="AF69">
        <v>5.4089217845705901</v>
      </c>
      <c r="AG69">
        <v>5.6536444431108999</v>
      </c>
      <c r="AH69">
        <v>5.6184476239475298</v>
      </c>
      <c r="AI69">
        <v>0.40599279702632202</v>
      </c>
      <c r="AJ69">
        <v>41.952569014346601</v>
      </c>
      <c r="AK69">
        <v>20.755370338820899</v>
      </c>
      <c r="AL69">
        <v>0.45643905459636802</v>
      </c>
      <c r="AM69">
        <v>214.43631710908301</v>
      </c>
      <c r="AN69">
        <v>20.2989312114168</v>
      </c>
      <c r="AO69">
        <v>35782.1742361004</v>
      </c>
      <c r="AP69">
        <v>3010.0652486459899</v>
      </c>
      <c r="AQ69">
        <v>11548.563711692201</v>
      </c>
      <c r="AR69">
        <v>8589.4318471979695</v>
      </c>
      <c r="AS69">
        <v>3065.4282516834901</v>
      </c>
      <c r="AT69">
        <v>-8589.4318471979695</v>
      </c>
      <c r="AU69" s="30">
        <f t="shared" si="1"/>
        <v>2.1991371252125684E-2</v>
      </c>
    </row>
    <row r="70" spans="7:47" ht="13" x14ac:dyDescent="0.6">
      <c r="H70" s="22">
        <f t="shared" si="7"/>
        <v>10</v>
      </c>
      <c r="I70">
        <v>1.5</v>
      </c>
      <c r="J70">
        <v>7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23">
        <v>3.4720000000000001E-12</v>
      </c>
      <c r="U70" s="23">
        <v>6.3629999999999995E-8</v>
      </c>
      <c r="V70">
        <v>1.20774</v>
      </c>
      <c r="W70">
        <v>0.1</v>
      </c>
      <c r="X70">
        <v>23847718315.177399</v>
      </c>
      <c r="Y70">
        <v>-50</v>
      </c>
      <c r="Z70">
        <v>4</v>
      </c>
      <c r="AA70">
        <v>0.114</v>
      </c>
      <c r="AB70">
        <v>7.0000000000000007E-2</v>
      </c>
      <c r="AC70">
        <v>13.109638292147601</v>
      </c>
      <c r="AD70">
        <v>0.595036935140005</v>
      </c>
      <c r="AE70">
        <v>11.517791934281901</v>
      </c>
      <c r="AF70">
        <v>5.7332312511591903</v>
      </c>
      <c r="AG70">
        <v>5.6390165123576104</v>
      </c>
      <c r="AH70">
        <v>5.6757935635642101</v>
      </c>
      <c r="AI70">
        <v>0.52094559710306598</v>
      </c>
      <c r="AJ70">
        <v>21.6157284765806</v>
      </c>
      <c r="AK70">
        <v>13.109638292147601</v>
      </c>
      <c r="AL70">
        <v>0.595036935140005</v>
      </c>
      <c r="AM70">
        <v>200.405831173877</v>
      </c>
      <c r="AN70">
        <v>12.5146013121753</v>
      </c>
      <c r="AO70">
        <v>36654.6295416457</v>
      </c>
      <c r="AP70">
        <v>3252.7405328813902</v>
      </c>
      <c r="AQ70">
        <v>11552.0036720675</v>
      </c>
      <c r="AR70">
        <v>8591.18023177547</v>
      </c>
      <c r="AS70">
        <v>3482.22432988231</v>
      </c>
      <c r="AT70">
        <v>-8591.18023177547</v>
      </c>
      <c r="AU70" s="30">
        <f t="shared" si="1"/>
        <v>4.5389271761709829E-2</v>
      </c>
    </row>
    <row r="71" spans="7:47" ht="13.75" thickBot="1" x14ac:dyDescent="0.75">
      <c r="H71" s="24">
        <f t="shared" si="7"/>
        <v>11</v>
      </c>
      <c r="I71" s="25">
        <v>1.5</v>
      </c>
      <c r="J71" s="25">
        <v>7</v>
      </c>
      <c r="K71" s="25">
        <v>0.48244140000000002</v>
      </c>
      <c r="L71" s="25">
        <v>1.946567E-3</v>
      </c>
      <c r="M71" s="25">
        <v>9.7328349999999998E-4</v>
      </c>
      <c r="N71" s="25">
        <v>7</v>
      </c>
      <c r="O71" s="25">
        <v>2.8260000000000001</v>
      </c>
      <c r="P71" s="25">
        <v>1.946567E-3</v>
      </c>
      <c r="Q71" s="25">
        <v>9.7328349999999998E-4</v>
      </c>
      <c r="R71" s="25">
        <v>7</v>
      </c>
      <c r="S71" s="25">
        <v>2.8260000000000001</v>
      </c>
      <c r="T71" s="26">
        <v>3.4720000000000001E-12</v>
      </c>
      <c r="U71" s="26">
        <v>6.3629999999999995E-8</v>
      </c>
      <c r="V71" s="25">
        <v>1.20774</v>
      </c>
      <c r="W71" s="25">
        <v>0.3</v>
      </c>
      <c r="X71" s="25">
        <v>71543154945.532196</v>
      </c>
      <c r="Y71" s="25">
        <v>-50</v>
      </c>
      <c r="Z71" s="25">
        <v>4</v>
      </c>
      <c r="AA71" s="25">
        <v>0.114</v>
      </c>
      <c r="AB71" s="25">
        <v>7.0000000000000007E-2</v>
      </c>
      <c r="AC71" s="25">
        <v>5.4092004354063903</v>
      </c>
      <c r="AD71" s="25">
        <v>0.66942062697589699</v>
      </c>
      <c r="AE71" s="25">
        <v>11.517791934281901</v>
      </c>
      <c r="AF71" s="25">
        <v>5.1784926030713798</v>
      </c>
      <c r="AG71" s="25">
        <v>5.6369173924584102</v>
      </c>
      <c r="AH71" s="25">
        <v>5.6763010503376199</v>
      </c>
      <c r="AI71" s="25">
        <v>0.72867653248309905</v>
      </c>
      <c r="AJ71" s="25">
        <v>8.0578347847366008</v>
      </c>
      <c r="AK71" s="25">
        <v>5.4092004354063903</v>
      </c>
      <c r="AL71" s="25">
        <v>0.66942062697589699</v>
      </c>
      <c r="AM71" s="25">
        <v>213.63935819879001</v>
      </c>
      <c r="AN71" s="25">
        <v>4.7397798047573003</v>
      </c>
      <c r="AO71" s="25">
        <v>39913.016426865797</v>
      </c>
      <c r="AP71" s="25">
        <v>3332.3106213846399</v>
      </c>
      <c r="AQ71" s="25">
        <v>11554.318591630699</v>
      </c>
      <c r="AR71" s="25">
        <v>8593.2846588754201</v>
      </c>
      <c r="AS71" s="25">
        <v>3720.09232834464</v>
      </c>
      <c r="AT71" s="25">
        <v>-8593.2846588754201</v>
      </c>
      <c r="AU71" s="31">
        <f t="shared" si="1"/>
        <v>0.12375592935956786</v>
      </c>
    </row>
    <row r="72" spans="7:47" ht="22.75" x14ac:dyDescent="0.95">
      <c r="G72" s="18">
        <f>AB72</f>
        <v>0.08</v>
      </c>
      <c r="H72" s="19">
        <v>1</v>
      </c>
      <c r="I72" s="20">
        <v>1.5</v>
      </c>
      <c r="J72" s="20">
        <v>7</v>
      </c>
      <c r="K72" s="20">
        <v>0.48244140000000002</v>
      </c>
      <c r="L72" s="20">
        <v>1.946567E-3</v>
      </c>
      <c r="M72" s="20">
        <v>9.7328349999999998E-4</v>
      </c>
      <c r="N72" s="20">
        <v>7</v>
      </c>
      <c r="O72" s="20">
        <v>2.8260000000000001</v>
      </c>
      <c r="P72" s="20">
        <v>1.946567E-3</v>
      </c>
      <c r="Q72" s="20">
        <v>9.7328349999999998E-4</v>
      </c>
      <c r="R72" s="20">
        <v>7</v>
      </c>
      <c r="S72" s="20">
        <v>2.8260000000000001</v>
      </c>
      <c r="T72" s="21">
        <v>3.4720000000000001E-12</v>
      </c>
      <c r="U72" s="21">
        <v>6.3629999999999995E-8</v>
      </c>
      <c r="V72" s="20">
        <v>1.20774</v>
      </c>
      <c r="W72" s="20">
        <v>1E-4</v>
      </c>
      <c r="X72" s="20">
        <v>23847718.3151774</v>
      </c>
      <c r="Y72" s="20">
        <v>-50</v>
      </c>
      <c r="Z72" s="20">
        <v>4</v>
      </c>
      <c r="AA72" s="20">
        <v>0.114</v>
      </c>
      <c r="AB72" s="20">
        <v>0.08</v>
      </c>
      <c r="AC72" s="20">
        <v>101.92643639935901</v>
      </c>
      <c r="AD72" s="20">
        <v>3.6248479419486901E-3</v>
      </c>
      <c r="AE72" s="20">
        <v>11.386907935028701</v>
      </c>
      <c r="AF72" s="20">
        <v>5.9729041912154104</v>
      </c>
      <c r="AG72" s="20">
        <v>6.4252264241414396</v>
      </c>
      <c r="AH72" s="20">
        <v>6.4695268347941601</v>
      </c>
      <c r="AI72" s="21">
        <v>7.9624631235733597E-6</v>
      </c>
      <c r="AJ72" s="21">
        <v>20338.119425705001</v>
      </c>
      <c r="AK72" s="20">
        <v>101.92643639935901</v>
      </c>
      <c r="AL72" s="20">
        <v>3.6248479419486901E-3</v>
      </c>
      <c r="AM72" s="20">
        <v>164.64596070532701</v>
      </c>
      <c r="AN72" s="20">
        <v>101.92281155141799</v>
      </c>
      <c r="AO72" s="20">
        <v>35001.233980014098</v>
      </c>
      <c r="AP72" s="20">
        <v>226.59414458831799</v>
      </c>
      <c r="AQ72" s="20">
        <v>631.69245649581501</v>
      </c>
      <c r="AR72" s="20">
        <v>469.23969566107399</v>
      </c>
      <c r="AS72" s="20">
        <v>244.12775592446999</v>
      </c>
      <c r="AT72" s="20">
        <v>-469.23969566107399</v>
      </c>
      <c r="AU72" s="32">
        <f t="shared" si="1"/>
        <v>3.5563373644754309E-5</v>
      </c>
    </row>
    <row r="73" spans="7:47" ht="13" x14ac:dyDescent="0.6">
      <c r="H73" s="22">
        <f t="shared" ref="H73:H82" si="8">H72+1</f>
        <v>2</v>
      </c>
      <c r="I73" s="1">
        <v>1.5</v>
      </c>
      <c r="J73" s="1">
        <v>7</v>
      </c>
      <c r="K73" s="1">
        <v>0.48244140000000002</v>
      </c>
      <c r="L73" s="1">
        <v>1.946567E-3</v>
      </c>
      <c r="M73" s="1">
        <v>9.7328349999999998E-4</v>
      </c>
      <c r="N73" s="1">
        <v>7</v>
      </c>
      <c r="O73" s="1">
        <v>2.8260000000000001</v>
      </c>
      <c r="P73" s="1">
        <v>1.946567E-3</v>
      </c>
      <c r="Q73" s="1">
        <v>9.7328349999999998E-4</v>
      </c>
      <c r="R73" s="1">
        <v>7</v>
      </c>
      <c r="S73" s="1">
        <v>2.8260000000000001</v>
      </c>
      <c r="T73" s="23">
        <v>3.4720000000000001E-12</v>
      </c>
      <c r="U73" s="23">
        <v>6.3629999999999995E-8</v>
      </c>
      <c r="V73" s="1">
        <v>1.20774</v>
      </c>
      <c r="W73" s="1">
        <v>2.5000000000000001E-4</v>
      </c>
      <c r="X73" s="1">
        <v>59619295.787943497</v>
      </c>
      <c r="Y73" s="1">
        <v>-50</v>
      </c>
      <c r="Z73" s="1">
        <v>4</v>
      </c>
      <c r="AA73" s="1">
        <v>0.114</v>
      </c>
      <c r="AB73" s="1">
        <v>0.08</v>
      </c>
      <c r="AC73" s="1">
        <v>62.3146089216755</v>
      </c>
      <c r="AD73" s="1">
        <v>4.1596017621886401E-3</v>
      </c>
      <c r="AE73" s="1">
        <v>11.517791934281901</v>
      </c>
      <c r="AF73" s="1">
        <v>5.9156679993454899</v>
      </c>
      <c r="AG73" s="1">
        <v>6.4930739665379997</v>
      </c>
      <c r="AH73" s="1">
        <v>6.5092901861503103</v>
      </c>
      <c r="AI73" s="23">
        <v>1.9305229162036798E-5</v>
      </c>
      <c r="AJ73" s="23">
        <v>8136.0151030452998</v>
      </c>
      <c r="AK73" s="1">
        <v>62.3146089216755</v>
      </c>
      <c r="AL73" s="1">
        <v>4.1596017621886401E-3</v>
      </c>
      <c r="AM73" s="1">
        <v>164.417453453467</v>
      </c>
      <c r="AN73" s="1">
        <v>62.310449319913303</v>
      </c>
      <c r="AO73" s="1">
        <v>35002.314492703001</v>
      </c>
      <c r="AP73" s="1">
        <v>242.54448722392999</v>
      </c>
      <c r="AQ73" s="1">
        <v>1576.5004418286001</v>
      </c>
      <c r="AR73" s="1">
        <v>1171.0840379603301</v>
      </c>
      <c r="AS73" s="1">
        <v>260.26182448530199</v>
      </c>
      <c r="AT73" s="1">
        <v>-1171.0840379603301</v>
      </c>
      <c r="AU73" s="30">
        <f t="shared" si="1"/>
        <v>6.6751630703755646E-5</v>
      </c>
    </row>
    <row r="74" spans="7:47" ht="13" x14ac:dyDescent="0.6">
      <c r="H74" s="22">
        <f t="shared" si="8"/>
        <v>3</v>
      </c>
      <c r="I74" s="1">
        <v>1.5</v>
      </c>
      <c r="J74" s="1">
        <v>7</v>
      </c>
      <c r="K74" s="1">
        <v>0.48244140000000002</v>
      </c>
      <c r="L74" s="1">
        <v>1.946567E-3</v>
      </c>
      <c r="M74" s="1">
        <v>9.7328349999999998E-4</v>
      </c>
      <c r="N74" s="1">
        <v>7</v>
      </c>
      <c r="O74" s="1">
        <v>2.8260000000000001</v>
      </c>
      <c r="P74" s="1">
        <v>1.946567E-3</v>
      </c>
      <c r="Q74" s="1">
        <v>9.7328349999999998E-4</v>
      </c>
      <c r="R74" s="1">
        <v>7</v>
      </c>
      <c r="S74" s="1">
        <v>2.8260000000000001</v>
      </c>
      <c r="T74" s="23">
        <v>3.4720000000000001E-12</v>
      </c>
      <c r="U74" s="23">
        <v>6.3629999999999995E-8</v>
      </c>
      <c r="V74" s="1">
        <v>1.20774</v>
      </c>
      <c r="W74" s="1">
        <v>5.0000000000000001E-4</v>
      </c>
      <c r="X74" s="1">
        <v>119238591.57588699</v>
      </c>
      <c r="Y74" s="1">
        <v>-50</v>
      </c>
      <c r="Z74" s="1">
        <v>4</v>
      </c>
      <c r="AA74" s="1">
        <v>0.114</v>
      </c>
      <c r="AB74" s="1">
        <v>0.08</v>
      </c>
      <c r="AC74" s="1">
        <v>48.477800773182899</v>
      </c>
      <c r="AD74" s="1">
        <v>4.3960631991380303E-3</v>
      </c>
      <c r="AE74" s="1">
        <v>11.386907935028701</v>
      </c>
      <c r="AF74" s="1">
        <v>6.0692572780662903</v>
      </c>
      <c r="AG74" s="1">
        <v>6.4459593182009796</v>
      </c>
      <c r="AH74" s="1">
        <v>6.4010190712623301</v>
      </c>
      <c r="AI74" s="23">
        <v>3.7838224232893598E-5</v>
      </c>
      <c r="AJ74" s="23">
        <v>4068.6469954920599</v>
      </c>
      <c r="AK74" s="1">
        <v>48.477800773182899</v>
      </c>
      <c r="AL74" s="1">
        <v>4.3960631991380303E-3</v>
      </c>
      <c r="AM74" s="1">
        <v>166.540806161266</v>
      </c>
      <c r="AN74" s="1">
        <v>48.473404711603699</v>
      </c>
      <c r="AO74" s="1">
        <v>35003.142253662503</v>
      </c>
      <c r="AP74" s="1">
        <v>286.757896655781</v>
      </c>
      <c r="AQ74" s="1">
        <v>3951.6736815755498</v>
      </c>
      <c r="AR74" s="1">
        <v>2935.45326743129</v>
      </c>
      <c r="AS74" s="1">
        <v>297.87434576132603</v>
      </c>
      <c r="AT74" s="1">
        <v>-2935.45326743129</v>
      </c>
      <c r="AU74" s="30">
        <f t="shared" si="1"/>
        <v>9.0681984929684721E-5</v>
      </c>
    </row>
    <row r="75" spans="7:47" ht="13" x14ac:dyDescent="0.6">
      <c r="H75" s="22">
        <f t="shared" si="8"/>
        <v>4</v>
      </c>
      <c r="I75" s="1">
        <v>1.5</v>
      </c>
      <c r="J75" s="1">
        <v>7</v>
      </c>
      <c r="K75" s="1">
        <v>0.48244140000000002</v>
      </c>
      <c r="L75" s="1">
        <v>1.946567E-3</v>
      </c>
      <c r="M75" s="1">
        <v>9.7328349999999998E-4</v>
      </c>
      <c r="N75" s="1">
        <v>7</v>
      </c>
      <c r="O75" s="1">
        <v>2.8260000000000001</v>
      </c>
      <c r="P75" s="1">
        <v>1.946567E-3</v>
      </c>
      <c r="Q75" s="1">
        <v>9.7328349999999998E-4</v>
      </c>
      <c r="R75" s="1">
        <v>7</v>
      </c>
      <c r="S75" s="1">
        <v>2.8260000000000001</v>
      </c>
      <c r="T75" s="23">
        <v>3.4720000000000001E-12</v>
      </c>
      <c r="U75" s="23">
        <v>6.3629999999999995E-8</v>
      </c>
      <c r="V75" s="1">
        <v>1.20774</v>
      </c>
      <c r="W75" s="1">
        <v>1E-3</v>
      </c>
      <c r="X75" s="1">
        <v>238477183.15177399</v>
      </c>
      <c r="Y75" s="1">
        <v>-50</v>
      </c>
      <c r="Z75" s="1">
        <v>4</v>
      </c>
      <c r="AA75" s="1">
        <v>0.114</v>
      </c>
      <c r="AB75" s="1">
        <v>0.08</v>
      </c>
      <c r="AC75" s="1">
        <v>42.910507864875797</v>
      </c>
      <c r="AD75" s="1">
        <v>5.86953661272806E-3</v>
      </c>
      <c r="AE75" s="1">
        <v>11.517791934281901</v>
      </c>
      <c r="AF75" s="1">
        <v>5.9703957645343504</v>
      </c>
      <c r="AG75" s="1">
        <v>6.3759676852073497</v>
      </c>
      <c r="AH75" s="1">
        <v>6.4392270447744702</v>
      </c>
      <c r="AI75" s="23">
        <v>7.5608450412258202E-5</v>
      </c>
      <c r="AJ75" s="23">
        <v>2034.9629417154399</v>
      </c>
      <c r="AK75" s="1">
        <v>42.910507864875797</v>
      </c>
      <c r="AL75" s="1">
        <v>5.86953661272806E-3</v>
      </c>
      <c r="AM75" s="1">
        <v>169.14125101575601</v>
      </c>
      <c r="AN75" s="1">
        <v>42.904638328306397</v>
      </c>
      <c r="AO75" s="1">
        <v>35004.7434820118</v>
      </c>
      <c r="AP75" s="1">
        <v>357.06453082174397</v>
      </c>
      <c r="AQ75" s="1">
        <v>6820.5481107641999</v>
      </c>
      <c r="AR75" s="1">
        <v>5066.56582312917</v>
      </c>
      <c r="AS75" s="1">
        <v>363.08841637123101</v>
      </c>
      <c r="AT75" s="1">
        <v>-5066.56582312917</v>
      </c>
      <c r="AU75" s="30">
        <f t="shared" si="1"/>
        <v>1.3678553120860504E-4</v>
      </c>
    </row>
    <row r="76" spans="7:47" ht="13" x14ac:dyDescent="0.6">
      <c r="H76" s="22">
        <f t="shared" si="8"/>
        <v>5</v>
      </c>
      <c r="I76" s="1">
        <v>1.5</v>
      </c>
      <c r="J76" s="1">
        <v>7</v>
      </c>
      <c r="K76" s="1">
        <v>0.48244140000000002</v>
      </c>
      <c r="L76" s="1">
        <v>1.946567E-3</v>
      </c>
      <c r="M76" s="1">
        <v>9.7328349999999998E-4</v>
      </c>
      <c r="N76" s="1">
        <v>7</v>
      </c>
      <c r="O76" s="1">
        <v>2.8260000000000001</v>
      </c>
      <c r="P76" s="1">
        <v>1.946567E-3</v>
      </c>
      <c r="Q76" s="1">
        <v>9.7328349999999998E-4</v>
      </c>
      <c r="R76" s="1">
        <v>7</v>
      </c>
      <c r="S76" s="1">
        <v>2.8260000000000001</v>
      </c>
      <c r="T76" s="23">
        <v>3.4720000000000001E-12</v>
      </c>
      <c r="U76" s="23">
        <v>6.3629999999999995E-8</v>
      </c>
      <c r="V76" s="1">
        <v>1.20774</v>
      </c>
      <c r="W76" s="1">
        <v>2.5000000000000001E-3</v>
      </c>
      <c r="X76" s="1">
        <v>596192957.87943494</v>
      </c>
      <c r="Y76" s="1">
        <v>-50</v>
      </c>
      <c r="Z76" s="1">
        <v>4</v>
      </c>
      <c r="AA76" s="1">
        <v>0.114</v>
      </c>
      <c r="AB76" s="1">
        <v>0.08</v>
      </c>
      <c r="AC76" s="1">
        <v>37.861059131796999</v>
      </c>
      <c r="AD76" s="1">
        <v>6.3493901698805696E-3</v>
      </c>
      <c r="AE76" s="1">
        <v>11.386907935028701</v>
      </c>
      <c r="AF76" s="1">
        <v>5.9691591991013704</v>
      </c>
      <c r="AG76" s="1">
        <v>6.5667354437378496</v>
      </c>
      <c r="AH76" s="1">
        <v>6.4970902274643896</v>
      </c>
      <c r="AI76" s="1">
        <v>2.06327541008787E-4</v>
      </c>
      <c r="AJ76" s="1">
        <v>814.75250944946299</v>
      </c>
      <c r="AK76" s="1">
        <v>37.861059131796999</v>
      </c>
      <c r="AL76" s="1">
        <v>6.3493901698805696E-3</v>
      </c>
      <c r="AM76" s="1">
        <v>168.815218588101</v>
      </c>
      <c r="AN76" s="1">
        <v>37.854709741697</v>
      </c>
      <c r="AO76" s="1">
        <v>35005.814594414798</v>
      </c>
      <c r="AP76" s="1">
        <v>574.39207162945604</v>
      </c>
      <c r="AQ76" s="1">
        <v>9458.2591725998791</v>
      </c>
      <c r="AR76" s="1">
        <v>7025.9640823630198</v>
      </c>
      <c r="AS76" s="1">
        <v>563.14332803089803</v>
      </c>
      <c r="AT76" s="1">
        <v>-7025.9640823630198</v>
      </c>
      <c r="AU76" s="30">
        <f t="shared" si="1"/>
        <v>1.6770239173124812E-4</v>
      </c>
    </row>
    <row r="77" spans="7:47" ht="13" x14ac:dyDescent="0.6">
      <c r="H77" s="22">
        <f t="shared" si="8"/>
        <v>6</v>
      </c>
      <c r="I77" s="1">
        <v>1.5</v>
      </c>
      <c r="J77" s="1">
        <v>7</v>
      </c>
      <c r="K77" s="1">
        <v>0.48244140000000002</v>
      </c>
      <c r="L77" s="1">
        <v>1.946567E-3</v>
      </c>
      <c r="M77" s="1">
        <v>9.7328349999999998E-4</v>
      </c>
      <c r="N77" s="1">
        <v>7</v>
      </c>
      <c r="O77" s="1">
        <v>2.8260000000000001</v>
      </c>
      <c r="P77" s="1">
        <v>1.946567E-3</v>
      </c>
      <c r="Q77" s="1">
        <v>9.7328349999999998E-4</v>
      </c>
      <c r="R77" s="1">
        <v>7</v>
      </c>
      <c r="S77" s="1">
        <v>2.8260000000000001</v>
      </c>
      <c r="T77" s="23">
        <v>3.4720000000000001E-12</v>
      </c>
      <c r="U77" s="23">
        <v>6.3629999999999995E-8</v>
      </c>
      <c r="V77" s="1">
        <v>1.20774</v>
      </c>
      <c r="W77" s="1">
        <v>5.0000000000000001E-3</v>
      </c>
      <c r="X77" s="1">
        <v>1192385915.7588699</v>
      </c>
      <c r="Y77" s="1">
        <v>-50</v>
      </c>
      <c r="Z77" s="1">
        <v>4</v>
      </c>
      <c r="AA77" s="1">
        <v>0.114</v>
      </c>
      <c r="AB77" s="1">
        <v>0.08</v>
      </c>
      <c r="AC77" s="1">
        <v>37.078574848580402</v>
      </c>
      <c r="AD77" s="1">
        <v>6.1872349854861404E-3</v>
      </c>
      <c r="AE77" s="1">
        <v>11.462682881964801</v>
      </c>
      <c r="AF77" s="1">
        <v>6.0649612794489602</v>
      </c>
      <c r="AG77" s="1">
        <v>6.5730017794917304</v>
      </c>
      <c r="AH77" s="1">
        <v>6.4841111622375696</v>
      </c>
      <c r="AI77" s="1">
        <v>4.9060468173751405E-4</v>
      </c>
      <c r="AJ77" s="1">
        <v>408.01569869413902</v>
      </c>
      <c r="AK77" s="1">
        <v>37.078574848580402</v>
      </c>
      <c r="AL77" s="1">
        <v>6.1872349854861404E-3</v>
      </c>
      <c r="AM77" s="1">
        <v>186.51438449853899</v>
      </c>
      <c r="AN77" s="1">
        <v>37.0723876134753</v>
      </c>
      <c r="AO77" s="1">
        <v>35005.779858135698</v>
      </c>
      <c r="AP77" s="1">
        <v>910.63966636904104</v>
      </c>
      <c r="AQ77" s="1">
        <v>11214.4237301249</v>
      </c>
      <c r="AR77" s="1">
        <v>8330.4075837670298</v>
      </c>
      <c r="AS77" s="1">
        <v>866.45718681219398</v>
      </c>
      <c r="AT77" s="1">
        <v>-8330.4075837670298</v>
      </c>
      <c r="AU77" s="30">
        <f t="shared" si="1"/>
        <v>1.6686819843408912E-4</v>
      </c>
    </row>
    <row r="78" spans="7:47" ht="13" x14ac:dyDescent="0.6">
      <c r="H78" s="22">
        <f t="shared" si="8"/>
        <v>7</v>
      </c>
      <c r="I78" s="1">
        <v>1.5</v>
      </c>
      <c r="J78" s="1">
        <v>7</v>
      </c>
      <c r="K78" s="1">
        <v>0.48244140000000002</v>
      </c>
      <c r="L78" s="1">
        <v>1.946567E-3</v>
      </c>
      <c r="M78" s="1">
        <v>9.7328349999999998E-4</v>
      </c>
      <c r="N78" s="1">
        <v>7</v>
      </c>
      <c r="O78" s="1">
        <v>2.8260000000000001</v>
      </c>
      <c r="P78" s="1">
        <v>1.946567E-3</v>
      </c>
      <c r="Q78" s="1">
        <v>9.7328349999999998E-4</v>
      </c>
      <c r="R78" s="1">
        <v>7</v>
      </c>
      <c r="S78" s="1">
        <v>2.8260000000000001</v>
      </c>
      <c r="T78" s="23">
        <v>3.4720000000000001E-12</v>
      </c>
      <c r="U78" s="23">
        <v>6.3629999999999995E-8</v>
      </c>
      <c r="V78" s="1">
        <v>1.20774</v>
      </c>
      <c r="W78" s="1">
        <v>0.01</v>
      </c>
      <c r="X78" s="1">
        <v>2384771831.5177398</v>
      </c>
      <c r="Y78" s="1">
        <v>-50</v>
      </c>
      <c r="Z78" s="1">
        <v>4</v>
      </c>
      <c r="AA78" s="1">
        <v>0.114</v>
      </c>
      <c r="AB78" s="1">
        <v>0.08</v>
      </c>
      <c r="AC78" s="1">
        <v>38.748448884845303</v>
      </c>
      <c r="AD78" s="1">
        <v>9.1900879078683807E-3</v>
      </c>
      <c r="AE78" s="1">
        <v>11.382562177241001</v>
      </c>
      <c r="AF78" s="1">
        <v>6.2329019670059704</v>
      </c>
      <c r="AG78" s="1">
        <v>6.49489058479109</v>
      </c>
      <c r="AH78" s="1">
        <v>6.4321568246428198</v>
      </c>
      <c r="AI78" s="1">
        <v>3.5501920979292699E-3</v>
      </c>
      <c r="AJ78" s="1">
        <v>204.647293316477</v>
      </c>
      <c r="AK78" s="1">
        <v>38.748448884845303</v>
      </c>
      <c r="AL78" s="1">
        <v>9.1900879078683807E-3</v>
      </c>
      <c r="AM78" s="1">
        <v>691.36063844272098</v>
      </c>
      <c r="AN78" s="1">
        <v>38.739258796747201</v>
      </c>
      <c r="AO78" s="1">
        <v>35008.111875648901</v>
      </c>
      <c r="AP78" s="1">
        <v>1675.2861532792999</v>
      </c>
      <c r="AQ78" s="1">
        <v>12489.238010036601</v>
      </c>
      <c r="AR78" s="1">
        <v>9277.39533966626</v>
      </c>
      <c r="AS78" s="1">
        <v>1555.4144635831001</v>
      </c>
      <c r="AT78" s="1">
        <v>-9277.39533966626</v>
      </c>
      <c r="AU78" s="30">
        <f t="shared" si="1"/>
        <v>2.3717305266024896E-4</v>
      </c>
    </row>
    <row r="79" spans="7:47" ht="13" x14ac:dyDescent="0.6">
      <c r="H79" s="22">
        <f t="shared" si="8"/>
        <v>8</v>
      </c>
      <c r="I79" s="1">
        <v>1.5</v>
      </c>
      <c r="J79" s="1">
        <v>7</v>
      </c>
      <c r="K79" s="1">
        <v>0.48244140000000002</v>
      </c>
      <c r="L79" s="1">
        <v>1.946567E-3</v>
      </c>
      <c r="M79" s="1">
        <v>9.7328349999999998E-4</v>
      </c>
      <c r="N79" s="1">
        <v>7</v>
      </c>
      <c r="O79" s="1">
        <v>2.8260000000000001</v>
      </c>
      <c r="P79" s="1">
        <v>1.946567E-3</v>
      </c>
      <c r="Q79" s="1">
        <v>9.7328349999999998E-4</v>
      </c>
      <c r="R79" s="1">
        <v>7</v>
      </c>
      <c r="S79" s="1">
        <v>2.8260000000000001</v>
      </c>
      <c r="T79" s="23">
        <v>3.4720000000000001E-12</v>
      </c>
      <c r="U79" s="23">
        <v>6.3629999999999995E-8</v>
      </c>
      <c r="V79" s="1">
        <v>1.20774</v>
      </c>
      <c r="W79" s="1">
        <v>2.5000000000000001E-2</v>
      </c>
      <c r="X79" s="1">
        <v>5961929578.7943497</v>
      </c>
      <c r="Y79" s="1">
        <v>-50</v>
      </c>
      <c r="Z79" s="1">
        <v>4</v>
      </c>
      <c r="AA79" s="1">
        <v>0.114</v>
      </c>
      <c r="AB79" s="1">
        <v>0.08</v>
      </c>
      <c r="AC79" s="1">
        <v>31.5904680168025</v>
      </c>
      <c r="AD79" s="1">
        <v>0.30335903904164002</v>
      </c>
      <c r="AE79" s="1">
        <v>11.517791934281901</v>
      </c>
      <c r="AF79" s="1">
        <v>5.2986563844313999</v>
      </c>
      <c r="AG79" s="1">
        <v>6.4745892042773798</v>
      </c>
      <c r="AH79" s="1">
        <v>6.4218170758036504</v>
      </c>
      <c r="AI79" s="1">
        <v>0.26042264455284098</v>
      </c>
      <c r="AJ79" s="1">
        <v>82.626250089879093</v>
      </c>
      <c r="AK79" s="1">
        <v>31.5904680168025</v>
      </c>
      <c r="AL79" s="1">
        <v>0.30335903904164002</v>
      </c>
      <c r="AM79" s="1">
        <v>267.61846290502598</v>
      </c>
      <c r="AN79" s="1">
        <v>31.2871089510144</v>
      </c>
      <c r="AO79" s="1">
        <v>35336.753182169799</v>
      </c>
      <c r="AP79" s="1">
        <v>3016.8636318413301</v>
      </c>
      <c r="AQ79" s="1">
        <v>13213.2273393999</v>
      </c>
      <c r="AR79" s="1">
        <v>9820.4764665005805</v>
      </c>
      <c r="AS79" s="1">
        <v>2903.2988121861199</v>
      </c>
      <c r="AT79" s="1">
        <v>-9820.4764665005805</v>
      </c>
      <c r="AU79" s="30">
        <f t="shared" si="1"/>
        <v>9.6028662468782625E-3</v>
      </c>
    </row>
    <row r="80" spans="7:47" ht="13" x14ac:dyDescent="0.6">
      <c r="H80" s="22">
        <f t="shared" si="8"/>
        <v>9</v>
      </c>
      <c r="I80" s="1">
        <v>1.5</v>
      </c>
      <c r="J80" s="1">
        <v>7</v>
      </c>
      <c r="K80" s="1">
        <v>0.48244140000000002</v>
      </c>
      <c r="L80" s="1">
        <v>1.946567E-3</v>
      </c>
      <c r="M80" s="1">
        <v>9.7328349999999998E-4</v>
      </c>
      <c r="N80" s="1">
        <v>7</v>
      </c>
      <c r="O80" s="1">
        <v>2.8260000000000001</v>
      </c>
      <c r="P80" s="1">
        <v>1.946567E-3</v>
      </c>
      <c r="Q80" s="1">
        <v>9.7328349999999998E-4</v>
      </c>
      <c r="R80" s="1">
        <v>7</v>
      </c>
      <c r="S80" s="1">
        <v>2.8260000000000001</v>
      </c>
      <c r="T80" s="23">
        <v>3.4720000000000001E-12</v>
      </c>
      <c r="U80" s="23">
        <v>6.3629999999999995E-8</v>
      </c>
      <c r="V80" s="1">
        <v>1.20774</v>
      </c>
      <c r="W80" s="1">
        <v>0.05</v>
      </c>
      <c r="X80" s="1">
        <v>11923859157.588699</v>
      </c>
      <c r="Y80" s="1">
        <v>-50</v>
      </c>
      <c r="Z80" s="1">
        <v>4</v>
      </c>
      <c r="AA80" s="1">
        <v>0.114</v>
      </c>
      <c r="AB80" s="1">
        <v>0.08</v>
      </c>
      <c r="AC80" s="1">
        <v>20.8357419548616</v>
      </c>
      <c r="AD80" s="1">
        <v>0.46761564299516001</v>
      </c>
      <c r="AE80" s="1">
        <v>11.386907935028701</v>
      </c>
      <c r="AF80" s="1">
        <v>5.2616128534330704</v>
      </c>
      <c r="AG80" s="1">
        <v>6.3910119999351496</v>
      </c>
      <c r="AH80" s="1">
        <v>6.4390491962221104</v>
      </c>
      <c r="AI80" s="1">
        <v>0.433835660915598</v>
      </c>
      <c r="AJ80" s="1">
        <v>41.952569014346601</v>
      </c>
      <c r="AK80" s="1">
        <v>20.8357419548616</v>
      </c>
      <c r="AL80" s="1">
        <v>0.46761564299516001</v>
      </c>
      <c r="AM80" s="1">
        <v>208.700560772823</v>
      </c>
      <c r="AN80" s="1">
        <v>20.368126236667901</v>
      </c>
      <c r="AO80" s="1">
        <v>35798.737886688898</v>
      </c>
      <c r="AP80" s="1">
        <v>3289.5167946430602</v>
      </c>
      <c r="AQ80" s="1">
        <v>13221.0455988702</v>
      </c>
      <c r="AR80" s="1">
        <v>9827.0869049061694</v>
      </c>
      <c r="AS80" s="1">
        <v>3374.48505767196</v>
      </c>
      <c r="AT80" s="1">
        <v>-9827.0869049061694</v>
      </c>
      <c r="AU80" s="30">
        <f t="shared" si="1"/>
        <v>2.2442956147575601E-2</v>
      </c>
    </row>
    <row r="81" spans="7:47" ht="13" x14ac:dyDescent="0.6">
      <c r="H81" s="22">
        <f t="shared" si="8"/>
        <v>10</v>
      </c>
      <c r="I81" s="1">
        <v>1.5</v>
      </c>
      <c r="J81" s="1">
        <v>7</v>
      </c>
      <c r="K81" s="1">
        <v>0.48244140000000002</v>
      </c>
      <c r="L81" s="1">
        <v>1.946567E-3</v>
      </c>
      <c r="M81" s="1">
        <v>9.7328349999999998E-4</v>
      </c>
      <c r="N81" s="1">
        <v>7</v>
      </c>
      <c r="O81" s="1">
        <v>2.8260000000000001</v>
      </c>
      <c r="P81" s="1">
        <v>1.946567E-3</v>
      </c>
      <c r="Q81" s="1">
        <v>9.7328349999999998E-4</v>
      </c>
      <c r="R81" s="1">
        <v>7</v>
      </c>
      <c r="S81" s="1">
        <v>2.8260000000000001</v>
      </c>
      <c r="T81" s="23">
        <v>3.4720000000000001E-12</v>
      </c>
      <c r="U81" s="23">
        <v>6.3629999999999995E-8</v>
      </c>
      <c r="V81" s="1">
        <v>1.20774</v>
      </c>
      <c r="W81" s="1">
        <v>0.1</v>
      </c>
      <c r="X81" s="1">
        <v>23847718315.177399</v>
      </c>
      <c r="Y81" s="1">
        <v>-50</v>
      </c>
      <c r="Z81" s="1">
        <v>4</v>
      </c>
      <c r="AA81" s="1">
        <v>0.114</v>
      </c>
      <c r="AB81" s="1">
        <v>0.08</v>
      </c>
      <c r="AC81" s="1">
        <v>13.057605116590899</v>
      </c>
      <c r="AD81" s="1">
        <v>0.59367971000889996</v>
      </c>
      <c r="AE81" s="1">
        <v>11.517791934281901</v>
      </c>
      <c r="AF81" s="1">
        <v>5.5940964336027204</v>
      </c>
      <c r="AG81" s="1">
        <v>6.4192287678483098</v>
      </c>
      <c r="AH81" s="1">
        <v>6.5348577147505296</v>
      </c>
      <c r="AI81" s="1">
        <v>0.53710075664994905</v>
      </c>
      <c r="AJ81" s="1">
        <v>21.6157284765806</v>
      </c>
      <c r="AK81" s="1">
        <v>13.057605116590899</v>
      </c>
      <c r="AL81" s="1">
        <v>0.59367971000889996</v>
      </c>
      <c r="AM81" s="1">
        <v>198.31611016238901</v>
      </c>
      <c r="AN81" s="1">
        <v>12.4639253478603</v>
      </c>
      <c r="AO81" s="1">
        <v>36657.667390349103</v>
      </c>
      <c r="AP81" s="1">
        <v>3655.06959894292</v>
      </c>
      <c r="AQ81" s="1">
        <v>13224.870560017</v>
      </c>
      <c r="AR81" s="1">
        <v>9830.6820917368696</v>
      </c>
      <c r="AS81" s="1">
        <v>3949.6173717920101</v>
      </c>
      <c r="AT81" s="1">
        <v>-9830.6820917368696</v>
      </c>
      <c r="AU81" s="30">
        <f t="shared" si="1"/>
        <v>4.5466201857687884E-2</v>
      </c>
    </row>
    <row r="82" spans="7:47" ht="13.75" thickBot="1" x14ac:dyDescent="0.75">
      <c r="H82" s="24">
        <f t="shared" si="8"/>
        <v>11</v>
      </c>
      <c r="I82" s="25">
        <v>1.5</v>
      </c>
      <c r="J82" s="25">
        <v>7</v>
      </c>
      <c r="K82" s="25">
        <v>0.48244140000000002</v>
      </c>
      <c r="L82" s="25">
        <v>1.946567E-3</v>
      </c>
      <c r="M82" s="25">
        <v>9.7328349999999998E-4</v>
      </c>
      <c r="N82" s="25">
        <v>7</v>
      </c>
      <c r="O82" s="25">
        <v>2.8260000000000001</v>
      </c>
      <c r="P82" s="25">
        <v>1.946567E-3</v>
      </c>
      <c r="Q82" s="25">
        <v>9.7328349999999998E-4</v>
      </c>
      <c r="R82" s="25">
        <v>7</v>
      </c>
      <c r="S82" s="25">
        <v>2.8260000000000001</v>
      </c>
      <c r="T82" s="26">
        <v>3.4720000000000001E-12</v>
      </c>
      <c r="U82" s="26">
        <v>6.3629999999999995E-8</v>
      </c>
      <c r="V82" s="25">
        <v>1.20774</v>
      </c>
      <c r="W82" s="25">
        <v>0.3</v>
      </c>
      <c r="X82" s="25">
        <v>71543154945.532196</v>
      </c>
      <c r="Y82" s="25">
        <v>-50</v>
      </c>
      <c r="Z82" s="25">
        <v>4</v>
      </c>
      <c r="AA82" s="25">
        <v>0.114</v>
      </c>
      <c r="AB82" s="25">
        <v>0.08</v>
      </c>
      <c r="AC82" s="25">
        <v>5.5049736479465903</v>
      </c>
      <c r="AD82" s="25">
        <v>0.69153409906749297</v>
      </c>
      <c r="AE82" s="25">
        <v>11.386907935028701</v>
      </c>
      <c r="AF82" s="25">
        <v>5.3152218795215598</v>
      </c>
      <c r="AG82" s="25">
        <v>6.4347755184950799</v>
      </c>
      <c r="AH82" s="25">
        <v>6.4266993484352897</v>
      </c>
      <c r="AI82" s="25">
        <v>0.73802755597030201</v>
      </c>
      <c r="AJ82" s="25">
        <v>8.0578347847366008</v>
      </c>
      <c r="AK82" s="25">
        <v>5.5049736479465903</v>
      </c>
      <c r="AL82" s="25">
        <v>0.69153409906749297</v>
      </c>
      <c r="AM82" s="25">
        <v>207.95930968068001</v>
      </c>
      <c r="AN82" s="25">
        <v>4.8134395437970703</v>
      </c>
      <c r="AO82" s="25">
        <v>39998.465281141202</v>
      </c>
      <c r="AP82" s="25">
        <v>4181.5118586242197</v>
      </c>
      <c r="AQ82" s="25">
        <v>13227.4919348728</v>
      </c>
      <c r="AR82" s="25">
        <v>9832.0483467803406</v>
      </c>
      <c r="AS82" s="25">
        <v>4708.2044605339797</v>
      </c>
      <c r="AT82" s="25">
        <v>-9832.0483467803406</v>
      </c>
      <c r="AU82" s="31">
        <f t="shared" si="1"/>
        <v>0.12561987455206838</v>
      </c>
    </row>
    <row r="83" spans="7:47" ht="22.75" x14ac:dyDescent="0.95">
      <c r="G83" s="18">
        <f>AB83</f>
        <v>0</v>
      </c>
      <c r="H83" s="19">
        <v>1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1"/>
      <c r="U83" s="21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32" t="e">
        <f t="shared" si="1"/>
        <v>#DIV/0!</v>
      </c>
    </row>
    <row r="84" spans="7:47" ht="13" x14ac:dyDescent="0.6">
      <c r="H84" s="22">
        <f t="shared" ref="H84:H93" si="9">H83+1</f>
        <v>2</v>
      </c>
      <c r="T84" s="23"/>
      <c r="U84" s="23"/>
      <c r="AU84" s="30" t="e">
        <f t="shared" si="1"/>
        <v>#DIV/0!</v>
      </c>
    </row>
    <row r="85" spans="7:47" ht="13" x14ac:dyDescent="0.6">
      <c r="H85" s="22">
        <f t="shared" si="9"/>
        <v>3</v>
      </c>
      <c r="T85" s="23"/>
      <c r="U85" s="23"/>
      <c r="AU85" s="30" t="e">
        <f t="shared" si="1"/>
        <v>#DIV/0!</v>
      </c>
    </row>
    <row r="86" spans="7:47" ht="13" x14ac:dyDescent="0.6">
      <c r="H86" s="22">
        <f t="shared" si="9"/>
        <v>4</v>
      </c>
      <c r="T86" s="23"/>
      <c r="U86" s="23"/>
      <c r="AU86" s="30" t="e">
        <f t="shared" si="1"/>
        <v>#DIV/0!</v>
      </c>
    </row>
    <row r="87" spans="7:47" ht="13" x14ac:dyDescent="0.6">
      <c r="H87" s="22">
        <f t="shared" si="9"/>
        <v>5</v>
      </c>
      <c r="T87" s="23"/>
      <c r="U87" s="23"/>
      <c r="AU87" s="30" t="e">
        <f t="shared" si="1"/>
        <v>#DIV/0!</v>
      </c>
    </row>
    <row r="88" spans="7:47" ht="13" x14ac:dyDescent="0.6">
      <c r="H88" s="22">
        <f t="shared" si="9"/>
        <v>6</v>
      </c>
      <c r="T88" s="23"/>
      <c r="U88" s="23"/>
      <c r="AU88" s="30" t="e">
        <f t="shared" si="1"/>
        <v>#DIV/0!</v>
      </c>
    </row>
    <row r="89" spans="7:47" ht="13" x14ac:dyDescent="0.6">
      <c r="H89" s="22">
        <f t="shared" si="9"/>
        <v>7</v>
      </c>
      <c r="T89" s="23"/>
      <c r="U89" s="23"/>
      <c r="AU89" s="30" t="e">
        <f t="shared" si="1"/>
        <v>#DIV/0!</v>
      </c>
    </row>
    <row r="90" spans="7:47" ht="13" x14ac:dyDescent="0.6">
      <c r="H90" s="22">
        <f t="shared" si="9"/>
        <v>8</v>
      </c>
      <c r="T90" s="23"/>
      <c r="U90" s="23"/>
      <c r="AU90" s="30" t="e">
        <f t="shared" si="1"/>
        <v>#DIV/0!</v>
      </c>
    </row>
    <row r="91" spans="7:47" ht="13" x14ac:dyDescent="0.6">
      <c r="H91" s="22">
        <f t="shared" si="9"/>
        <v>9</v>
      </c>
      <c r="T91" s="23"/>
      <c r="U91" s="23"/>
      <c r="AU91" s="30" t="e">
        <f t="shared" si="1"/>
        <v>#DIV/0!</v>
      </c>
    </row>
    <row r="92" spans="7:47" ht="13" x14ac:dyDescent="0.6">
      <c r="H92" s="22">
        <f t="shared" si="9"/>
        <v>10</v>
      </c>
      <c r="T92" s="23"/>
      <c r="U92" s="23"/>
      <c r="AU92" s="30" t="e">
        <f t="shared" si="1"/>
        <v>#DIV/0!</v>
      </c>
    </row>
    <row r="93" spans="7:47" ht="13.75" thickBot="1" x14ac:dyDescent="0.75">
      <c r="H93" s="24">
        <f t="shared" si="9"/>
        <v>11</v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6"/>
      <c r="U93" s="26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31" t="e">
        <f t="shared" si="1"/>
        <v>#DIV/0!</v>
      </c>
    </row>
    <row r="94" spans="7:47" ht="22.75" x14ac:dyDescent="0.95">
      <c r="G94" s="18">
        <f>AB94</f>
        <v>0</v>
      </c>
      <c r="H94" s="19">
        <v>1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1"/>
      <c r="U94" s="21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32" t="e">
        <f t="shared" si="1"/>
        <v>#DIV/0!</v>
      </c>
    </row>
    <row r="95" spans="7:47" ht="13" x14ac:dyDescent="0.6">
      <c r="H95" s="22">
        <f t="shared" ref="H95:H104" si="10">H94+1</f>
        <v>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3"/>
      <c r="U95" s="23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30" t="e">
        <f t="shared" si="1"/>
        <v>#DIV/0!</v>
      </c>
    </row>
    <row r="96" spans="7:47" ht="13" x14ac:dyDescent="0.6">
      <c r="H96" s="22">
        <f t="shared" si="10"/>
        <v>3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3"/>
      <c r="U96" s="23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30" t="e">
        <f t="shared" si="1"/>
        <v>#DIV/0!</v>
      </c>
    </row>
    <row r="97" spans="8:47" ht="13" x14ac:dyDescent="0.6">
      <c r="H97" s="22">
        <f t="shared" si="10"/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3"/>
      <c r="U97" s="23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30" t="e">
        <f t="shared" si="1"/>
        <v>#DIV/0!</v>
      </c>
    </row>
    <row r="98" spans="8:47" ht="13" x14ac:dyDescent="0.6">
      <c r="H98" s="22">
        <f t="shared" si="10"/>
        <v>5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3"/>
      <c r="U98" s="23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30" t="e">
        <f t="shared" si="1"/>
        <v>#DIV/0!</v>
      </c>
    </row>
    <row r="99" spans="8:47" ht="13" x14ac:dyDescent="0.6">
      <c r="H99" s="22">
        <f t="shared" si="10"/>
        <v>6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3"/>
      <c r="U99" s="23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30" t="e">
        <f t="shared" si="1"/>
        <v>#DIV/0!</v>
      </c>
    </row>
    <row r="100" spans="8:47" ht="13" x14ac:dyDescent="0.6">
      <c r="H100" s="22">
        <f t="shared" si="10"/>
        <v>7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3"/>
      <c r="U100" s="23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30" t="e">
        <f t="shared" si="1"/>
        <v>#DIV/0!</v>
      </c>
    </row>
    <row r="101" spans="8:47" ht="13" x14ac:dyDescent="0.6">
      <c r="H101" s="22">
        <f t="shared" si="10"/>
        <v>8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3"/>
      <c r="U101" s="23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30" t="e">
        <f t="shared" si="1"/>
        <v>#DIV/0!</v>
      </c>
    </row>
    <row r="102" spans="8:47" ht="13" x14ac:dyDescent="0.6">
      <c r="H102" s="22">
        <f t="shared" si="10"/>
        <v>9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3"/>
      <c r="U102" s="23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30" t="e">
        <f t="shared" si="1"/>
        <v>#DIV/0!</v>
      </c>
    </row>
    <row r="103" spans="8:47" ht="13" x14ac:dyDescent="0.6">
      <c r="H103" s="22">
        <f t="shared" si="10"/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3"/>
      <c r="U103" s="23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30" t="e">
        <f t="shared" si="1"/>
        <v>#DIV/0!</v>
      </c>
    </row>
    <row r="104" spans="8:47" ht="13.75" thickBot="1" x14ac:dyDescent="0.75">
      <c r="H104" s="24">
        <f t="shared" si="10"/>
        <v>11</v>
      </c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6"/>
      <c r="U104" s="26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34"/>
      <c r="AU104" s="33" t="e">
        <f t="shared" si="1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B601D-23ED-41F5-B5DE-36FD978AB347}">
  <sheetPr>
    <outlinePr summaryBelow="0" summaryRight="0"/>
  </sheetPr>
  <dimension ref="A2:AU104"/>
  <sheetViews>
    <sheetView workbookViewId="0">
      <pane ySplit="5" topLeftCell="A6" activePane="bottomLeft" state="frozen"/>
      <selection pane="bottomLeft" activeCell="I6" sqref="I6:AS82"/>
    </sheetView>
  </sheetViews>
  <sheetFormatPr defaultColWidth="14.40625" defaultRowHeight="15.75" customHeight="1" x14ac:dyDescent="0.6"/>
  <sheetData>
    <row r="2" spans="1:47" ht="15.75" customHeight="1" x14ac:dyDescent="0.6">
      <c r="J2" s="1" t="s">
        <v>0</v>
      </c>
      <c r="AJ2" s="1" t="s">
        <v>1</v>
      </c>
      <c r="AO2" s="1" t="s">
        <v>2</v>
      </c>
    </row>
    <row r="3" spans="1:47" ht="15.75" customHeight="1" thickBot="1" x14ac:dyDescent="0.75">
      <c r="I3" s="1">
        <v>1</v>
      </c>
      <c r="J3" s="2">
        <f t="shared" ref="J3:AH3" si="0">I3+1</f>
        <v>2</v>
      </c>
      <c r="K3" s="2">
        <f t="shared" si="0"/>
        <v>3</v>
      </c>
      <c r="L3" s="2">
        <f t="shared" si="0"/>
        <v>4</v>
      </c>
      <c r="M3" s="2">
        <f t="shared" si="0"/>
        <v>5</v>
      </c>
      <c r="N3" s="2">
        <f t="shared" si="0"/>
        <v>6</v>
      </c>
      <c r="O3" s="2">
        <f t="shared" si="0"/>
        <v>7</v>
      </c>
      <c r="P3" s="2">
        <f t="shared" si="0"/>
        <v>8</v>
      </c>
      <c r="Q3" s="2">
        <f t="shared" si="0"/>
        <v>9</v>
      </c>
      <c r="R3" s="2">
        <f t="shared" si="0"/>
        <v>10</v>
      </c>
      <c r="S3" s="2">
        <f t="shared" si="0"/>
        <v>11</v>
      </c>
      <c r="T3" s="2">
        <f t="shared" si="0"/>
        <v>12</v>
      </c>
      <c r="U3" s="2">
        <f t="shared" si="0"/>
        <v>13</v>
      </c>
      <c r="V3" s="2">
        <f t="shared" si="0"/>
        <v>14</v>
      </c>
      <c r="W3" s="2">
        <f t="shared" si="0"/>
        <v>15</v>
      </c>
      <c r="X3" s="2">
        <f t="shared" si="0"/>
        <v>16</v>
      </c>
      <c r="Y3" s="2">
        <f t="shared" si="0"/>
        <v>17</v>
      </c>
      <c r="Z3" s="2">
        <f t="shared" si="0"/>
        <v>18</v>
      </c>
      <c r="AA3" s="2">
        <f t="shared" si="0"/>
        <v>19</v>
      </c>
      <c r="AB3" s="2">
        <f t="shared" si="0"/>
        <v>20</v>
      </c>
      <c r="AC3" s="2">
        <f t="shared" si="0"/>
        <v>21</v>
      </c>
      <c r="AD3" s="2">
        <f t="shared" si="0"/>
        <v>22</v>
      </c>
      <c r="AE3" s="2">
        <f t="shared" si="0"/>
        <v>23</v>
      </c>
      <c r="AF3" s="2">
        <f t="shared" si="0"/>
        <v>24</v>
      </c>
      <c r="AG3" s="2">
        <f t="shared" si="0"/>
        <v>25</v>
      </c>
      <c r="AH3" s="2">
        <f t="shared" si="0"/>
        <v>26</v>
      </c>
      <c r="AI3" s="1">
        <v>27</v>
      </c>
    </row>
    <row r="4" spans="1:47" s="27" customFormat="1" ht="50" customHeight="1" thickTop="1" x14ac:dyDescent="0.6">
      <c r="A4" s="12"/>
      <c r="B4" s="12"/>
      <c r="C4" s="12"/>
      <c r="D4" s="12"/>
      <c r="E4" s="12"/>
      <c r="F4" s="12"/>
      <c r="G4" s="12"/>
      <c r="H4" s="12"/>
      <c r="I4" s="3" t="s">
        <v>3</v>
      </c>
      <c r="J4" s="4" t="s">
        <v>4</v>
      </c>
      <c r="K4" s="5" t="s">
        <v>5</v>
      </c>
      <c r="L4" s="3" t="s">
        <v>6</v>
      </c>
      <c r="M4" s="5" t="s">
        <v>7</v>
      </c>
      <c r="N4" s="5" t="s">
        <v>8</v>
      </c>
      <c r="O4" s="4" t="s">
        <v>9</v>
      </c>
      <c r="P4" s="3" t="s">
        <v>10</v>
      </c>
      <c r="Q4" s="5" t="s">
        <v>11</v>
      </c>
      <c r="R4" s="5" t="s">
        <v>12</v>
      </c>
      <c r="S4" s="4" t="s">
        <v>13</v>
      </c>
      <c r="T4" s="6" t="s">
        <v>14</v>
      </c>
      <c r="U4" s="6" t="s">
        <v>15</v>
      </c>
      <c r="V4" s="6" t="s">
        <v>16</v>
      </c>
      <c r="W4" s="6" t="s">
        <v>17</v>
      </c>
      <c r="X4" s="6" t="s">
        <v>18</v>
      </c>
      <c r="Y4" s="6" t="s">
        <v>19</v>
      </c>
      <c r="Z4" s="6" t="s">
        <v>20</v>
      </c>
      <c r="AA4" s="6" t="s">
        <v>21</v>
      </c>
      <c r="AB4" s="7" t="s">
        <v>22</v>
      </c>
      <c r="AC4" s="8" t="s">
        <v>23</v>
      </c>
      <c r="AD4" s="8" t="s">
        <v>24</v>
      </c>
      <c r="AE4" s="6" t="s">
        <v>25</v>
      </c>
      <c r="AF4" s="6" t="s">
        <v>26</v>
      </c>
      <c r="AG4" s="6" t="s">
        <v>27</v>
      </c>
      <c r="AH4" s="6" t="s">
        <v>28</v>
      </c>
      <c r="AI4" s="6" t="s">
        <v>29</v>
      </c>
      <c r="AJ4" s="8" t="s">
        <v>30</v>
      </c>
      <c r="AK4" s="6" t="s">
        <v>31</v>
      </c>
      <c r="AL4" s="6" t="s">
        <v>32</v>
      </c>
      <c r="AM4" s="6" t="s">
        <v>33</v>
      </c>
      <c r="AN4" s="7" t="s">
        <v>34</v>
      </c>
      <c r="AO4" s="9" t="s">
        <v>35</v>
      </c>
      <c r="AP4" s="9" t="s">
        <v>36</v>
      </c>
      <c r="AQ4" s="9" t="s">
        <v>57</v>
      </c>
      <c r="AR4" s="10" t="s">
        <v>38</v>
      </c>
      <c r="AS4" s="9" t="s">
        <v>56</v>
      </c>
      <c r="AT4" s="11" t="s">
        <v>39</v>
      </c>
      <c r="AU4" s="12"/>
    </row>
    <row r="5" spans="1:47" ht="15.75" customHeight="1" thickBot="1" x14ac:dyDescent="0.75">
      <c r="G5" s="12" t="s">
        <v>40</v>
      </c>
      <c r="I5" s="13" t="s">
        <v>41</v>
      </c>
      <c r="J5" s="1" t="s">
        <v>42</v>
      </c>
      <c r="K5" s="1" t="s">
        <v>43</v>
      </c>
      <c r="L5" s="1" t="s">
        <v>44</v>
      </c>
      <c r="M5" s="1" t="s">
        <v>44</v>
      </c>
      <c r="N5" s="1" t="s">
        <v>41</v>
      </c>
      <c r="O5" s="1" t="s">
        <v>41</v>
      </c>
      <c r="P5" s="1" t="s">
        <v>44</v>
      </c>
      <c r="Q5" s="1" t="s">
        <v>44</v>
      </c>
      <c r="R5" s="1" t="s">
        <v>41</v>
      </c>
      <c r="S5" s="1" t="s">
        <v>41</v>
      </c>
      <c r="T5" s="1" t="s">
        <v>45</v>
      </c>
      <c r="U5" s="1" t="s">
        <v>46</v>
      </c>
      <c r="V5" s="1" t="s">
        <v>44</v>
      </c>
      <c r="X5" s="1" t="s">
        <v>47</v>
      </c>
      <c r="Y5" s="1" t="s">
        <v>48</v>
      </c>
      <c r="Z5" s="1" t="s">
        <v>41</v>
      </c>
      <c r="AA5" s="1" t="s">
        <v>41</v>
      </c>
      <c r="AB5" s="1" t="s">
        <v>41</v>
      </c>
      <c r="AC5" s="13" t="s">
        <v>49</v>
      </c>
      <c r="AD5" s="13" t="s">
        <v>49</v>
      </c>
      <c r="AE5" s="1" t="s">
        <v>50</v>
      </c>
      <c r="AF5" s="1" t="s">
        <v>50</v>
      </c>
      <c r="AG5" s="28" t="s">
        <v>55</v>
      </c>
      <c r="AH5" s="28" t="s">
        <v>55</v>
      </c>
      <c r="AI5" s="1" t="s">
        <v>43</v>
      </c>
      <c r="AJ5" s="13" t="s">
        <v>49</v>
      </c>
      <c r="AK5" s="1" t="s">
        <v>49</v>
      </c>
      <c r="AL5" s="1" t="s">
        <v>51</v>
      </c>
      <c r="AM5" s="1" t="s">
        <v>49</v>
      </c>
      <c r="AN5" s="14" t="s">
        <v>51</v>
      </c>
      <c r="AO5" s="15" t="s">
        <v>52</v>
      </c>
      <c r="AP5" s="15" t="s">
        <v>52</v>
      </c>
      <c r="AQ5" s="15" t="s">
        <v>53</v>
      </c>
      <c r="AR5" s="16" t="s">
        <v>54</v>
      </c>
      <c r="AS5" s="15" t="s">
        <v>53</v>
      </c>
      <c r="AT5" s="17"/>
    </row>
    <row r="6" spans="1:47" ht="32" customHeight="1" x14ac:dyDescent="0.95">
      <c r="G6" s="18">
        <f>AB6</f>
        <v>0.02</v>
      </c>
      <c r="H6" s="19">
        <v>1</v>
      </c>
      <c r="I6" s="20">
        <v>1.5</v>
      </c>
      <c r="J6" s="20">
        <v>7</v>
      </c>
      <c r="K6" s="20">
        <v>0.48244140000000002</v>
      </c>
      <c r="L6" s="20">
        <v>1.946567E-3</v>
      </c>
      <c r="M6" s="20">
        <v>9.7328349999999998E-4</v>
      </c>
      <c r="N6" s="20">
        <v>7</v>
      </c>
      <c r="O6" s="20">
        <v>2.8260000000000001</v>
      </c>
      <c r="P6" s="20">
        <v>1.946567E-3</v>
      </c>
      <c r="Q6" s="20">
        <v>9.7328349999999998E-4</v>
      </c>
      <c r="R6" s="20">
        <v>7</v>
      </c>
      <c r="S6" s="20">
        <v>2.8260000000000001</v>
      </c>
      <c r="T6" s="21">
        <v>3.4720000000000001E-12</v>
      </c>
      <c r="U6" s="21">
        <v>6.3629999999999995E-8</v>
      </c>
      <c r="V6" s="20">
        <v>1.20774</v>
      </c>
      <c r="W6" s="20">
        <v>1E-4</v>
      </c>
      <c r="X6" s="20">
        <v>23847718.3151774</v>
      </c>
      <c r="Y6" s="20">
        <v>-50</v>
      </c>
      <c r="Z6" s="20">
        <v>4</v>
      </c>
      <c r="AA6" s="20">
        <v>0.114</v>
      </c>
      <c r="AB6" s="20">
        <v>0.02</v>
      </c>
      <c r="AC6" s="20">
        <v>80.933032519428195</v>
      </c>
      <c r="AD6" s="20">
        <v>3.8320256177626702E-3</v>
      </c>
      <c r="AE6" s="20">
        <v>11.517791934281901</v>
      </c>
      <c r="AF6" s="20">
        <v>5.7543833587929001</v>
      </c>
      <c r="AG6" s="20">
        <v>1.6067168782927299</v>
      </c>
      <c r="AH6" s="20">
        <v>1.6018615670762</v>
      </c>
      <c r="AI6" s="21">
        <v>7.8943023666893606E-6</v>
      </c>
      <c r="AJ6" s="20">
        <v>80.933032519428195</v>
      </c>
      <c r="AK6" s="20">
        <v>3.8320256177626702E-3</v>
      </c>
      <c r="AL6" s="20">
        <v>158.80265858341599</v>
      </c>
      <c r="AM6" s="20">
        <v>80.929200493810399</v>
      </c>
      <c r="AN6" s="20">
        <v>35001.645866694103</v>
      </c>
      <c r="AO6" s="20">
        <v>177.370672667479</v>
      </c>
      <c r="AP6" s="20">
        <v>293.28995872467101</v>
      </c>
      <c r="AQ6" s="20">
        <v>275.147865972918</v>
      </c>
      <c r="AR6" s="20">
        <v>202.92349919124601</v>
      </c>
      <c r="AS6" s="34">
        <v>-275.147865972918</v>
      </c>
      <c r="AT6" s="29">
        <f t="shared" ref="AT6:AT104" si="1">AK6/AJ6</f>
        <v>4.7348103715782329E-5</v>
      </c>
    </row>
    <row r="7" spans="1:47" ht="15.75" customHeight="1" x14ac:dyDescent="0.6">
      <c r="H7" s="22">
        <f t="shared" ref="H7:H16" si="2">H6+1</f>
        <v>2</v>
      </c>
      <c r="I7">
        <v>1.5</v>
      </c>
      <c r="J7">
        <v>7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23">
        <v>3.4720000000000001E-12</v>
      </c>
      <c r="U7" s="23">
        <v>6.3629999999999995E-8</v>
      </c>
      <c r="V7">
        <v>1.20774</v>
      </c>
      <c r="W7">
        <v>2.5000000000000001E-4</v>
      </c>
      <c r="X7">
        <v>59619295.787943497</v>
      </c>
      <c r="Y7">
        <v>-50</v>
      </c>
      <c r="Z7">
        <v>4</v>
      </c>
      <c r="AA7">
        <v>0.114</v>
      </c>
      <c r="AB7">
        <v>0.02</v>
      </c>
      <c r="AC7">
        <v>48.321718081775401</v>
      </c>
      <c r="AD7">
        <v>5.3419179312683904E-3</v>
      </c>
      <c r="AE7">
        <v>11.517791934281901</v>
      </c>
      <c r="AF7">
        <v>5.82808974484192</v>
      </c>
      <c r="AG7">
        <v>1.6103927810296801</v>
      </c>
      <c r="AH7">
        <v>1.61171497463483</v>
      </c>
      <c r="AI7" s="35">
        <v>1.9097349625035802E-5</v>
      </c>
      <c r="AJ7">
        <v>48.321718081775401</v>
      </c>
      <c r="AK7">
        <v>5.3419179312683904E-3</v>
      </c>
      <c r="AL7">
        <v>163.50101499249399</v>
      </c>
      <c r="AM7">
        <v>48.316376163844197</v>
      </c>
      <c r="AN7">
        <v>35003.843770960397</v>
      </c>
      <c r="AO7">
        <v>179.32672930497299</v>
      </c>
      <c r="AP7">
        <v>506.92990959339397</v>
      </c>
      <c r="AQ7">
        <v>376.56745242401502</v>
      </c>
      <c r="AR7">
        <v>202.696258893014</v>
      </c>
      <c r="AS7">
        <v>-376.56745242401502</v>
      </c>
      <c r="AT7" s="30">
        <f t="shared" si="1"/>
        <v>1.1054900660254258E-4</v>
      </c>
    </row>
    <row r="8" spans="1:47" ht="15.75" customHeight="1" x14ac:dyDescent="0.6">
      <c r="H8" s="22">
        <f t="shared" si="2"/>
        <v>3</v>
      </c>
      <c r="I8">
        <v>1.5</v>
      </c>
      <c r="J8">
        <v>7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23">
        <v>3.4720000000000001E-12</v>
      </c>
      <c r="U8" s="23">
        <v>6.3629999999999995E-8</v>
      </c>
      <c r="V8">
        <v>1.20774</v>
      </c>
      <c r="W8">
        <v>5.0000000000000001E-4</v>
      </c>
      <c r="X8">
        <v>119238591.57588699</v>
      </c>
      <c r="Y8">
        <v>-50</v>
      </c>
      <c r="Z8">
        <v>4</v>
      </c>
      <c r="AA8">
        <v>0.114</v>
      </c>
      <c r="AB8">
        <v>0.02</v>
      </c>
      <c r="AC8">
        <v>28.205849478987702</v>
      </c>
      <c r="AD8">
        <v>5.3904850893291903E-3</v>
      </c>
      <c r="AE8">
        <v>11.517791934281901</v>
      </c>
      <c r="AF8">
        <v>5.7836902823005998</v>
      </c>
      <c r="AG8">
        <v>1.6124233133982599</v>
      </c>
      <c r="AH8">
        <v>1.6107143563174</v>
      </c>
      <c r="AI8" s="35">
        <v>3.7081310629560099E-5</v>
      </c>
      <c r="AJ8">
        <v>28.205849478987702</v>
      </c>
      <c r="AK8">
        <v>5.3904850893291903E-3</v>
      </c>
      <c r="AL8">
        <v>164.10599769171699</v>
      </c>
      <c r="AM8">
        <v>28.200458994398002</v>
      </c>
      <c r="AN8">
        <v>35006.641535614202</v>
      </c>
      <c r="AO8">
        <v>180.19201562569799</v>
      </c>
      <c r="AP8">
        <v>1082.2742811440201</v>
      </c>
      <c r="AQ8">
        <v>803.94843852189899</v>
      </c>
      <c r="AR8">
        <v>205.251214402746</v>
      </c>
      <c r="AS8">
        <v>-803.94843852189899</v>
      </c>
      <c r="AT8" s="30">
        <f t="shared" si="1"/>
        <v>1.9111231141415893E-4</v>
      </c>
    </row>
    <row r="9" spans="1:47" ht="15.75" customHeight="1" x14ac:dyDescent="0.6">
      <c r="H9" s="22">
        <f t="shared" si="2"/>
        <v>4</v>
      </c>
      <c r="I9">
        <v>1.5</v>
      </c>
      <c r="J9">
        <v>7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23">
        <v>3.4720000000000001E-12</v>
      </c>
      <c r="U9" s="23">
        <v>6.3629999999999995E-8</v>
      </c>
      <c r="V9">
        <v>1.20774</v>
      </c>
      <c r="W9">
        <v>1E-3</v>
      </c>
      <c r="X9">
        <v>238477183.15177399</v>
      </c>
      <c r="Y9">
        <v>-50</v>
      </c>
      <c r="Z9">
        <v>4</v>
      </c>
      <c r="AA9">
        <v>0.114</v>
      </c>
      <c r="AB9">
        <v>0.02</v>
      </c>
      <c r="AC9">
        <v>19.6034491600183</v>
      </c>
      <c r="AD9">
        <v>6.0963586791316204E-3</v>
      </c>
      <c r="AE9">
        <v>11.517791934281901</v>
      </c>
      <c r="AF9">
        <v>5.6778502078162099</v>
      </c>
      <c r="AG9">
        <v>1.6145502115405499</v>
      </c>
      <c r="AH9">
        <v>1.61615672204493</v>
      </c>
      <c r="AI9" s="35">
        <v>7.1847915750175795E-5</v>
      </c>
      <c r="AJ9">
        <v>19.6034491600183</v>
      </c>
      <c r="AK9">
        <v>6.0963586791316204E-3</v>
      </c>
      <c r="AL9">
        <v>166.74963495993899</v>
      </c>
      <c r="AM9">
        <v>19.597352801822201</v>
      </c>
      <c r="AN9">
        <v>35010.802749626302</v>
      </c>
      <c r="AO9">
        <v>184.24652063851201</v>
      </c>
      <c r="AP9">
        <v>1806.5022112192401</v>
      </c>
      <c r="AQ9">
        <v>1341.9218596549899</v>
      </c>
      <c r="AR9">
        <v>210.11092240643299</v>
      </c>
      <c r="AS9">
        <v>-1341.9218596549899</v>
      </c>
      <c r="AT9" s="30">
        <f t="shared" si="1"/>
        <v>3.1098398191912514E-4</v>
      </c>
    </row>
    <row r="10" spans="1:47" ht="15.75" customHeight="1" x14ac:dyDescent="0.6">
      <c r="H10" s="22">
        <f t="shared" si="2"/>
        <v>5</v>
      </c>
      <c r="I10">
        <v>1.5</v>
      </c>
      <c r="J10">
        <v>7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23">
        <v>3.4720000000000001E-12</v>
      </c>
      <c r="U10" s="23">
        <v>6.3629999999999995E-8</v>
      </c>
      <c r="V10">
        <v>1.20774</v>
      </c>
      <c r="W10">
        <v>2.5000000000000001E-3</v>
      </c>
      <c r="X10">
        <v>596192957.87943494</v>
      </c>
      <c r="Y10">
        <v>-50</v>
      </c>
      <c r="Z10">
        <v>4</v>
      </c>
      <c r="AA10">
        <v>0.114</v>
      </c>
      <c r="AB10">
        <v>0.02</v>
      </c>
      <c r="AC10">
        <v>13.624112550897999</v>
      </c>
      <c r="AD10">
        <v>6.6506028956997004E-3</v>
      </c>
      <c r="AE10">
        <v>11.517791934281901</v>
      </c>
      <c r="AF10">
        <v>5.8283222895660201</v>
      </c>
      <c r="AG10">
        <v>1.61804358683389</v>
      </c>
      <c r="AH10">
        <v>1.6178144052991501</v>
      </c>
      <c r="AI10">
        <v>1.76791440991624E-4</v>
      </c>
      <c r="AJ10">
        <v>13.624112550897999</v>
      </c>
      <c r="AK10">
        <v>6.6506028956997004E-3</v>
      </c>
      <c r="AL10">
        <v>166.14491544937201</v>
      </c>
      <c r="AM10">
        <v>13.6174619477087</v>
      </c>
      <c r="AN10">
        <v>35016.948684598799</v>
      </c>
      <c r="AO10">
        <v>201.94380979930301</v>
      </c>
      <c r="AP10">
        <v>2426.7892155640902</v>
      </c>
      <c r="AQ10">
        <v>1802.7038314163799</v>
      </c>
      <c r="AR10">
        <v>223.124559117247</v>
      </c>
      <c r="AS10">
        <v>-1802.7038314163799</v>
      </c>
      <c r="AT10" s="30">
        <f t="shared" si="1"/>
        <v>4.8814943878758125E-4</v>
      </c>
    </row>
    <row r="11" spans="1:47" ht="15.75" customHeight="1" x14ac:dyDescent="0.6">
      <c r="H11" s="22">
        <f t="shared" si="2"/>
        <v>6</v>
      </c>
      <c r="I11">
        <v>1.5</v>
      </c>
      <c r="J11">
        <v>7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23">
        <v>3.4720000000000001E-12</v>
      </c>
      <c r="U11" s="23">
        <v>6.3629999999999995E-8</v>
      </c>
      <c r="V11">
        <v>1.20774</v>
      </c>
      <c r="W11">
        <v>5.0000000000000001E-3</v>
      </c>
      <c r="X11">
        <v>1192385915.7588699</v>
      </c>
      <c r="Y11">
        <v>-50</v>
      </c>
      <c r="Z11">
        <v>4</v>
      </c>
      <c r="AA11">
        <v>0.114</v>
      </c>
      <c r="AB11">
        <v>0.02</v>
      </c>
      <c r="AC11">
        <v>10.721650210106301</v>
      </c>
      <c r="AD11">
        <v>6.2366714643515503E-3</v>
      </c>
      <c r="AE11">
        <v>11.367479841389599</v>
      </c>
      <c r="AF11">
        <v>5.5647478245634696</v>
      </c>
      <c r="AG11">
        <v>1.6087383512156599</v>
      </c>
      <c r="AH11">
        <v>1.6080993043302401</v>
      </c>
      <c r="AI11">
        <v>3.6298296942220899E-4</v>
      </c>
      <c r="AJ11">
        <v>10.721650210106301</v>
      </c>
      <c r="AK11">
        <v>6.2366714643515503E-3</v>
      </c>
      <c r="AL11">
        <v>171.63714587063299</v>
      </c>
      <c r="AM11">
        <v>10.7154135383233</v>
      </c>
      <c r="AN11">
        <v>35020.171838289803</v>
      </c>
      <c r="AO11">
        <v>214.30746999920399</v>
      </c>
      <c r="AP11">
        <v>2831.6032488344699</v>
      </c>
      <c r="AQ11">
        <v>2103.3890517957302</v>
      </c>
      <c r="AR11">
        <v>241.17689212306601</v>
      </c>
      <c r="AS11">
        <v>-2103.3890517957302</v>
      </c>
      <c r="AT11" s="30">
        <f t="shared" si="1"/>
        <v>5.8168951067558811E-4</v>
      </c>
    </row>
    <row r="12" spans="1:47" ht="15.75" customHeight="1" x14ac:dyDescent="0.6">
      <c r="H12" s="22">
        <f t="shared" si="2"/>
        <v>7</v>
      </c>
      <c r="I12">
        <v>1.5</v>
      </c>
      <c r="J12">
        <v>7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23">
        <v>3.4720000000000001E-12</v>
      </c>
      <c r="U12" s="23">
        <v>6.3629999999999995E-8</v>
      </c>
      <c r="V12">
        <v>1.20774</v>
      </c>
      <c r="W12">
        <v>0.01</v>
      </c>
      <c r="X12">
        <v>2384771831.5177398</v>
      </c>
      <c r="Y12">
        <v>-50</v>
      </c>
      <c r="Z12">
        <v>4</v>
      </c>
      <c r="AA12">
        <v>0.114</v>
      </c>
      <c r="AB12">
        <v>0.02</v>
      </c>
      <c r="AC12">
        <v>10.515145514376</v>
      </c>
      <c r="AD12">
        <v>7.8061314115915603E-3</v>
      </c>
      <c r="AE12">
        <v>11.517791934281901</v>
      </c>
      <c r="AF12">
        <v>5.7945442633412103</v>
      </c>
      <c r="AG12">
        <v>1.6188565429780699</v>
      </c>
      <c r="AH12">
        <v>1.6285737065316099</v>
      </c>
      <c r="AI12">
        <v>7.6869983927050603E-4</v>
      </c>
      <c r="AJ12">
        <v>10.515145514376</v>
      </c>
      <c r="AK12">
        <v>7.8061314115915603E-3</v>
      </c>
      <c r="AL12">
        <v>186.78157102217199</v>
      </c>
      <c r="AM12">
        <v>10.5073393829627</v>
      </c>
      <c r="AN12">
        <v>35025.757754086197</v>
      </c>
      <c r="AO12">
        <v>262.46465270909499</v>
      </c>
      <c r="AP12">
        <v>3120.7737759811998</v>
      </c>
      <c r="AQ12">
        <v>2318.23659572317</v>
      </c>
      <c r="AR12">
        <v>281.70909074090298</v>
      </c>
      <c r="AS12">
        <v>-2318.23659572317</v>
      </c>
      <c r="AT12" s="30">
        <f t="shared" si="1"/>
        <v>7.4237026971421798E-4</v>
      </c>
    </row>
    <row r="13" spans="1:47" ht="15.75" customHeight="1" x14ac:dyDescent="0.6">
      <c r="H13" s="22">
        <f t="shared" si="2"/>
        <v>8</v>
      </c>
      <c r="I13">
        <v>1.5</v>
      </c>
      <c r="J13">
        <v>7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23">
        <v>3.4720000000000001E-12</v>
      </c>
      <c r="U13" s="23">
        <v>6.3629999999999995E-8</v>
      </c>
      <c r="V13">
        <v>1.20774</v>
      </c>
      <c r="W13">
        <v>2.5000000000000001E-2</v>
      </c>
      <c r="X13">
        <v>5961929578.7943497</v>
      </c>
      <c r="Y13">
        <v>-50</v>
      </c>
      <c r="Z13">
        <v>4</v>
      </c>
      <c r="AA13">
        <v>0.114</v>
      </c>
      <c r="AB13">
        <v>0.02</v>
      </c>
      <c r="AC13">
        <v>9.2701785358029003</v>
      </c>
      <c r="AD13">
        <v>9.4305724937750104E-3</v>
      </c>
      <c r="AE13">
        <v>11.517791934281901</v>
      </c>
      <c r="AF13">
        <v>5.6415572375814103</v>
      </c>
      <c r="AG13">
        <v>1.60663955364021</v>
      </c>
      <c r="AH13">
        <v>1.6033866105094901</v>
      </c>
      <c r="AI13">
        <v>2.4214773631476101E-3</v>
      </c>
      <c r="AJ13">
        <v>9.2701785358029003</v>
      </c>
      <c r="AK13">
        <v>9.4305724937750104E-3</v>
      </c>
      <c r="AL13">
        <v>245.380545263117</v>
      </c>
      <c r="AM13">
        <v>9.2607479637246808</v>
      </c>
      <c r="AN13">
        <v>35035.2667469835</v>
      </c>
      <c r="AO13">
        <v>354.20958890772602</v>
      </c>
      <c r="AP13">
        <v>3338.27974311768</v>
      </c>
      <c r="AQ13">
        <v>2479.7855453070702</v>
      </c>
      <c r="AR13">
        <v>379.86323245505901</v>
      </c>
      <c r="AS13">
        <v>-2479.7855453070702</v>
      </c>
      <c r="AT13" s="30">
        <f t="shared" si="1"/>
        <v>1.0173021433570715E-3</v>
      </c>
    </row>
    <row r="14" spans="1:47" ht="15.75" customHeight="1" x14ac:dyDescent="0.6">
      <c r="H14" s="22">
        <f t="shared" si="2"/>
        <v>9</v>
      </c>
      <c r="I14">
        <v>1.5</v>
      </c>
      <c r="J14">
        <v>7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23">
        <v>3.4720000000000001E-12</v>
      </c>
      <c r="U14" s="23">
        <v>6.3629999999999995E-8</v>
      </c>
      <c r="V14">
        <v>1.20774</v>
      </c>
      <c r="W14">
        <v>0.05</v>
      </c>
      <c r="X14">
        <v>11923859157.588699</v>
      </c>
      <c r="Y14">
        <v>-50</v>
      </c>
      <c r="Z14">
        <v>4</v>
      </c>
      <c r="AA14">
        <v>0.114</v>
      </c>
      <c r="AB14">
        <v>0.02</v>
      </c>
      <c r="AC14">
        <v>8.4877089647612607</v>
      </c>
      <c r="AD14">
        <v>1.61590175478049E-2</v>
      </c>
      <c r="AE14">
        <v>11.517791934281901</v>
      </c>
      <c r="AF14">
        <v>5.7430288058655696</v>
      </c>
      <c r="AG14">
        <v>1.59646752225355</v>
      </c>
      <c r="AH14">
        <v>1.5987118899217301</v>
      </c>
      <c r="AI14">
        <v>8.4764859696061807E-3</v>
      </c>
      <c r="AJ14">
        <v>8.4877089647612607</v>
      </c>
      <c r="AK14">
        <v>1.61590175478049E-2</v>
      </c>
      <c r="AL14">
        <v>298.97109444898899</v>
      </c>
      <c r="AM14">
        <v>8.4715503416958402</v>
      </c>
      <c r="AN14">
        <v>35066.050915044398</v>
      </c>
      <c r="AO14">
        <v>504.55328366312301</v>
      </c>
      <c r="AP14">
        <v>3419.6343338486899</v>
      </c>
      <c r="AQ14">
        <v>2540.23616551125</v>
      </c>
      <c r="AR14">
        <v>536.50112223201904</v>
      </c>
      <c r="AS14">
        <v>-2540.23616551125</v>
      </c>
      <c r="AT14" s="30">
        <f t="shared" si="1"/>
        <v>1.9038138106399381E-3</v>
      </c>
    </row>
    <row r="15" spans="1:47" ht="15.75" customHeight="1" x14ac:dyDescent="0.6">
      <c r="H15" s="22">
        <f t="shared" si="2"/>
        <v>10</v>
      </c>
      <c r="I15">
        <v>1.5</v>
      </c>
      <c r="J15">
        <v>7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23">
        <v>3.4720000000000001E-12</v>
      </c>
      <c r="U15" s="23">
        <v>6.3629999999999995E-8</v>
      </c>
      <c r="V15">
        <v>1.20774</v>
      </c>
      <c r="W15">
        <v>0.1</v>
      </c>
      <c r="X15">
        <v>23847718315.177399</v>
      </c>
      <c r="Y15">
        <v>-50</v>
      </c>
      <c r="Z15">
        <v>4</v>
      </c>
      <c r="AA15">
        <v>0.114</v>
      </c>
      <c r="AB15">
        <v>0.02</v>
      </c>
      <c r="AC15">
        <v>6.8477251323459098</v>
      </c>
      <c r="AD15">
        <v>0.129590852747658</v>
      </c>
      <c r="AE15">
        <v>11.3807727475637</v>
      </c>
      <c r="AF15">
        <v>5.0524965160431101</v>
      </c>
      <c r="AG15">
        <v>1.6137294767372801</v>
      </c>
      <c r="AH15">
        <v>1.61518056686016</v>
      </c>
      <c r="AI15">
        <v>0.12556765969883499</v>
      </c>
      <c r="AJ15">
        <v>6.8477251323459098</v>
      </c>
      <c r="AK15">
        <v>0.129590852747658</v>
      </c>
      <c r="AL15">
        <v>546.62817126905099</v>
      </c>
      <c r="AM15">
        <v>6.7181342798559998</v>
      </c>
      <c r="AN15">
        <v>35664.488656491099</v>
      </c>
      <c r="AO15">
        <v>650.11650302032899</v>
      </c>
      <c r="AP15">
        <v>3446.3627869738698</v>
      </c>
      <c r="AQ15">
        <v>2560.04596005548</v>
      </c>
      <c r="AR15">
        <v>749.27522175006595</v>
      </c>
      <c r="AS15">
        <v>-2560.04596005548</v>
      </c>
      <c r="AT15" s="30">
        <f t="shared" si="1"/>
        <v>1.8924657494723721E-2</v>
      </c>
    </row>
    <row r="16" spans="1:47" ht="15.75" customHeight="1" thickBot="1" x14ac:dyDescent="0.75">
      <c r="H16" s="24">
        <f t="shared" si="2"/>
        <v>11</v>
      </c>
      <c r="I16" s="25">
        <v>1.5</v>
      </c>
      <c r="J16" s="25">
        <v>7</v>
      </c>
      <c r="K16" s="25">
        <v>0.48244140000000002</v>
      </c>
      <c r="L16" s="25">
        <v>1.946567E-3</v>
      </c>
      <c r="M16" s="25">
        <v>9.7328349999999998E-4</v>
      </c>
      <c r="N16" s="25">
        <v>7</v>
      </c>
      <c r="O16" s="25">
        <v>2.8260000000000001</v>
      </c>
      <c r="P16" s="25">
        <v>1.946567E-3</v>
      </c>
      <c r="Q16" s="25">
        <v>9.7328349999999998E-4</v>
      </c>
      <c r="R16" s="25">
        <v>7</v>
      </c>
      <c r="S16" s="25">
        <v>2.8260000000000001</v>
      </c>
      <c r="T16" s="26">
        <v>3.4720000000000001E-12</v>
      </c>
      <c r="U16" s="26">
        <v>6.3629999999999995E-8</v>
      </c>
      <c r="V16" s="25">
        <v>1.20774</v>
      </c>
      <c r="W16" s="25">
        <v>0.3</v>
      </c>
      <c r="X16" s="25">
        <v>71543154945.532196</v>
      </c>
      <c r="Y16" s="25">
        <v>-50</v>
      </c>
      <c r="Z16" s="25">
        <v>4</v>
      </c>
      <c r="AA16" s="25">
        <v>0.114</v>
      </c>
      <c r="AB16" s="25">
        <v>0.02</v>
      </c>
      <c r="AC16" s="25">
        <v>4.7320770085444801</v>
      </c>
      <c r="AD16" s="25">
        <v>0.51656839798324905</v>
      </c>
      <c r="AE16" s="25">
        <v>11.386907935028701</v>
      </c>
      <c r="AF16" s="25">
        <v>4.9337823957002103</v>
      </c>
      <c r="AG16" s="25">
        <v>1.60030593772501</v>
      </c>
      <c r="AH16" s="25">
        <v>1.60369005205184</v>
      </c>
      <c r="AI16" s="25">
        <v>0.56327481743713703</v>
      </c>
      <c r="AJ16" s="25">
        <v>4.7320770085444801</v>
      </c>
      <c r="AK16" s="25">
        <v>0.51656839798324905</v>
      </c>
      <c r="AL16" s="25">
        <v>256.65986083814698</v>
      </c>
      <c r="AM16" s="25">
        <v>4.2155086086126197</v>
      </c>
      <c r="AN16" s="25">
        <v>39257.392874126403</v>
      </c>
      <c r="AO16" s="25">
        <v>955.79588217374305</v>
      </c>
      <c r="AP16" s="25">
        <v>3447.0302284275799</v>
      </c>
      <c r="AQ16" s="25">
        <v>2627.3635429967799</v>
      </c>
      <c r="AR16" s="25">
        <v>1075.7229533607499</v>
      </c>
      <c r="AS16" s="25">
        <v>-2627.3635429967799</v>
      </c>
      <c r="AT16" s="31">
        <f t="shared" si="1"/>
        <v>0.10916314274905221</v>
      </c>
    </row>
    <row r="17" spans="7:46" ht="32" customHeight="1" x14ac:dyDescent="0.95">
      <c r="G17" s="18">
        <f>AB17</f>
        <v>0.03</v>
      </c>
      <c r="H17" s="19">
        <v>1</v>
      </c>
      <c r="I17" s="20">
        <v>1.5</v>
      </c>
      <c r="J17" s="20">
        <v>7</v>
      </c>
      <c r="K17" s="20">
        <v>0.48244140000000002</v>
      </c>
      <c r="L17" s="20">
        <v>1.946567E-3</v>
      </c>
      <c r="M17" s="20">
        <v>9.7328349999999998E-4</v>
      </c>
      <c r="N17" s="20">
        <v>7</v>
      </c>
      <c r="O17" s="20">
        <v>2.8260000000000001</v>
      </c>
      <c r="P17" s="20">
        <v>1.946567E-3</v>
      </c>
      <c r="Q17" s="20">
        <v>9.7328349999999998E-4</v>
      </c>
      <c r="R17" s="20">
        <v>7</v>
      </c>
      <c r="S17" s="20">
        <v>2.8260000000000001</v>
      </c>
      <c r="T17" s="21">
        <v>3.4720000000000001E-12</v>
      </c>
      <c r="U17" s="21">
        <v>6.3629999999999995E-8</v>
      </c>
      <c r="V17" s="20">
        <v>1.20774</v>
      </c>
      <c r="W17" s="20">
        <v>1E-4</v>
      </c>
      <c r="X17" s="20">
        <v>23847718.3151774</v>
      </c>
      <c r="Y17" s="20">
        <v>-50</v>
      </c>
      <c r="Z17" s="20">
        <v>4</v>
      </c>
      <c r="AA17" s="20">
        <v>0.114</v>
      </c>
      <c r="AB17" s="20">
        <v>0.03</v>
      </c>
      <c r="AC17" s="20">
        <v>88.854888921537295</v>
      </c>
      <c r="AD17" s="20">
        <v>4.0603027842712304E-3</v>
      </c>
      <c r="AE17" s="20">
        <v>11.517791934281901</v>
      </c>
      <c r="AF17" s="20">
        <v>5.7472749118513997</v>
      </c>
      <c r="AG17" s="20">
        <v>2.4276063148307201</v>
      </c>
      <c r="AH17" s="20">
        <v>2.4207776271208199</v>
      </c>
      <c r="AI17" s="21">
        <v>7.9048251750687008E-6</v>
      </c>
      <c r="AJ17" s="20">
        <v>88.854888921537295</v>
      </c>
      <c r="AK17" s="20">
        <v>4.0603027842712304E-3</v>
      </c>
      <c r="AL17" s="20">
        <v>158.23698590496599</v>
      </c>
      <c r="AM17" s="20">
        <v>88.850828618752999</v>
      </c>
      <c r="AN17" s="20">
        <v>35001.588364912903</v>
      </c>
      <c r="AO17" s="20">
        <v>177.53885730549899</v>
      </c>
      <c r="AP17" s="20">
        <v>307.74268245326499</v>
      </c>
      <c r="AQ17" s="20">
        <v>275.745992615489</v>
      </c>
      <c r="AR17" s="20">
        <v>203.57899897493601</v>
      </c>
      <c r="AS17" s="20">
        <v>-275.745992615489</v>
      </c>
      <c r="AT17" s="32">
        <f t="shared" si="1"/>
        <v>4.5695884982273209E-5</v>
      </c>
    </row>
    <row r="18" spans="7:46" ht="15.75" customHeight="1" x14ac:dyDescent="0.6">
      <c r="H18" s="22">
        <f t="shared" ref="H18:H27" si="3">H17+1</f>
        <v>2</v>
      </c>
      <c r="I18">
        <v>1.5</v>
      </c>
      <c r="J18">
        <v>7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23">
        <v>3.4720000000000001E-12</v>
      </c>
      <c r="U18" s="23">
        <v>6.3629999999999995E-8</v>
      </c>
      <c r="V18">
        <v>1.20774</v>
      </c>
      <c r="W18">
        <v>2.5000000000000001E-4</v>
      </c>
      <c r="X18">
        <v>59619295.787943497</v>
      </c>
      <c r="Y18">
        <v>-50</v>
      </c>
      <c r="Z18">
        <v>4</v>
      </c>
      <c r="AA18">
        <v>0.114</v>
      </c>
      <c r="AB18">
        <v>0.03</v>
      </c>
      <c r="AC18">
        <v>51.027594539507596</v>
      </c>
      <c r="AD18">
        <v>5.1559296152415097E-3</v>
      </c>
      <c r="AE18">
        <v>11.517791934281901</v>
      </c>
      <c r="AF18">
        <v>5.7128268411558203</v>
      </c>
      <c r="AG18">
        <v>2.3998710630448401</v>
      </c>
      <c r="AH18">
        <v>2.3984603998988598</v>
      </c>
      <c r="AI18" s="35">
        <v>1.91451546279489E-5</v>
      </c>
      <c r="AJ18">
        <v>51.027594539507596</v>
      </c>
      <c r="AK18">
        <v>5.1559296152415097E-3</v>
      </c>
      <c r="AL18">
        <v>164.091116773735</v>
      </c>
      <c r="AM18">
        <v>51.022438609892397</v>
      </c>
      <c r="AN18">
        <v>35003.511555277699</v>
      </c>
      <c r="AO18">
        <v>179.55555066684701</v>
      </c>
      <c r="AP18">
        <v>640.55229021879904</v>
      </c>
      <c r="AQ18">
        <v>475.82845030704198</v>
      </c>
      <c r="AR18">
        <v>206.11858471383201</v>
      </c>
      <c r="AS18">
        <v>-475.82845030704198</v>
      </c>
      <c r="AT18" s="30">
        <f t="shared" si="1"/>
        <v>1.0104198839413415E-4</v>
      </c>
    </row>
    <row r="19" spans="7:46" ht="15.75" customHeight="1" x14ac:dyDescent="0.6">
      <c r="H19" s="22">
        <f t="shared" si="3"/>
        <v>3</v>
      </c>
      <c r="I19">
        <v>1.5</v>
      </c>
      <c r="J19">
        <v>7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23">
        <v>3.4720000000000001E-12</v>
      </c>
      <c r="U19" s="23">
        <v>6.3629999999999995E-8</v>
      </c>
      <c r="V19">
        <v>1.20774</v>
      </c>
      <c r="W19">
        <v>5.0000000000000001E-4</v>
      </c>
      <c r="X19">
        <v>119238591.57588699</v>
      </c>
      <c r="Y19">
        <v>-50</v>
      </c>
      <c r="Z19">
        <v>4</v>
      </c>
      <c r="AA19">
        <v>0.114</v>
      </c>
      <c r="AB19">
        <v>0.03</v>
      </c>
      <c r="AC19">
        <v>28.860507024027701</v>
      </c>
      <c r="AD19">
        <v>4.3993897557798598E-3</v>
      </c>
      <c r="AE19">
        <v>11.517791934281901</v>
      </c>
      <c r="AF19">
        <v>5.7539073625822503</v>
      </c>
      <c r="AG19">
        <v>2.4371787390056801</v>
      </c>
      <c r="AH19">
        <v>2.44710068731453</v>
      </c>
      <c r="AI19" s="35">
        <v>3.7168932199636901E-5</v>
      </c>
      <c r="AJ19">
        <v>28.860507024027701</v>
      </c>
      <c r="AK19">
        <v>4.3993897557798598E-3</v>
      </c>
      <c r="AL19">
        <v>165.120496284707</v>
      </c>
      <c r="AM19">
        <v>28.856107634796398</v>
      </c>
      <c r="AN19">
        <v>35005.288612972698</v>
      </c>
      <c r="AO19">
        <v>187.69759427950899</v>
      </c>
      <c r="AP19">
        <v>1508.6123809799001</v>
      </c>
      <c r="AQ19">
        <v>1120.65902399622</v>
      </c>
      <c r="AR19">
        <v>212.49385651409301</v>
      </c>
      <c r="AS19">
        <v>-1120.65902399622</v>
      </c>
      <c r="AT19" s="30">
        <f t="shared" si="1"/>
        <v>1.5243632941435039E-4</v>
      </c>
    </row>
    <row r="20" spans="7:46" ht="15.75" customHeight="1" x14ac:dyDescent="0.6">
      <c r="H20" s="22">
        <f t="shared" si="3"/>
        <v>4</v>
      </c>
      <c r="I20">
        <v>1.5</v>
      </c>
      <c r="J20">
        <v>7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23">
        <v>3.4720000000000001E-12</v>
      </c>
      <c r="U20" s="23">
        <v>6.3629999999999995E-8</v>
      </c>
      <c r="V20">
        <v>1.20774</v>
      </c>
      <c r="W20">
        <v>1E-3</v>
      </c>
      <c r="X20">
        <v>238477183.15177399</v>
      </c>
      <c r="Y20">
        <v>-50</v>
      </c>
      <c r="Z20">
        <v>4</v>
      </c>
      <c r="AA20">
        <v>0.114</v>
      </c>
      <c r="AB20">
        <v>0.03</v>
      </c>
      <c r="AC20">
        <v>22.090772399111799</v>
      </c>
      <c r="AD20">
        <v>5.2305157802718001E-3</v>
      </c>
      <c r="AE20">
        <v>11.517791934281901</v>
      </c>
      <c r="AF20">
        <v>5.6912721972974101</v>
      </c>
      <c r="AG20">
        <v>2.4059344937861198</v>
      </c>
      <c r="AH20">
        <v>2.4100618522528099</v>
      </c>
      <c r="AI20" s="35">
        <v>7.2511429106452205E-5</v>
      </c>
      <c r="AJ20">
        <v>22.090772399111799</v>
      </c>
      <c r="AK20">
        <v>5.2305157802718001E-3</v>
      </c>
      <c r="AL20">
        <v>166.198747246518</v>
      </c>
      <c r="AM20">
        <v>22.085541884397099</v>
      </c>
      <c r="AN20">
        <v>35008.213737090802</v>
      </c>
      <c r="AO20">
        <v>197.379918551613</v>
      </c>
      <c r="AP20">
        <v>2592.72026762615</v>
      </c>
      <c r="AQ20">
        <v>1925.94724853051</v>
      </c>
      <c r="AR20">
        <v>222.394569674091</v>
      </c>
      <c r="AS20">
        <v>-1925.94724853051</v>
      </c>
      <c r="AT20" s="30">
        <f t="shared" si="1"/>
        <v>2.367737843554127E-4</v>
      </c>
    </row>
    <row r="21" spans="7:46" ht="15.75" customHeight="1" x14ac:dyDescent="0.6">
      <c r="H21" s="22">
        <f t="shared" si="3"/>
        <v>5</v>
      </c>
      <c r="I21">
        <v>1.5</v>
      </c>
      <c r="J21">
        <v>7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23">
        <v>3.4720000000000001E-12</v>
      </c>
      <c r="U21" s="23">
        <v>6.3629999999999995E-8</v>
      </c>
      <c r="V21">
        <v>1.20774</v>
      </c>
      <c r="W21">
        <v>2.5000000000000001E-3</v>
      </c>
      <c r="X21">
        <v>596192957.87943494</v>
      </c>
      <c r="Y21">
        <v>-50</v>
      </c>
      <c r="Z21">
        <v>4</v>
      </c>
      <c r="AA21">
        <v>0.114</v>
      </c>
      <c r="AB21">
        <v>0.03</v>
      </c>
      <c r="AC21">
        <v>17.361635739719802</v>
      </c>
      <c r="AD21">
        <v>6.66010422880814E-3</v>
      </c>
      <c r="AE21">
        <v>11.386907935028701</v>
      </c>
      <c r="AF21">
        <v>5.6607907681714904</v>
      </c>
      <c r="AG21">
        <v>2.42570623899018</v>
      </c>
      <c r="AH21">
        <v>2.4274299381997402</v>
      </c>
      <c r="AI21">
        <v>1.8174554798518899E-4</v>
      </c>
      <c r="AJ21">
        <v>17.361635739719802</v>
      </c>
      <c r="AK21">
        <v>6.66010422880814E-3</v>
      </c>
      <c r="AL21">
        <v>166.35887868989499</v>
      </c>
      <c r="AM21">
        <v>17.354975634635</v>
      </c>
      <c r="AN21">
        <v>35013.312696937399</v>
      </c>
      <c r="AO21">
        <v>225.36235504938199</v>
      </c>
      <c r="AP21">
        <v>3532.7483014120598</v>
      </c>
      <c r="AQ21">
        <v>2624.2419029298799</v>
      </c>
      <c r="AR21">
        <v>248.51671982239901</v>
      </c>
      <c r="AS21">
        <v>-2624.2419029298799</v>
      </c>
      <c r="AT21" s="30">
        <f t="shared" si="1"/>
        <v>3.8361041140675534E-4</v>
      </c>
    </row>
    <row r="22" spans="7:46" ht="15.75" customHeight="1" x14ac:dyDescent="0.6">
      <c r="H22" s="22">
        <f t="shared" si="3"/>
        <v>6</v>
      </c>
      <c r="I22">
        <v>1.5</v>
      </c>
      <c r="J22">
        <v>7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23">
        <v>3.4720000000000001E-12</v>
      </c>
      <c r="U22" s="23">
        <v>6.3629999999999995E-8</v>
      </c>
      <c r="V22">
        <v>1.20774</v>
      </c>
      <c r="W22">
        <v>5.0000000000000001E-3</v>
      </c>
      <c r="X22">
        <v>1192385915.7588699</v>
      </c>
      <c r="Y22">
        <v>-50</v>
      </c>
      <c r="Z22">
        <v>4</v>
      </c>
      <c r="AA22">
        <v>0.114</v>
      </c>
      <c r="AB22">
        <v>0.03</v>
      </c>
      <c r="AC22">
        <v>15.719660474260801</v>
      </c>
      <c r="AD22">
        <v>6.8682086093844498E-3</v>
      </c>
      <c r="AE22">
        <v>11.386891957977999</v>
      </c>
      <c r="AF22">
        <v>5.8025137845243</v>
      </c>
      <c r="AG22">
        <v>2.4110386907991299</v>
      </c>
      <c r="AH22">
        <v>2.4056768925865901</v>
      </c>
      <c r="AI22">
        <v>3.8232149110603998E-4</v>
      </c>
      <c r="AJ22">
        <v>15.719660474260801</v>
      </c>
      <c r="AK22">
        <v>6.8682086093844498E-3</v>
      </c>
      <c r="AL22">
        <v>166.14400314970101</v>
      </c>
      <c r="AM22">
        <v>15.7127922649683</v>
      </c>
      <c r="AN22">
        <v>35015.157849030496</v>
      </c>
      <c r="AO22">
        <v>277.19574809821501</v>
      </c>
      <c r="AP22">
        <v>4147.8756024590803</v>
      </c>
      <c r="AQ22">
        <v>3081.1809414699601</v>
      </c>
      <c r="AR22">
        <v>294.55918931052997</v>
      </c>
      <c r="AS22">
        <v>-3081.1809414699601</v>
      </c>
      <c r="AT22" s="30">
        <f t="shared" si="1"/>
        <v>4.3691838132448084E-4</v>
      </c>
    </row>
    <row r="23" spans="7:46" ht="15.75" customHeight="1" x14ac:dyDescent="0.6">
      <c r="H23" s="22">
        <f t="shared" si="3"/>
        <v>7</v>
      </c>
      <c r="I23">
        <v>1.5</v>
      </c>
      <c r="J23">
        <v>7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23">
        <v>3.4720000000000001E-12</v>
      </c>
      <c r="U23" s="23">
        <v>6.3629999999999995E-8</v>
      </c>
      <c r="V23">
        <v>1.20774</v>
      </c>
      <c r="W23">
        <v>0.01</v>
      </c>
      <c r="X23">
        <v>2384771831.5177398</v>
      </c>
      <c r="Y23">
        <v>-50</v>
      </c>
      <c r="Z23">
        <v>4</v>
      </c>
      <c r="AA23">
        <v>0.114</v>
      </c>
      <c r="AB23">
        <v>0.03</v>
      </c>
      <c r="AC23">
        <v>14.5854518407603</v>
      </c>
      <c r="AD23">
        <v>7.8569487285748002E-3</v>
      </c>
      <c r="AE23">
        <v>11.4226035711887</v>
      </c>
      <c r="AF23">
        <v>5.6967102612235001</v>
      </c>
      <c r="AG23">
        <v>2.3850790403288098</v>
      </c>
      <c r="AH23">
        <v>2.3939233668820901</v>
      </c>
      <c r="AI23">
        <v>8.37055735955892E-4</v>
      </c>
      <c r="AJ23">
        <v>14.5854518407603</v>
      </c>
      <c r="AK23">
        <v>7.8569487285748002E-3</v>
      </c>
      <c r="AL23">
        <v>189.658487113479</v>
      </c>
      <c r="AM23">
        <v>14.577594891661001</v>
      </c>
      <c r="AN23">
        <v>35018.681998963701</v>
      </c>
      <c r="AO23">
        <v>359.58757757008499</v>
      </c>
      <c r="AP23">
        <v>4589.2548174991898</v>
      </c>
      <c r="AQ23">
        <v>3409.0654263902102</v>
      </c>
      <c r="AR23">
        <v>372.04600642296998</v>
      </c>
      <c r="AS23">
        <v>-3409.0654263902102</v>
      </c>
      <c r="AT23" s="30">
        <f t="shared" si="1"/>
        <v>5.3868394440944787E-4</v>
      </c>
    </row>
    <row r="24" spans="7:46" ht="15.75" customHeight="1" x14ac:dyDescent="0.6">
      <c r="H24" s="22">
        <f t="shared" si="3"/>
        <v>8</v>
      </c>
      <c r="I24">
        <v>1.5</v>
      </c>
      <c r="J24">
        <v>7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23">
        <v>3.4720000000000001E-12</v>
      </c>
      <c r="U24" s="23">
        <v>6.3629999999999995E-8</v>
      </c>
      <c r="V24">
        <v>1.20774</v>
      </c>
      <c r="W24">
        <v>2.5000000000000001E-2</v>
      </c>
      <c r="X24">
        <v>5961929578.7943497</v>
      </c>
      <c r="Y24">
        <v>-50</v>
      </c>
      <c r="Z24">
        <v>4</v>
      </c>
      <c r="AA24">
        <v>0.114</v>
      </c>
      <c r="AB24">
        <v>0.03</v>
      </c>
      <c r="AC24">
        <v>13.2862352999138</v>
      </c>
      <c r="AD24">
        <v>1.1085101496462101E-2</v>
      </c>
      <c r="AE24">
        <v>11.517791934281901</v>
      </c>
      <c r="AF24">
        <v>5.5734775254597801</v>
      </c>
      <c r="AG24">
        <v>2.4554988676110598</v>
      </c>
      <c r="AH24">
        <v>2.4576694539769002</v>
      </c>
      <c r="AI24">
        <v>3.3522071017555001E-3</v>
      </c>
      <c r="AJ24">
        <v>13.2862352999138</v>
      </c>
      <c r="AK24">
        <v>1.1085101496462101E-2</v>
      </c>
      <c r="AL24">
        <v>313.92248027893203</v>
      </c>
      <c r="AM24">
        <v>13.27515019896</v>
      </c>
      <c r="AN24">
        <v>35028.873322070198</v>
      </c>
      <c r="AO24">
        <v>563.80471032705896</v>
      </c>
      <c r="AP24">
        <v>4921.8157000792098</v>
      </c>
      <c r="AQ24">
        <v>3656.0755282740902</v>
      </c>
      <c r="AR24">
        <v>584.30481588224802</v>
      </c>
      <c r="AS24">
        <v>-3656.0755282740902</v>
      </c>
      <c r="AT24" s="30">
        <f t="shared" si="1"/>
        <v>8.3432975905025708E-4</v>
      </c>
    </row>
    <row r="25" spans="7:46" ht="13" x14ac:dyDescent="0.6">
      <c r="H25" s="22">
        <f t="shared" si="3"/>
        <v>9</v>
      </c>
      <c r="I25">
        <v>1.5</v>
      </c>
      <c r="J25">
        <v>7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23">
        <v>3.4720000000000001E-12</v>
      </c>
      <c r="U25" s="23">
        <v>6.3629999999999995E-8</v>
      </c>
      <c r="V25">
        <v>1.20774</v>
      </c>
      <c r="W25">
        <v>0.05</v>
      </c>
      <c r="X25">
        <v>11923859157.588699</v>
      </c>
      <c r="Y25">
        <v>-50</v>
      </c>
      <c r="Z25">
        <v>4</v>
      </c>
      <c r="AA25">
        <v>0.114</v>
      </c>
      <c r="AB25">
        <v>0.03</v>
      </c>
      <c r="AC25">
        <v>11.271716168526799</v>
      </c>
      <c r="AD25">
        <v>9.3283041876562903E-2</v>
      </c>
      <c r="AE25">
        <v>11.517791934281901</v>
      </c>
      <c r="AF25">
        <v>5.0131343843552196</v>
      </c>
      <c r="AG25">
        <v>2.4270693444234399</v>
      </c>
      <c r="AH25">
        <v>2.4221515344134299</v>
      </c>
      <c r="AI25">
        <v>8.8137265780656601E-2</v>
      </c>
      <c r="AJ25">
        <v>11.271716168526799</v>
      </c>
      <c r="AK25">
        <v>9.3283041876562903E-2</v>
      </c>
      <c r="AL25">
        <v>626.63325260825297</v>
      </c>
      <c r="AM25">
        <v>11.1784331270895</v>
      </c>
      <c r="AN25">
        <v>35286.772511274401</v>
      </c>
      <c r="AO25">
        <v>785.74639386705996</v>
      </c>
      <c r="AP25">
        <v>5041.4753518083598</v>
      </c>
      <c r="AQ25">
        <v>3744.9984203672798</v>
      </c>
      <c r="AR25">
        <v>858.64191415881498</v>
      </c>
      <c r="AS25">
        <v>-3744.9984203672798</v>
      </c>
      <c r="AT25" s="30">
        <f t="shared" si="1"/>
        <v>8.275850853752903E-3</v>
      </c>
    </row>
    <row r="26" spans="7:46" ht="13" x14ac:dyDescent="0.6">
      <c r="H26" s="22">
        <f t="shared" si="3"/>
        <v>10</v>
      </c>
      <c r="I26">
        <v>1.5</v>
      </c>
      <c r="J26">
        <v>7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23">
        <v>3.4720000000000001E-12</v>
      </c>
      <c r="U26" s="23">
        <v>6.3629999999999995E-8</v>
      </c>
      <c r="V26">
        <v>1.20774</v>
      </c>
      <c r="W26">
        <v>0.1</v>
      </c>
      <c r="X26">
        <v>23847718315.177399</v>
      </c>
      <c r="Y26">
        <v>-50</v>
      </c>
      <c r="Z26">
        <v>4</v>
      </c>
      <c r="AA26">
        <v>0.114</v>
      </c>
      <c r="AB26">
        <v>0.03</v>
      </c>
      <c r="AC26">
        <v>10.243219538216501</v>
      </c>
      <c r="AD26">
        <v>0.38067480436818601</v>
      </c>
      <c r="AE26">
        <v>11.38230654443</v>
      </c>
      <c r="AF26">
        <v>5.4184061604374198</v>
      </c>
      <c r="AG26">
        <v>2.4183386670994298</v>
      </c>
      <c r="AH26">
        <v>2.4237509168258899</v>
      </c>
      <c r="AI26">
        <v>0.33793665611295498</v>
      </c>
      <c r="AJ26">
        <v>10.243219538216501</v>
      </c>
      <c r="AK26">
        <v>0.38067480436818601</v>
      </c>
      <c r="AL26">
        <v>256.10344730861698</v>
      </c>
      <c r="AM26">
        <v>9.8625447308057907</v>
      </c>
      <c r="AN26">
        <v>36341.020933502798</v>
      </c>
      <c r="AO26">
        <v>1284.0319846595401</v>
      </c>
      <c r="AP26">
        <v>5042.9337152285498</v>
      </c>
      <c r="AQ26">
        <v>3794.5875711736298</v>
      </c>
      <c r="AR26">
        <v>1389.98121147794</v>
      </c>
      <c r="AS26">
        <v>-3794.5875711736298</v>
      </c>
      <c r="AT26" s="30">
        <f t="shared" si="1"/>
        <v>3.7163589333209512E-2</v>
      </c>
    </row>
    <row r="27" spans="7:46" ht="13.75" thickBot="1" x14ac:dyDescent="0.75">
      <c r="H27" s="24">
        <f t="shared" si="3"/>
        <v>11</v>
      </c>
      <c r="I27" s="25">
        <v>1.5</v>
      </c>
      <c r="J27" s="25">
        <v>7</v>
      </c>
      <c r="K27" s="25">
        <v>0.48244140000000002</v>
      </c>
      <c r="L27" s="25">
        <v>1.946567E-3</v>
      </c>
      <c r="M27" s="25">
        <v>9.7328349999999998E-4</v>
      </c>
      <c r="N27" s="25">
        <v>7</v>
      </c>
      <c r="O27" s="25">
        <v>2.8260000000000001</v>
      </c>
      <c r="P27" s="25">
        <v>1.946567E-3</v>
      </c>
      <c r="Q27" s="25">
        <v>9.7328349999999998E-4</v>
      </c>
      <c r="R27" s="25">
        <v>7</v>
      </c>
      <c r="S27" s="25">
        <v>2.8260000000000001</v>
      </c>
      <c r="T27" s="26">
        <v>3.4720000000000001E-12</v>
      </c>
      <c r="U27" s="26">
        <v>6.3629999999999995E-8</v>
      </c>
      <c r="V27" s="25">
        <v>1.20774</v>
      </c>
      <c r="W27" s="25">
        <v>0.3</v>
      </c>
      <c r="X27" s="25">
        <v>71543154945.532196</v>
      </c>
      <c r="Y27" s="25">
        <v>-50</v>
      </c>
      <c r="Z27" s="25">
        <v>4</v>
      </c>
      <c r="AA27" s="25">
        <v>0.114</v>
      </c>
      <c r="AB27" s="25">
        <v>0.03</v>
      </c>
      <c r="AC27" s="25">
        <v>5.0757034020525396</v>
      </c>
      <c r="AD27" s="25">
        <v>0.59424880374854505</v>
      </c>
      <c r="AE27" s="25">
        <v>11.386903940766</v>
      </c>
      <c r="AF27" s="25">
        <v>5.1206403450977298</v>
      </c>
      <c r="AG27" s="25">
        <v>2.4112407769470998</v>
      </c>
      <c r="AH27" s="25">
        <v>2.4350701977565401</v>
      </c>
      <c r="AI27" s="25">
        <v>0.63773980841003997</v>
      </c>
      <c r="AJ27" s="25">
        <v>5.0757034020525396</v>
      </c>
      <c r="AK27" s="25">
        <v>0.59424880374854505</v>
      </c>
      <c r="AL27" s="25">
        <v>231.63696686535201</v>
      </c>
      <c r="AM27" s="25">
        <v>4.4814545979118403</v>
      </c>
      <c r="AN27" s="25">
        <v>39610.310612441899</v>
      </c>
      <c r="AO27" s="25">
        <v>1520.18441979967</v>
      </c>
      <c r="AP27" s="25">
        <v>5043.9567768139405</v>
      </c>
      <c r="AQ27" s="25">
        <v>3807.0920636553401</v>
      </c>
      <c r="AR27" s="25">
        <v>1710.66762996701</v>
      </c>
      <c r="AS27" s="25">
        <v>-3807.0920636553401</v>
      </c>
      <c r="AT27" s="31">
        <f t="shared" si="1"/>
        <v>0.11707713329116898</v>
      </c>
    </row>
    <row r="28" spans="7:46" ht="22.75" x14ac:dyDescent="0.95">
      <c r="G28" s="18">
        <f>AB28</f>
        <v>0.04</v>
      </c>
      <c r="H28" s="19">
        <v>1</v>
      </c>
      <c r="I28" s="20">
        <v>1.5</v>
      </c>
      <c r="J28" s="20">
        <v>7</v>
      </c>
      <c r="K28" s="20">
        <v>0.48244140000000002</v>
      </c>
      <c r="L28" s="20">
        <v>1.946567E-3</v>
      </c>
      <c r="M28" s="20">
        <v>9.7328349999999998E-4</v>
      </c>
      <c r="N28" s="20">
        <v>7</v>
      </c>
      <c r="O28" s="20">
        <v>2.8260000000000001</v>
      </c>
      <c r="P28" s="20">
        <v>1.946567E-3</v>
      </c>
      <c r="Q28" s="20">
        <v>9.7328349999999998E-4</v>
      </c>
      <c r="R28" s="20">
        <v>7</v>
      </c>
      <c r="S28" s="20">
        <v>2.8260000000000001</v>
      </c>
      <c r="T28" s="21">
        <v>3.4720000000000001E-12</v>
      </c>
      <c r="U28" s="21">
        <v>6.3629999999999995E-8</v>
      </c>
      <c r="V28" s="20">
        <v>1.20774</v>
      </c>
      <c r="W28" s="20">
        <v>1E-4</v>
      </c>
      <c r="X28" s="21">
        <v>23847718.3151774</v>
      </c>
      <c r="Y28" s="20">
        <v>-50</v>
      </c>
      <c r="Z28" s="20">
        <v>4</v>
      </c>
      <c r="AA28" s="20">
        <v>0.114</v>
      </c>
      <c r="AB28" s="20">
        <v>0.04</v>
      </c>
      <c r="AC28" s="20">
        <v>93.084532058905296</v>
      </c>
      <c r="AD28" s="20">
        <v>4.0444211441470097E-3</v>
      </c>
      <c r="AE28" s="20">
        <v>11.386907935028701</v>
      </c>
      <c r="AF28" s="20">
        <v>5.7813703671057501</v>
      </c>
      <c r="AG28" s="20">
        <v>3.2140776180314101</v>
      </c>
      <c r="AH28" s="20">
        <v>3.2298839768796599</v>
      </c>
      <c r="AI28" s="21">
        <v>7.9118015120122707E-6</v>
      </c>
      <c r="AJ28" s="20">
        <v>93.084532058905296</v>
      </c>
      <c r="AK28" s="20">
        <v>4.0444211441470097E-3</v>
      </c>
      <c r="AL28" s="20">
        <v>160.86354761564999</v>
      </c>
      <c r="AM28" s="20">
        <v>93.080487637761195</v>
      </c>
      <c r="AN28" s="20">
        <v>35001.509595463001</v>
      </c>
      <c r="AO28" s="20">
        <v>184.00082947955599</v>
      </c>
      <c r="AP28" s="20">
        <v>337.42467895858499</v>
      </c>
      <c r="AQ28" s="20">
        <v>278.83283616045702</v>
      </c>
      <c r="AR28" s="20">
        <v>209.55081857398</v>
      </c>
      <c r="AS28" s="20">
        <v>-278.83283616045702</v>
      </c>
      <c r="AT28" s="32">
        <f t="shared" si="1"/>
        <v>4.3448906651726401E-5</v>
      </c>
    </row>
    <row r="29" spans="7:46" ht="13" x14ac:dyDescent="0.6">
      <c r="H29" s="22">
        <f t="shared" ref="H29:H38" si="4">H28+1</f>
        <v>2</v>
      </c>
      <c r="I29" s="1">
        <v>1.5</v>
      </c>
      <c r="J29" s="1">
        <v>7</v>
      </c>
      <c r="K29" s="1">
        <v>0.48244140000000002</v>
      </c>
      <c r="L29" s="1">
        <v>1.946567E-3</v>
      </c>
      <c r="M29" s="1">
        <v>9.7328349999999998E-4</v>
      </c>
      <c r="N29" s="1">
        <v>7</v>
      </c>
      <c r="O29" s="1">
        <v>2.8260000000000001</v>
      </c>
      <c r="P29" s="1">
        <v>1.946567E-3</v>
      </c>
      <c r="Q29" s="1">
        <v>9.7328349999999998E-4</v>
      </c>
      <c r="R29" s="1">
        <v>7</v>
      </c>
      <c r="S29" s="1">
        <v>2.8260000000000001</v>
      </c>
      <c r="T29" s="23">
        <v>3.4720000000000001E-12</v>
      </c>
      <c r="U29" s="23">
        <v>6.3629999999999995E-8</v>
      </c>
      <c r="V29" s="1">
        <v>1.20774</v>
      </c>
      <c r="W29" s="1">
        <v>2.5000000000000001E-4</v>
      </c>
      <c r="X29" s="23">
        <v>59619295.787943497</v>
      </c>
      <c r="Y29" s="1">
        <v>-50</v>
      </c>
      <c r="Z29" s="1">
        <v>4</v>
      </c>
      <c r="AA29" s="1">
        <v>0.114</v>
      </c>
      <c r="AB29" s="1">
        <v>0.04</v>
      </c>
      <c r="AC29" s="1">
        <v>47.911677989839603</v>
      </c>
      <c r="AD29" s="1">
        <v>4.1360287732426599E-3</v>
      </c>
      <c r="AE29" s="1">
        <v>11.386907935028701</v>
      </c>
      <c r="AF29" s="1">
        <v>5.8826038915533401</v>
      </c>
      <c r="AG29" s="1">
        <v>3.23479195962934</v>
      </c>
      <c r="AH29" s="1">
        <v>3.2418766345774301</v>
      </c>
      <c r="AI29" s="23">
        <v>1.9183491582961199E-5</v>
      </c>
      <c r="AJ29" s="1">
        <v>47.911677989839603</v>
      </c>
      <c r="AK29" s="1">
        <v>4.1360287732426599E-3</v>
      </c>
      <c r="AL29" s="1">
        <v>166.61451847024</v>
      </c>
      <c r="AM29" s="1">
        <v>47.9075419610663</v>
      </c>
      <c r="AN29" s="1">
        <v>35002.995842096199</v>
      </c>
      <c r="AO29" s="1">
        <v>191.355554763241</v>
      </c>
      <c r="AP29" s="1">
        <v>787.98203869692202</v>
      </c>
      <c r="AQ29" s="1">
        <v>585.34200660789702</v>
      </c>
      <c r="AR29" s="1">
        <v>213.978703343212</v>
      </c>
      <c r="AS29" s="1">
        <v>-585.34200660789702</v>
      </c>
      <c r="AT29" s="30">
        <f t="shared" si="1"/>
        <v>8.6326109766386545E-5</v>
      </c>
    </row>
    <row r="30" spans="7:46" ht="13" x14ac:dyDescent="0.6">
      <c r="H30" s="22">
        <f t="shared" si="4"/>
        <v>3</v>
      </c>
      <c r="I30" s="1">
        <v>1.5</v>
      </c>
      <c r="J30" s="1">
        <v>7</v>
      </c>
      <c r="K30" s="1">
        <v>0.48244140000000002</v>
      </c>
      <c r="L30" s="1">
        <v>1.946567E-3</v>
      </c>
      <c r="M30" s="1">
        <v>9.7328349999999998E-4</v>
      </c>
      <c r="N30" s="1">
        <v>7</v>
      </c>
      <c r="O30" s="1">
        <v>2.8260000000000001</v>
      </c>
      <c r="P30" s="1">
        <v>1.946567E-3</v>
      </c>
      <c r="Q30" s="1">
        <v>9.7328349999999998E-4</v>
      </c>
      <c r="R30" s="1">
        <v>7</v>
      </c>
      <c r="S30" s="1">
        <v>2.8260000000000001</v>
      </c>
      <c r="T30" s="23">
        <v>3.4720000000000001E-12</v>
      </c>
      <c r="U30" s="23">
        <v>6.3629999999999995E-8</v>
      </c>
      <c r="V30" s="1">
        <v>1.20774</v>
      </c>
      <c r="W30" s="1">
        <v>5.0000000000000001E-4</v>
      </c>
      <c r="X30" s="23">
        <v>119238591.57588699</v>
      </c>
      <c r="Y30" s="1">
        <v>-50</v>
      </c>
      <c r="Z30" s="1">
        <v>4</v>
      </c>
      <c r="AA30" s="1">
        <v>0.114</v>
      </c>
      <c r="AB30" s="1">
        <v>0.04</v>
      </c>
      <c r="AC30" s="1">
        <v>32.3033457911651</v>
      </c>
      <c r="AD30" s="1">
        <v>4.3303594492549802E-3</v>
      </c>
      <c r="AE30" s="1">
        <v>11.386903940766</v>
      </c>
      <c r="AF30" s="1">
        <v>5.6843197001425798</v>
      </c>
      <c r="AG30" s="1">
        <v>3.2539337106451098</v>
      </c>
      <c r="AH30" s="1">
        <v>3.2678190077272902</v>
      </c>
      <c r="AI30" s="23">
        <v>3.7330191185490897E-5</v>
      </c>
      <c r="AJ30" s="1">
        <v>32.3033457911651</v>
      </c>
      <c r="AK30" s="1">
        <v>4.3303594492549802E-3</v>
      </c>
      <c r="AL30" s="1">
        <v>166.803293604576</v>
      </c>
      <c r="AM30" s="1">
        <v>32.299015432255999</v>
      </c>
      <c r="AN30" s="1">
        <v>35004.648054940699</v>
      </c>
      <c r="AO30" s="1">
        <v>196.85307338382</v>
      </c>
      <c r="AP30" s="1">
        <v>1949.0003031105</v>
      </c>
      <c r="AQ30" s="1">
        <v>1447.77151083628</v>
      </c>
      <c r="AR30" s="1">
        <v>222.99169333380399</v>
      </c>
      <c r="AS30" s="1">
        <v>-1447.77151083628</v>
      </c>
      <c r="AT30" s="30">
        <f t="shared" si="1"/>
        <v>1.3405297015516346E-4</v>
      </c>
    </row>
    <row r="31" spans="7:46" ht="13" x14ac:dyDescent="0.6">
      <c r="H31" s="22">
        <f t="shared" si="4"/>
        <v>4</v>
      </c>
      <c r="I31" s="1">
        <v>1.5</v>
      </c>
      <c r="J31" s="1">
        <v>7</v>
      </c>
      <c r="K31" s="1">
        <v>0.48244140000000002</v>
      </c>
      <c r="L31" s="1">
        <v>1.946567E-3</v>
      </c>
      <c r="M31" s="1">
        <v>9.7328349999999998E-4</v>
      </c>
      <c r="N31" s="1">
        <v>7</v>
      </c>
      <c r="O31" s="1">
        <v>2.8260000000000001</v>
      </c>
      <c r="P31" s="1">
        <v>1.946567E-3</v>
      </c>
      <c r="Q31" s="1">
        <v>9.7328349999999998E-4</v>
      </c>
      <c r="R31" s="1">
        <v>7</v>
      </c>
      <c r="S31" s="1">
        <v>2.8260000000000001</v>
      </c>
      <c r="T31" s="23">
        <v>3.4720000000000001E-12</v>
      </c>
      <c r="U31" s="23">
        <v>6.3629999999999995E-8</v>
      </c>
      <c r="V31" s="1">
        <v>1.20774</v>
      </c>
      <c r="W31" s="1">
        <v>1E-3</v>
      </c>
      <c r="X31" s="23">
        <v>238477183.15177399</v>
      </c>
      <c r="Y31" s="1">
        <v>-50</v>
      </c>
      <c r="Z31" s="1">
        <v>4</v>
      </c>
      <c r="AA31" s="1">
        <v>0.114</v>
      </c>
      <c r="AB31" s="1">
        <v>0.04</v>
      </c>
      <c r="AC31" s="1">
        <v>27.693941603219901</v>
      </c>
      <c r="AD31" s="1">
        <v>5.9750482570548298E-3</v>
      </c>
      <c r="AE31" s="1">
        <v>11.517791934281901</v>
      </c>
      <c r="AF31" s="1">
        <v>5.7083515969814398</v>
      </c>
      <c r="AG31" s="1">
        <v>3.2025813193719799</v>
      </c>
      <c r="AH31" s="1">
        <v>3.2065434946348299</v>
      </c>
      <c r="AI31" s="23">
        <v>7.3097724294870494E-5</v>
      </c>
      <c r="AJ31" s="1">
        <v>27.693941603219901</v>
      </c>
      <c r="AK31" s="1">
        <v>5.9750482570548298E-3</v>
      </c>
      <c r="AL31" s="1">
        <v>165.340661720632</v>
      </c>
      <c r="AM31" s="1">
        <v>27.687966554847499</v>
      </c>
      <c r="AN31" s="1">
        <v>35007.487672989802</v>
      </c>
      <c r="AO31" s="1">
        <v>218.625880527617</v>
      </c>
      <c r="AP31" s="1">
        <v>3394.4686860976899</v>
      </c>
      <c r="AQ31" s="1">
        <v>2521.5498138860598</v>
      </c>
      <c r="AR31" s="1">
        <v>241.69172556077999</v>
      </c>
      <c r="AS31" s="1">
        <v>-2521.5498138860598</v>
      </c>
      <c r="AT31" s="30">
        <f t="shared" si="1"/>
        <v>2.1575290157902719E-4</v>
      </c>
    </row>
    <row r="32" spans="7:46" ht="13" x14ac:dyDescent="0.6">
      <c r="H32" s="22">
        <f t="shared" si="4"/>
        <v>5</v>
      </c>
      <c r="I32" s="1">
        <v>1.5</v>
      </c>
      <c r="J32" s="1">
        <v>7</v>
      </c>
      <c r="K32" s="1">
        <v>0.48244140000000002</v>
      </c>
      <c r="L32" s="1">
        <v>1.946567E-3</v>
      </c>
      <c r="M32" s="1">
        <v>9.7328349999999998E-4</v>
      </c>
      <c r="N32" s="1">
        <v>7</v>
      </c>
      <c r="O32" s="1">
        <v>2.8260000000000001</v>
      </c>
      <c r="P32" s="1">
        <v>1.946567E-3</v>
      </c>
      <c r="Q32" s="1">
        <v>9.7328349999999998E-4</v>
      </c>
      <c r="R32" s="1">
        <v>7</v>
      </c>
      <c r="S32" s="1">
        <v>2.8260000000000001</v>
      </c>
      <c r="T32" s="23">
        <v>3.4720000000000001E-12</v>
      </c>
      <c r="U32" s="23">
        <v>6.3629999999999995E-8</v>
      </c>
      <c r="V32" s="1">
        <v>1.20774</v>
      </c>
      <c r="W32" s="1">
        <v>2.5000000000000001E-3</v>
      </c>
      <c r="X32" s="23">
        <v>596192957.87943494</v>
      </c>
      <c r="Y32" s="1">
        <v>-50</v>
      </c>
      <c r="Z32" s="1">
        <v>4</v>
      </c>
      <c r="AA32" s="1">
        <v>0.114</v>
      </c>
      <c r="AB32" s="1">
        <v>0.04</v>
      </c>
      <c r="AC32" s="1">
        <v>20.855517041826499</v>
      </c>
      <c r="AD32" s="1">
        <v>5.9760329364834204E-3</v>
      </c>
      <c r="AE32" s="1">
        <v>11.386907935028701</v>
      </c>
      <c r="AF32" s="1">
        <v>5.6601273147970197</v>
      </c>
      <c r="AG32" s="1">
        <v>3.2391451382595702</v>
      </c>
      <c r="AH32" s="1">
        <v>3.2372526368588601</v>
      </c>
      <c r="AI32" s="1">
        <v>1.86555566139048E-4</v>
      </c>
      <c r="AJ32" s="1">
        <v>20.855517041826499</v>
      </c>
      <c r="AK32" s="1">
        <v>5.9760329364834204E-3</v>
      </c>
      <c r="AL32" s="1">
        <v>170.82276494968301</v>
      </c>
      <c r="AM32" s="1">
        <v>20.849541007875001</v>
      </c>
      <c r="AN32" s="1">
        <v>35009.932791067098</v>
      </c>
      <c r="AO32" s="1">
        <v>266.44463317194999</v>
      </c>
      <c r="AP32" s="1">
        <v>4661.4786756263202</v>
      </c>
      <c r="AQ32" s="1">
        <v>3462.70579914155</v>
      </c>
      <c r="AR32" s="1">
        <v>285.90135278446502</v>
      </c>
      <c r="AS32" s="1">
        <v>-3462.70579914155</v>
      </c>
      <c r="AT32" s="30">
        <f t="shared" si="1"/>
        <v>2.8654446324674035E-4</v>
      </c>
    </row>
    <row r="33" spans="7:46" ht="13" x14ac:dyDescent="0.6">
      <c r="H33" s="22">
        <f t="shared" si="4"/>
        <v>6</v>
      </c>
      <c r="I33" s="1">
        <v>1.5</v>
      </c>
      <c r="J33" s="1">
        <v>7</v>
      </c>
      <c r="K33" s="1">
        <v>0.48244140000000002</v>
      </c>
      <c r="L33" s="1">
        <v>1.946567E-3</v>
      </c>
      <c r="M33" s="1">
        <v>9.7328349999999998E-4</v>
      </c>
      <c r="N33" s="1">
        <v>7</v>
      </c>
      <c r="O33" s="1">
        <v>2.8260000000000001</v>
      </c>
      <c r="P33" s="1">
        <v>1.946567E-3</v>
      </c>
      <c r="Q33" s="1">
        <v>9.7328349999999998E-4</v>
      </c>
      <c r="R33" s="1">
        <v>7</v>
      </c>
      <c r="S33" s="1">
        <v>2.8260000000000001</v>
      </c>
      <c r="T33" s="23">
        <v>3.4720000000000001E-12</v>
      </c>
      <c r="U33" s="23">
        <v>6.3629999999999995E-8</v>
      </c>
      <c r="V33" s="1">
        <v>1.20774</v>
      </c>
      <c r="W33" s="1">
        <v>5.0000000000000001E-3</v>
      </c>
      <c r="X33" s="23">
        <v>1192385915.7588699</v>
      </c>
      <c r="Y33" s="1">
        <v>-50</v>
      </c>
      <c r="Z33" s="1">
        <v>4</v>
      </c>
      <c r="AA33" s="1">
        <v>0.114</v>
      </c>
      <c r="AB33" s="1">
        <v>0.04</v>
      </c>
      <c r="AC33" s="1">
        <v>19.7675659101061</v>
      </c>
      <c r="AD33" s="1">
        <v>6.8236509199127897E-3</v>
      </c>
      <c r="AE33" s="1">
        <v>11.3807727475637</v>
      </c>
      <c r="AF33" s="1">
        <v>5.7192243179599203</v>
      </c>
      <c r="AG33" s="1">
        <v>3.1960017433644499</v>
      </c>
      <c r="AH33" s="1">
        <v>3.1945086383305101</v>
      </c>
      <c r="AI33" s="1">
        <v>4.02781317119352E-4</v>
      </c>
      <c r="AJ33" s="1">
        <v>19.7675659101061</v>
      </c>
      <c r="AK33" s="1">
        <v>6.8236509199127897E-3</v>
      </c>
      <c r="AL33" s="1">
        <v>176.22867536655701</v>
      </c>
      <c r="AM33" s="1">
        <v>19.760742258857199</v>
      </c>
      <c r="AN33" s="1">
        <v>35011.968911321303</v>
      </c>
      <c r="AO33" s="1">
        <v>353.43109197066298</v>
      </c>
      <c r="AP33" s="1">
        <v>5492.3901759193104</v>
      </c>
      <c r="AQ33" s="1">
        <v>4079.90498789301</v>
      </c>
      <c r="AR33" s="1">
        <v>365.92585711780703</v>
      </c>
      <c r="AS33" s="1">
        <v>-4079.90498789301</v>
      </c>
      <c r="AT33" s="30">
        <f t="shared" si="1"/>
        <v>3.4519429205111295E-4</v>
      </c>
    </row>
    <row r="34" spans="7:46" ht="13" x14ac:dyDescent="0.6">
      <c r="H34" s="22">
        <f t="shared" si="4"/>
        <v>7</v>
      </c>
      <c r="I34" s="1">
        <v>1.5</v>
      </c>
      <c r="J34" s="1">
        <v>7</v>
      </c>
      <c r="K34" s="1">
        <v>0.48244140000000002</v>
      </c>
      <c r="L34" s="1">
        <v>1.946567E-3</v>
      </c>
      <c r="M34" s="1">
        <v>9.7328349999999998E-4</v>
      </c>
      <c r="N34" s="1">
        <v>7</v>
      </c>
      <c r="O34" s="1">
        <v>2.8260000000000001</v>
      </c>
      <c r="P34" s="1">
        <v>1.946567E-3</v>
      </c>
      <c r="Q34" s="1">
        <v>9.7328349999999998E-4</v>
      </c>
      <c r="R34" s="1">
        <v>7</v>
      </c>
      <c r="S34" s="1">
        <v>2.8260000000000001</v>
      </c>
      <c r="T34" s="23">
        <v>3.4720000000000001E-12</v>
      </c>
      <c r="U34" s="23">
        <v>6.3629999999999995E-8</v>
      </c>
      <c r="V34" s="1">
        <v>1.20774</v>
      </c>
      <c r="W34" s="1">
        <v>0.01</v>
      </c>
      <c r="X34" s="23">
        <v>2384771831.5177398</v>
      </c>
      <c r="Y34" s="1">
        <v>-50</v>
      </c>
      <c r="Z34" s="1">
        <v>4</v>
      </c>
      <c r="AA34" s="1">
        <v>0.114</v>
      </c>
      <c r="AB34" s="1">
        <v>0.04</v>
      </c>
      <c r="AC34" s="1">
        <v>18.8685090080957</v>
      </c>
      <c r="AD34" s="1">
        <v>8.0796205794837605E-3</v>
      </c>
      <c r="AE34" s="1">
        <v>11.3807727475637</v>
      </c>
      <c r="AF34" s="1">
        <v>5.7020563195306702</v>
      </c>
      <c r="AG34" s="1">
        <v>3.2110096956657301</v>
      </c>
      <c r="AH34" s="1">
        <v>3.2052324364522899</v>
      </c>
      <c r="AI34" s="1">
        <v>9.0702984731294404E-4</v>
      </c>
      <c r="AJ34" s="1">
        <v>18.8685090080957</v>
      </c>
      <c r="AK34" s="1">
        <v>8.0796205794837605E-3</v>
      </c>
      <c r="AL34" s="1">
        <v>201.18941824329099</v>
      </c>
      <c r="AM34" s="1">
        <v>18.860429387059199</v>
      </c>
      <c r="AN34" s="1">
        <v>35014.844999271903</v>
      </c>
      <c r="AO34" s="1">
        <v>499.550475185707</v>
      </c>
      <c r="AP34" s="1">
        <v>6090.4697160584101</v>
      </c>
      <c r="AQ34" s="1">
        <v>4524.2090161529104</v>
      </c>
      <c r="AR34" s="1">
        <v>505.05184184985802</v>
      </c>
      <c r="AS34" s="1">
        <v>-4524.2090161529104</v>
      </c>
      <c r="AT34" s="30">
        <f t="shared" si="1"/>
        <v>4.2820662597225508E-4</v>
      </c>
    </row>
    <row r="35" spans="7:46" ht="13" x14ac:dyDescent="0.6">
      <c r="H35" s="22">
        <f t="shared" si="4"/>
        <v>8</v>
      </c>
      <c r="I35" s="1">
        <v>1.5</v>
      </c>
      <c r="J35" s="1">
        <v>7</v>
      </c>
      <c r="K35" s="1">
        <v>0.48244140000000002</v>
      </c>
      <c r="L35" s="1">
        <v>1.946567E-3</v>
      </c>
      <c r="M35" s="1">
        <v>9.7328349999999998E-4</v>
      </c>
      <c r="N35" s="1">
        <v>7</v>
      </c>
      <c r="O35" s="1">
        <v>2.8260000000000001</v>
      </c>
      <c r="P35" s="1">
        <v>1.946567E-3</v>
      </c>
      <c r="Q35" s="1">
        <v>9.7328349999999998E-4</v>
      </c>
      <c r="R35" s="1">
        <v>7</v>
      </c>
      <c r="S35" s="1">
        <v>2.8260000000000001</v>
      </c>
      <c r="T35" s="23">
        <v>3.4720000000000001E-12</v>
      </c>
      <c r="U35" s="23">
        <v>6.3629999999999995E-8</v>
      </c>
      <c r="V35" s="1">
        <v>1.20774</v>
      </c>
      <c r="W35" s="1">
        <v>2.5000000000000001E-2</v>
      </c>
      <c r="X35" s="1">
        <v>5961929578.7943497</v>
      </c>
      <c r="Y35" s="1">
        <v>-50</v>
      </c>
      <c r="Z35" s="1">
        <v>4</v>
      </c>
      <c r="AA35" s="1">
        <v>0.114</v>
      </c>
      <c r="AB35" s="1">
        <v>0.04</v>
      </c>
      <c r="AC35" s="1">
        <v>17.1933912956037</v>
      </c>
      <c r="AD35" s="1">
        <v>2.2349358520153299E-2</v>
      </c>
      <c r="AE35" s="1">
        <v>11.517791934281901</v>
      </c>
      <c r="AF35" s="1">
        <v>5.5047464360788396</v>
      </c>
      <c r="AG35" s="1">
        <v>3.22731152231328</v>
      </c>
      <c r="AH35" s="1">
        <v>3.24232949440754</v>
      </c>
      <c r="AI35" s="1">
        <v>1.4474219304909899E-2</v>
      </c>
      <c r="AJ35" s="1">
        <v>17.1933912956037</v>
      </c>
      <c r="AK35" s="1">
        <v>2.2349358520153299E-2</v>
      </c>
      <c r="AL35" s="1">
        <v>1007.28048340943</v>
      </c>
      <c r="AM35" s="1">
        <v>17.171041938044301</v>
      </c>
      <c r="AN35" s="1">
        <v>35044.185794914702</v>
      </c>
      <c r="AO35" s="1">
        <v>890.79860113435598</v>
      </c>
      <c r="AP35" s="1">
        <v>6541.0200520729304</v>
      </c>
      <c r="AQ35" s="1">
        <v>4858.9273553183202</v>
      </c>
      <c r="AR35" s="1">
        <v>879.76353207784302</v>
      </c>
      <c r="AS35" s="1">
        <v>-4858.9273553183202</v>
      </c>
      <c r="AT35" s="30">
        <f t="shared" si="1"/>
        <v>1.2998807585951914E-3</v>
      </c>
    </row>
    <row r="36" spans="7:46" ht="13" x14ac:dyDescent="0.6">
      <c r="H36" s="22">
        <f t="shared" si="4"/>
        <v>9</v>
      </c>
      <c r="I36" s="1">
        <v>1.5</v>
      </c>
      <c r="J36" s="1">
        <v>7</v>
      </c>
      <c r="K36" s="1">
        <v>0.48244140000000002</v>
      </c>
      <c r="L36" s="1">
        <v>1.946567E-3</v>
      </c>
      <c r="M36" s="1">
        <v>9.7328349999999998E-4</v>
      </c>
      <c r="N36" s="1">
        <v>7</v>
      </c>
      <c r="O36" s="1">
        <v>2.8260000000000001</v>
      </c>
      <c r="P36" s="1">
        <v>1.946567E-3</v>
      </c>
      <c r="Q36" s="1">
        <v>9.7328349999999998E-4</v>
      </c>
      <c r="R36" s="1">
        <v>7</v>
      </c>
      <c r="S36" s="1">
        <v>2.8260000000000001</v>
      </c>
      <c r="T36" s="23">
        <v>3.4720000000000001E-12</v>
      </c>
      <c r="U36" s="23">
        <v>6.3629999999999995E-8</v>
      </c>
      <c r="V36" s="1">
        <v>1.20774</v>
      </c>
      <c r="W36" s="1">
        <v>0.05</v>
      </c>
      <c r="X36" s="1">
        <v>11923859157.588699</v>
      </c>
      <c r="Y36" s="1">
        <v>-50</v>
      </c>
      <c r="Z36" s="1">
        <v>4</v>
      </c>
      <c r="AA36" s="1">
        <v>0.114</v>
      </c>
      <c r="AB36" s="1">
        <v>0.04</v>
      </c>
      <c r="AC36" s="1">
        <v>13.948141630734501</v>
      </c>
      <c r="AD36" s="1">
        <v>0.21200761106042201</v>
      </c>
      <c r="AE36" s="1">
        <v>11.517791934281901</v>
      </c>
      <c r="AF36" s="1">
        <v>4.6987866050632503</v>
      </c>
      <c r="AG36" s="1">
        <v>3.23701247461694</v>
      </c>
      <c r="AH36" s="1">
        <v>3.2412781332114702</v>
      </c>
      <c r="AI36" s="1">
        <v>0.22106545786415499</v>
      </c>
      <c r="AJ36" s="1">
        <v>13.948141630734501</v>
      </c>
      <c r="AK36" s="1">
        <v>0.21200761106042201</v>
      </c>
      <c r="AL36" s="1">
        <v>335.221699519786</v>
      </c>
      <c r="AM36" s="1">
        <v>13.7361340204349</v>
      </c>
      <c r="AN36" s="1">
        <v>35534.991874357802</v>
      </c>
      <c r="AO36" s="1">
        <v>1149.7846302165101</v>
      </c>
      <c r="AP36" s="1">
        <v>6646.9455041344099</v>
      </c>
      <c r="AQ36" s="1">
        <v>4937.4902890332696</v>
      </c>
      <c r="AR36" s="1">
        <v>1223.12423347971</v>
      </c>
      <c r="AS36" s="1">
        <v>-4937.4902890332696</v>
      </c>
      <c r="AT36" s="30">
        <f t="shared" si="1"/>
        <v>1.5199703062468675E-2</v>
      </c>
    </row>
    <row r="37" spans="7:46" ht="13" x14ac:dyDescent="0.6">
      <c r="H37" s="22">
        <f t="shared" si="4"/>
        <v>10</v>
      </c>
      <c r="I37" s="1">
        <v>1.5</v>
      </c>
      <c r="J37" s="1">
        <v>7</v>
      </c>
      <c r="K37" s="1">
        <v>0.48244140000000002</v>
      </c>
      <c r="L37" s="1">
        <v>1.946567E-3</v>
      </c>
      <c r="M37" s="1">
        <v>9.7328349999999998E-4</v>
      </c>
      <c r="N37" s="1">
        <v>7</v>
      </c>
      <c r="O37" s="1">
        <v>2.8260000000000001</v>
      </c>
      <c r="P37" s="1">
        <v>1.946567E-3</v>
      </c>
      <c r="Q37" s="1">
        <v>9.7328349999999998E-4</v>
      </c>
      <c r="R37" s="1">
        <v>7</v>
      </c>
      <c r="S37" s="1">
        <v>2.8260000000000001</v>
      </c>
      <c r="T37" s="23">
        <v>3.4720000000000001E-12</v>
      </c>
      <c r="U37" s="23">
        <v>6.3629999999999995E-8</v>
      </c>
      <c r="V37" s="1">
        <v>1.20774</v>
      </c>
      <c r="W37" s="1">
        <v>0.1</v>
      </c>
      <c r="X37" s="1">
        <v>23847718315.177399</v>
      </c>
      <c r="Y37" s="1">
        <v>-50</v>
      </c>
      <c r="Z37" s="1">
        <v>4</v>
      </c>
      <c r="AA37" s="1">
        <v>0.114</v>
      </c>
      <c r="AB37" s="1">
        <v>0.04</v>
      </c>
      <c r="AC37" s="1">
        <v>11.3416572049673</v>
      </c>
      <c r="AD37" s="1">
        <v>0.46756750671201802</v>
      </c>
      <c r="AE37" s="1">
        <v>11.517791934281901</v>
      </c>
      <c r="AF37" s="1">
        <v>5.4479887145476802</v>
      </c>
      <c r="AG37" s="1">
        <v>3.2209451548652099</v>
      </c>
      <c r="AH37" s="1">
        <v>3.2305864121911201</v>
      </c>
      <c r="AI37" s="1">
        <v>0.41994209656429798</v>
      </c>
      <c r="AJ37" s="1">
        <v>11.3416572049673</v>
      </c>
      <c r="AK37" s="1">
        <v>0.46756750671201802</v>
      </c>
      <c r="AL37" s="1">
        <v>222.917808440242</v>
      </c>
      <c r="AM37" s="1">
        <v>10.874089683240401</v>
      </c>
      <c r="AN37" s="1">
        <v>36495.344947482903</v>
      </c>
      <c r="AO37" s="1">
        <v>1724.07025677415</v>
      </c>
      <c r="AP37" s="1">
        <v>6648.8262337310498</v>
      </c>
      <c r="AQ37" s="1">
        <v>4983.7601090650996</v>
      </c>
      <c r="AR37" s="1">
        <v>1792.27260082621</v>
      </c>
      <c r="AS37" s="1">
        <v>-4983.7601090650996</v>
      </c>
      <c r="AT37" s="30">
        <f t="shared" si="1"/>
        <v>4.1225677893636015E-2</v>
      </c>
    </row>
    <row r="38" spans="7:46" ht="13.75" thickBot="1" x14ac:dyDescent="0.75">
      <c r="H38" s="24">
        <f t="shared" si="4"/>
        <v>11</v>
      </c>
      <c r="I38" s="25">
        <v>1.5</v>
      </c>
      <c r="J38" s="25">
        <v>7</v>
      </c>
      <c r="K38" s="25">
        <v>0.48244140000000002</v>
      </c>
      <c r="L38" s="25">
        <v>1.946567E-3</v>
      </c>
      <c r="M38" s="25">
        <v>9.7328349999999998E-4</v>
      </c>
      <c r="N38" s="25">
        <v>7</v>
      </c>
      <c r="O38" s="25">
        <v>2.8260000000000001</v>
      </c>
      <c r="P38" s="25">
        <v>1.946567E-3</v>
      </c>
      <c r="Q38" s="25">
        <v>9.7328349999999998E-4</v>
      </c>
      <c r="R38" s="25">
        <v>7</v>
      </c>
      <c r="S38" s="25">
        <v>2.8260000000000001</v>
      </c>
      <c r="T38" s="26">
        <v>3.4720000000000001E-12</v>
      </c>
      <c r="U38" s="26">
        <v>6.3629999999999995E-8</v>
      </c>
      <c r="V38" s="25">
        <v>1.20774</v>
      </c>
      <c r="W38" s="25">
        <v>0.3</v>
      </c>
      <c r="X38" s="25">
        <v>71543154945.532196</v>
      </c>
      <c r="Y38" s="25">
        <v>-50</v>
      </c>
      <c r="Z38" s="25">
        <v>4</v>
      </c>
      <c r="AA38" s="25">
        <v>0.114</v>
      </c>
      <c r="AB38" s="25">
        <v>0.04</v>
      </c>
      <c r="AC38" s="25">
        <v>5.23953551836986</v>
      </c>
      <c r="AD38" s="25">
        <v>0.63129788421195199</v>
      </c>
      <c r="AE38" s="25">
        <v>11.386204944798299</v>
      </c>
      <c r="AF38" s="25">
        <v>5.20229340368968</v>
      </c>
      <c r="AG38" s="25">
        <v>3.2528008265125199</v>
      </c>
      <c r="AH38" s="25">
        <v>3.2067794786323498</v>
      </c>
      <c r="AI38" s="25">
        <v>0.67548680891161295</v>
      </c>
      <c r="AJ38" s="25">
        <v>5.23953551836986</v>
      </c>
      <c r="AK38" s="25">
        <v>0.63129788421195199</v>
      </c>
      <c r="AL38" s="25">
        <v>221.79416675702799</v>
      </c>
      <c r="AM38" s="25">
        <v>4.6082376333377404</v>
      </c>
      <c r="AN38" s="25">
        <v>39764.355093643397</v>
      </c>
      <c r="AO38" s="25">
        <v>2090.8956354994698</v>
      </c>
      <c r="AP38" s="25">
        <v>6650.0493587527098</v>
      </c>
      <c r="AQ38" s="25">
        <v>4986.0567728866799</v>
      </c>
      <c r="AR38" s="25">
        <v>2354.9835387071298</v>
      </c>
      <c r="AS38" s="25">
        <v>-4986.0567728866799</v>
      </c>
      <c r="AT38" s="31">
        <f t="shared" si="1"/>
        <v>0.12048737564591666</v>
      </c>
    </row>
    <row r="39" spans="7:46" ht="22.75" x14ac:dyDescent="0.95">
      <c r="G39" s="18">
        <f>AB39</f>
        <v>0.05</v>
      </c>
      <c r="H39" s="19">
        <v>1</v>
      </c>
      <c r="I39" s="20">
        <v>1.5</v>
      </c>
      <c r="J39" s="20">
        <v>7</v>
      </c>
      <c r="K39" s="20">
        <v>0.48244140000000002</v>
      </c>
      <c r="L39" s="20">
        <v>1.946567E-3</v>
      </c>
      <c r="M39" s="20">
        <v>9.7328349999999998E-4</v>
      </c>
      <c r="N39" s="20">
        <v>7</v>
      </c>
      <c r="O39" s="20">
        <v>2.8260000000000001</v>
      </c>
      <c r="P39" s="20">
        <v>1.946567E-3</v>
      </c>
      <c r="Q39" s="20">
        <v>9.7328349999999998E-4</v>
      </c>
      <c r="R39" s="20">
        <v>7</v>
      </c>
      <c r="S39" s="20">
        <v>2.8260000000000001</v>
      </c>
      <c r="T39" s="21">
        <v>3.4720000000000001E-12</v>
      </c>
      <c r="U39" s="21">
        <v>6.3629999999999995E-8</v>
      </c>
      <c r="V39" s="20">
        <v>1.20774</v>
      </c>
      <c r="W39" s="20">
        <v>1E-4</v>
      </c>
      <c r="X39" s="20">
        <v>23847718.3151774</v>
      </c>
      <c r="Y39" s="20">
        <v>-50</v>
      </c>
      <c r="Z39" s="20">
        <v>4</v>
      </c>
      <c r="AA39" s="20">
        <v>0.114</v>
      </c>
      <c r="AB39" s="20">
        <v>0.05</v>
      </c>
      <c r="AC39" s="20">
        <v>95.041733172111606</v>
      </c>
      <c r="AD39" s="20">
        <v>3.89887178235746E-3</v>
      </c>
      <c r="AE39" s="20">
        <v>11.386907935028701</v>
      </c>
      <c r="AF39" s="20">
        <v>5.8344259995816898</v>
      </c>
      <c r="AG39" s="20">
        <v>4.0896450423954098</v>
      </c>
      <c r="AH39" s="20">
        <v>4.1315667785952304</v>
      </c>
      <c r="AI39" s="21">
        <v>7.9272032187005908E-6</v>
      </c>
      <c r="AJ39" s="20">
        <v>95.041733172111606</v>
      </c>
      <c r="AK39" s="20">
        <v>3.89887178235746E-3</v>
      </c>
      <c r="AL39" s="20">
        <v>162.574620371641</v>
      </c>
      <c r="AM39" s="20">
        <v>95.037834300329095</v>
      </c>
      <c r="AN39" s="20">
        <v>35001.424686703103</v>
      </c>
      <c r="AO39" s="20">
        <v>190.143409160734</v>
      </c>
      <c r="AP39" s="20">
        <v>382.66329585477098</v>
      </c>
      <c r="AQ39" s="20">
        <v>294.467965641501</v>
      </c>
      <c r="AR39" s="20">
        <v>214.057942591071</v>
      </c>
      <c r="AS39" s="20">
        <v>-294.467965641501</v>
      </c>
      <c r="AT39" s="32">
        <f t="shared" si="1"/>
        <v>4.1022734458103488E-5</v>
      </c>
    </row>
    <row r="40" spans="7:46" ht="13" x14ac:dyDescent="0.6">
      <c r="H40" s="22">
        <f t="shared" ref="H40:H49" si="5">H39+1</f>
        <v>2</v>
      </c>
      <c r="I40">
        <v>1.5</v>
      </c>
      <c r="J40">
        <v>7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23">
        <v>3.4720000000000001E-12</v>
      </c>
      <c r="U40" s="23">
        <v>6.3629999999999995E-8</v>
      </c>
      <c r="V40">
        <v>1.20774</v>
      </c>
      <c r="W40">
        <v>2.5000000000000001E-4</v>
      </c>
      <c r="X40">
        <v>59619295.787943497</v>
      </c>
      <c r="Y40">
        <v>-50</v>
      </c>
      <c r="Z40">
        <v>4</v>
      </c>
      <c r="AA40">
        <v>0.114</v>
      </c>
      <c r="AB40">
        <v>0.05</v>
      </c>
      <c r="AC40">
        <v>52.137854842495997</v>
      </c>
      <c r="AD40">
        <v>4.2456810606605602E-3</v>
      </c>
      <c r="AE40">
        <v>11.386907935028701</v>
      </c>
      <c r="AF40">
        <v>5.8558556954682901</v>
      </c>
      <c r="AG40">
        <v>4.0283124857457802</v>
      </c>
      <c r="AH40">
        <v>4.0326129676977702</v>
      </c>
      <c r="AI40" s="35">
        <v>1.9216315618077101E-5</v>
      </c>
      <c r="AJ40">
        <v>52.137854842495997</v>
      </c>
      <c r="AK40">
        <v>4.2456810606605602E-3</v>
      </c>
      <c r="AL40">
        <v>164.930084322939</v>
      </c>
      <c r="AM40">
        <v>52.133609161435203</v>
      </c>
      <c r="AN40">
        <v>35002.825491975302</v>
      </c>
      <c r="AO40">
        <v>198.35842713552699</v>
      </c>
      <c r="AP40">
        <v>953.25581042024498</v>
      </c>
      <c r="AQ40">
        <v>708.10674570480603</v>
      </c>
      <c r="AR40">
        <v>220.580892927604</v>
      </c>
      <c r="AS40">
        <v>-708.10674570480603</v>
      </c>
      <c r="AT40" s="30">
        <f t="shared" si="1"/>
        <v>8.1431832465804352E-5</v>
      </c>
    </row>
    <row r="41" spans="7:46" ht="13" x14ac:dyDescent="0.6">
      <c r="H41" s="22">
        <f t="shared" si="5"/>
        <v>3</v>
      </c>
      <c r="I41">
        <v>1.5</v>
      </c>
      <c r="J41">
        <v>7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23">
        <v>3.4720000000000001E-12</v>
      </c>
      <c r="U41" s="23">
        <v>6.3629999999999995E-8</v>
      </c>
      <c r="V41">
        <v>1.20774</v>
      </c>
      <c r="W41">
        <v>5.0000000000000001E-4</v>
      </c>
      <c r="X41">
        <v>119238591.57588699</v>
      </c>
      <c r="Y41">
        <v>-50</v>
      </c>
      <c r="Z41">
        <v>4</v>
      </c>
      <c r="AA41">
        <v>0.114</v>
      </c>
      <c r="AB41">
        <v>0.05</v>
      </c>
      <c r="AC41">
        <v>37.601458586519897</v>
      </c>
      <c r="AD41">
        <v>4.5265727490126197E-3</v>
      </c>
      <c r="AE41">
        <v>11.386907935028701</v>
      </c>
      <c r="AF41">
        <v>5.9476440262705799</v>
      </c>
      <c r="AG41">
        <v>4.03814123392758</v>
      </c>
      <c r="AH41">
        <v>4.0621204464630498</v>
      </c>
      <c r="AI41" s="35">
        <v>3.7462857645139201E-5</v>
      </c>
      <c r="AJ41">
        <v>37.601458586519897</v>
      </c>
      <c r="AK41">
        <v>4.5265727490126197E-3</v>
      </c>
      <c r="AL41">
        <v>165.81632764367501</v>
      </c>
      <c r="AM41">
        <v>37.596932014524697</v>
      </c>
      <c r="AN41">
        <v>35004.174462324998</v>
      </c>
      <c r="AO41">
        <v>215.64147396033701</v>
      </c>
      <c r="AP41">
        <v>2415.02160761395</v>
      </c>
      <c r="AQ41">
        <v>1793.9496088339499</v>
      </c>
      <c r="AR41">
        <v>235.70308619851599</v>
      </c>
      <c r="AS41">
        <v>-1793.9496088339499</v>
      </c>
      <c r="AT41" s="30">
        <f t="shared" si="1"/>
        <v>1.2038290319502111E-4</v>
      </c>
    </row>
    <row r="42" spans="7:46" ht="13" x14ac:dyDescent="0.6">
      <c r="H42" s="22">
        <f t="shared" si="5"/>
        <v>4</v>
      </c>
      <c r="I42">
        <v>1.5</v>
      </c>
      <c r="J42">
        <v>7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23">
        <v>3.4720000000000001E-12</v>
      </c>
      <c r="U42" s="23">
        <v>6.3629999999999995E-8</v>
      </c>
      <c r="V42">
        <v>1.20774</v>
      </c>
      <c r="W42">
        <v>1E-3</v>
      </c>
      <c r="X42">
        <v>238477183.15177399</v>
      </c>
      <c r="Y42">
        <v>-50</v>
      </c>
      <c r="Z42">
        <v>4</v>
      </c>
      <c r="AA42">
        <v>0.114</v>
      </c>
      <c r="AB42">
        <v>0.05</v>
      </c>
      <c r="AC42">
        <v>29.667237027437299</v>
      </c>
      <c r="AD42">
        <v>5.1453202040340901E-3</v>
      </c>
      <c r="AE42">
        <v>11.517791934281901</v>
      </c>
      <c r="AF42">
        <v>5.7653674333478504</v>
      </c>
      <c r="AG42">
        <v>4.0267722347760202</v>
      </c>
      <c r="AH42">
        <v>4.01456978067419</v>
      </c>
      <c r="AI42" s="35">
        <v>7.3855452069520995E-5</v>
      </c>
      <c r="AJ42">
        <v>29.667237027437299</v>
      </c>
      <c r="AK42">
        <v>5.1453202040340901E-3</v>
      </c>
      <c r="AL42">
        <v>167.48314185737499</v>
      </c>
      <c r="AM42">
        <v>29.662091707126301</v>
      </c>
      <c r="AN42">
        <v>35006.011710835402</v>
      </c>
      <c r="AO42">
        <v>240.297983377815</v>
      </c>
      <c r="AP42">
        <v>4215.6130484853402</v>
      </c>
      <c r="AQ42">
        <v>3131.49758592749</v>
      </c>
      <c r="AR42">
        <v>259.84932891502399</v>
      </c>
      <c r="AS42">
        <v>-3131.49758592749</v>
      </c>
      <c r="AT42" s="30">
        <f t="shared" si="1"/>
        <v>1.7343442529803223E-4</v>
      </c>
    </row>
    <row r="43" spans="7:46" ht="13" x14ac:dyDescent="0.6">
      <c r="H43" s="22">
        <f t="shared" si="5"/>
        <v>5</v>
      </c>
      <c r="I43">
        <v>1.5</v>
      </c>
      <c r="J43">
        <v>7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23">
        <v>3.4720000000000001E-12</v>
      </c>
      <c r="U43" s="23">
        <v>6.3629999999999995E-8</v>
      </c>
      <c r="V43">
        <v>1.20774</v>
      </c>
      <c r="W43">
        <v>2.5000000000000001E-3</v>
      </c>
      <c r="X43">
        <v>596192957.87943494</v>
      </c>
      <c r="Y43">
        <v>-50</v>
      </c>
      <c r="Z43">
        <v>4</v>
      </c>
      <c r="AA43">
        <v>0.114</v>
      </c>
      <c r="AB43">
        <v>0.05</v>
      </c>
      <c r="AC43">
        <v>25.8332384812804</v>
      </c>
      <c r="AD43">
        <v>6.5614753298704797E-3</v>
      </c>
      <c r="AE43">
        <v>11.517791934281901</v>
      </c>
      <c r="AF43">
        <v>5.8297401326485199</v>
      </c>
      <c r="AG43">
        <v>4.0067838357672798</v>
      </c>
      <c r="AH43">
        <v>3.9885491229191499</v>
      </c>
      <c r="AI43">
        <v>1.90840575887463E-4</v>
      </c>
      <c r="AJ43">
        <v>25.8332384812804</v>
      </c>
      <c r="AK43">
        <v>6.5614753298704797E-3</v>
      </c>
      <c r="AL43">
        <v>171.55191273237</v>
      </c>
      <c r="AM43">
        <v>25.8266770050849</v>
      </c>
      <c r="AN43">
        <v>35008.808723826798</v>
      </c>
      <c r="AO43">
        <v>326.78345920894702</v>
      </c>
      <c r="AP43">
        <v>5814.7580574193198</v>
      </c>
      <c r="AQ43">
        <v>4319.3464118025804</v>
      </c>
      <c r="AR43">
        <v>339.90103477606101</v>
      </c>
      <c r="AS43">
        <v>-4319.3464118025804</v>
      </c>
      <c r="AT43" s="30">
        <f t="shared" si="1"/>
        <v>2.5399352600043298E-4</v>
      </c>
    </row>
    <row r="44" spans="7:46" ht="13" x14ac:dyDescent="0.6">
      <c r="H44" s="22">
        <f t="shared" si="5"/>
        <v>6</v>
      </c>
      <c r="I44">
        <v>1.5</v>
      </c>
      <c r="J44">
        <v>7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23">
        <v>3.4720000000000001E-12</v>
      </c>
      <c r="U44" s="23">
        <v>6.3629999999999995E-8</v>
      </c>
      <c r="V44">
        <v>1.20774</v>
      </c>
      <c r="W44">
        <v>5.0000000000000001E-3</v>
      </c>
      <c r="X44">
        <v>1192385915.7588699</v>
      </c>
      <c r="Y44">
        <v>-50</v>
      </c>
      <c r="Z44">
        <v>4</v>
      </c>
      <c r="AA44">
        <v>0.114</v>
      </c>
      <c r="AB44">
        <v>0.05</v>
      </c>
      <c r="AC44">
        <v>23.744615376734899</v>
      </c>
      <c r="AD44">
        <v>6.3140893444046603E-3</v>
      </c>
      <c r="AE44">
        <v>11.386907935028701</v>
      </c>
      <c r="AF44">
        <v>5.7655212082151799</v>
      </c>
      <c r="AG44">
        <v>4.0433752372222003</v>
      </c>
      <c r="AH44">
        <v>4.0503830227364102</v>
      </c>
      <c r="AI44">
        <v>4.2446028712112699E-4</v>
      </c>
      <c r="AJ44">
        <v>23.744615376734899</v>
      </c>
      <c r="AK44">
        <v>6.3140893444046603E-3</v>
      </c>
      <c r="AL44">
        <v>183.225143287279</v>
      </c>
      <c r="AM44">
        <v>23.738301286787099</v>
      </c>
      <c r="AN44">
        <v>35009.212351609902</v>
      </c>
      <c r="AO44">
        <v>451.41575345640399</v>
      </c>
      <c r="AP44">
        <v>6868.8947305951397</v>
      </c>
      <c r="AQ44">
        <v>5102.4582203760901</v>
      </c>
      <c r="AR44">
        <v>455.099215420615</v>
      </c>
      <c r="AS44">
        <v>-5102.4582203760901</v>
      </c>
      <c r="AT44" s="30">
        <f t="shared" si="1"/>
        <v>2.6591668233932474E-4</v>
      </c>
    </row>
    <row r="45" spans="7:46" ht="13" x14ac:dyDescent="0.6">
      <c r="H45" s="22">
        <f t="shared" si="5"/>
        <v>7</v>
      </c>
      <c r="I45">
        <v>1.5</v>
      </c>
      <c r="J45">
        <v>7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23">
        <v>3.4720000000000001E-12</v>
      </c>
      <c r="U45" s="23">
        <v>6.3629999999999995E-8</v>
      </c>
      <c r="V45">
        <v>1.20774</v>
      </c>
      <c r="W45">
        <v>0.01</v>
      </c>
      <c r="X45">
        <v>2384771831.5177398</v>
      </c>
      <c r="Y45">
        <v>-50</v>
      </c>
      <c r="Z45">
        <v>4</v>
      </c>
      <c r="AA45">
        <v>0.114</v>
      </c>
      <c r="AB45">
        <v>0.05</v>
      </c>
      <c r="AC45">
        <v>23.657101748479601</v>
      </c>
      <c r="AD45">
        <v>8.1385198827343703E-3</v>
      </c>
      <c r="AE45">
        <v>11.3814118295913</v>
      </c>
      <c r="AF45">
        <v>5.8670220620462397</v>
      </c>
      <c r="AG45">
        <v>4.03431951475216</v>
      </c>
      <c r="AH45">
        <v>4.0405618983533804</v>
      </c>
      <c r="AI45">
        <v>9.7782649562188294E-4</v>
      </c>
      <c r="AJ45">
        <v>23.657101748479601</v>
      </c>
      <c r="AK45">
        <v>8.1385198827343703E-3</v>
      </c>
      <c r="AL45">
        <v>234.18951973064</v>
      </c>
      <c r="AM45">
        <v>23.648963228388901</v>
      </c>
      <c r="AN45">
        <v>35011.914825882901</v>
      </c>
      <c r="AO45">
        <v>697.95950447137295</v>
      </c>
      <c r="AP45">
        <v>7627.6940481469401</v>
      </c>
      <c r="AQ45">
        <v>5666.0938529273499</v>
      </c>
      <c r="AR45">
        <v>683.77049905134902</v>
      </c>
      <c r="AS45">
        <v>-5666.0938529273499</v>
      </c>
      <c r="AT45" s="30">
        <f t="shared" si="1"/>
        <v>3.4402015805919329E-4</v>
      </c>
    </row>
    <row r="46" spans="7:46" ht="13" x14ac:dyDescent="0.6">
      <c r="H46" s="22">
        <f t="shared" si="5"/>
        <v>8</v>
      </c>
      <c r="I46">
        <v>1.5</v>
      </c>
      <c r="J46">
        <v>7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23">
        <v>3.4720000000000001E-12</v>
      </c>
      <c r="U46" s="23">
        <v>6.3629999999999995E-8</v>
      </c>
      <c r="V46">
        <v>1.20774</v>
      </c>
      <c r="W46">
        <v>2.5000000000000001E-2</v>
      </c>
      <c r="X46">
        <v>5961929578.7943497</v>
      </c>
      <c r="Y46">
        <v>-50</v>
      </c>
      <c r="Z46">
        <v>4</v>
      </c>
      <c r="AA46">
        <v>0.114</v>
      </c>
      <c r="AB46">
        <v>0.05</v>
      </c>
      <c r="AC46">
        <v>20.102420283071801</v>
      </c>
      <c r="AD46">
        <v>7.4530363248124801E-2</v>
      </c>
      <c r="AE46">
        <v>11.386907935028701</v>
      </c>
      <c r="AF46">
        <v>5.13530619977056</v>
      </c>
      <c r="AG46">
        <v>4.0658933660405099</v>
      </c>
      <c r="AH46">
        <v>4.0297532818496498</v>
      </c>
      <c r="AI46">
        <v>6.3051610516635201E-2</v>
      </c>
      <c r="AJ46">
        <v>20.102420283071801</v>
      </c>
      <c r="AK46">
        <v>7.4530363248124801E-2</v>
      </c>
      <c r="AL46">
        <v>735.22190212721705</v>
      </c>
      <c r="AM46">
        <v>20.0278899207484</v>
      </c>
      <c r="AN46">
        <v>35127.471393769898</v>
      </c>
      <c r="AO46">
        <v>1197.16110764269</v>
      </c>
      <c r="AP46">
        <v>8200.7080384594392</v>
      </c>
      <c r="AQ46">
        <v>6091.79521446524</v>
      </c>
      <c r="AR46">
        <v>1190.2864720052701</v>
      </c>
      <c r="AS46">
        <v>-6091.79521446524</v>
      </c>
      <c r="AT46" s="30">
        <f t="shared" si="1"/>
        <v>3.7075318393818796E-3</v>
      </c>
    </row>
    <row r="47" spans="7:46" ht="13" x14ac:dyDescent="0.6">
      <c r="H47" s="22">
        <f t="shared" si="5"/>
        <v>9</v>
      </c>
      <c r="I47">
        <v>1.5</v>
      </c>
      <c r="J47">
        <v>7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23">
        <v>3.4720000000000001E-12</v>
      </c>
      <c r="U47" s="23">
        <v>6.3629999999999995E-8</v>
      </c>
      <c r="V47">
        <v>1.20774</v>
      </c>
      <c r="W47">
        <v>0.05</v>
      </c>
      <c r="X47">
        <v>11923859157.588699</v>
      </c>
      <c r="Y47">
        <v>-50</v>
      </c>
      <c r="Z47">
        <v>4</v>
      </c>
      <c r="AA47">
        <v>0.114</v>
      </c>
      <c r="AB47">
        <v>0.05</v>
      </c>
      <c r="AC47">
        <v>17.8637964851338</v>
      </c>
      <c r="AD47">
        <v>0.35600564728221701</v>
      </c>
      <c r="AE47">
        <v>11.382050911618901</v>
      </c>
      <c r="AF47">
        <v>5.1219010201258701</v>
      </c>
      <c r="AG47">
        <v>4.0304184449157203</v>
      </c>
      <c r="AH47">
        <v>4.02308480645413</v>
      </c>
      <c r="AI47">
        <v>0.31755755716284401</v>
      </c>
      <c r="AJ47">
        <v>17.8637964851338</v>
      </c>
      <c r="AK47">
        <v>0.35600564728221701</v>
      </c>
      <c r="AL47">
        <v>241.54052115171299</v>
      </c>
      <c r="AM47">
        <v>17.507790822583999</v>
      </c>
      <c r="AN47">
        <v>35706.766838620599</v>
      </c>
      <c r="AO47">
        <v>1952.8198793670299</v>
      </c>
      <c r="AP47">
        <v>8264.4629992438604</v>
      </c>
      <c r="AQ47">
        <v>6166.98160053831</v>
      </c>
      <c r="AR47">
        <v>1963.3205393425701</v>
      </c>
      <c r="AS47">
        <v>-6166.98160053831</v>
      </c>
      <c r="AT47" s="30">
        <f t="shared" si="1"/>
        <v>1.9928890680012162E-2</v>
      </c>
    </row>
    <row r="48" spans="7:46" ht="13" x14ac:dyDescent="0.6">
      <c r="H48" s="22">
        <f t="shared" si="5"/>
        <v>10</v>
      </c>
      <c r="I48">
        <v>1.5</v>
      </c>
      <c r="J48">
        <v>7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23">
        <v>3.4720000000000001E-12</v>
      </c>
      <c r="U48" s="23">
        <v>6.3629999999999995E-8</v>
      </c>
      <c r="V48">
        <v>1.20774</v>
      </c>
      <c r="W48">
        <v>0.1</v>
      </c>
      <c r="X48">
        <v>23847718315.177399</v>
      </c>
      <c r="Y48">
        <v>-50</v>
      </c>
      <c r="Z48">
        <v>4</v>
      </c>
      <c r="AA48">
        <v>0.114</v>
      </c>
      <c r="AB48">
        <v>0.05</v>
      </c>
      <c r="AC48">
        <v>12.2424098134889</v>
      </c>
      <c r="AD48">
        <v>0.53004881610713095</v>
      </c>
      <c r="AE48">
        <v>11.386907935028701</v>
      </c>
      <c r="AF48">
        <v>5.5489296626439302</v>
      </c>
      <c r="AG48">
        <v>4.0438563610328604</v>
      </c>
      <c r="AH48">
        <v>4.0179008902383098</v>
      </c>
      <c r="AI48">
        <v>0.46629030303930802</v>
      </c>
      <c r="AJ48">
        <v>12.2424098134889</v>
      </c>
      <c r="AK48">
        <v>0.53004881610713095</v>
      </c>
      <c r="AL48">
        <v>210.35871141855401</v>
      </c>
      <c r="AM48">
        <v>11.7123610070997</v>
      </c>
      <c r="AN48">
        <v>36574.416986075601</v>
      </c>
      <c r="AO48">
        <v>2344.9887448038298</v>
      </c>
      <c r="AP48">
        <v>8266.7918656740403</v>
      </c>
      <c r="AQ48">
        <v>6169.1475253486497</v>
      </c>
      <c r="AR48">
        <v>2480.17997652446</v>
      </c>
      <c r="AS48">
        <v>-6169.1475253486497</v>
      </c>
      <c r="AT48" s="30">
        <f t="shared" si="1"/>
        <v>4.3296117691070425E-2</v>
      </c>
    </row>
    <row r="49" spans="7:46" ht="13.75" thickBot="1" x14ac:dyDescent="0.75">
      <c r="H49" s="24">
        <f t="shared" si="5"/>
        <v>11</v>
      </c>
      <c r="I49" s="25">
        <v>1.5</v>
      </c>
      <c r="J49" s="25">
        <v>7</v>
      </c>
      <c r="K49" s="25">
        <v>0.48244140000000002</v>
      </c>
      <c r="L49" s="25">
        <v>1.946567E-3</v>
      </c>
      <c r="M49" s="25">
        <v>9.7328349999999998E-4</v>
      </c>
      <c r="N49" s="25">
        <v>7</v>
      </c>
      <c r="O49" s="25">
        <v>2.8260000000000001</v>
      </c>
      <c r="P49" s="25">
        <v>1.946567E-3</v>
      </c>
      <c r="Q49" s="25">
        <v>9.7328349999999998E-4</v>
      </c>
      <c r="R49" s="25">
        <v>7</v>
      </c>
      <c r="S49" s="25">
        <v>2.8260000000000001</v>
      </c>
      <c r="T49" s="26">
        <v>3.4720000000000001E-12</v>
      </c>
      <c r="U49" s="26">
        <v>6.3629999999999995E-8</v>
      </c>
      <c r="V49" s="25">
        <v>1.20774</v>
      </c>
      <c r="W49" s="25">
        <v>0.3</v>
      </c>
      <c r="X49" s="25">
        <v>71543154945.532196</v>
      </c>
      <c r="Y49" s="25">
        <v>-50</v>
      </c>
      <c r="Z49" s="25">
        <v>4</v>
      </c>
      <c r="AA49" s="25">
        <v>0.114</v>
      </c>
      <c r="AB49" s="25">
        <v>0.05</v>
      </c>
      <c r="AC49" s="25">
        <v>5.2969722402834503</v>
      </c>
      <c r="AD49" s="25">
        <v>0.644104675750508</v>
      </c>
      <c r="AE49" s="25">
        <v>11.517791934281901</v>
      </c>
      <c r="AF49" s="25">
        <v>5.1580272977152397</v>
      </c>
      <c r="AG49" s="25">
        <v>4.0837766543488101</v>
      </c>
      <c r="AH49" s="25">
        <v>4.0108371903634596</v>
      </c>
      <c r="AI49" s="25">
        <v>0.69803832400222099</v>
      </c>
      <c r="AJ49" s="25">
        <v>5.2969722402834503</v>
      </c>
      <c r="AK49" s="25">
        <v>0.644104675750508</v>
      </c>
      <c r="AL49" s="25">
        <v>218.893796062918</v>
      </c>
      <c r="AM49" s="25">
        <v>4.6528675585854602</v>
      </c>
      <c r="AN49" s="25">
        <v>39814.785712457997</v>
      </c>
      <c r="AO49" s="25">
        <v>2638.1583814467499</v>
      </c>
      <c r="AP49" s="25">
        <v>8268.48003391157</v>
      </c>
      <c r="AQ49" s="25">
        <v>6170.5058373369102</v>
      </c>
      <c r="AR49" s="25">
        <v>2955.8385576965502</v>
      </c>
      <c r="AS49" s="25">
        <v>-6170.5058373369102</v>
      </c>
      <c r="AT49" s="31">
        <f t="shared" si="1"/>
        <v>0.12159865042374488</v>
      </c>
    </row>
    <row r="50" spans="7:46" ht="22.75" x14ac:dyDescent="0.95">
      <c r="G50" s="18">
        <f>AB50</f>
        <v>0.06</v>
      </c>
      <c r="H50" s="19">
        <v>1</v>
      </c>
      <c r="I50" s="20">
        <v>1.5</v>
      </c>
      <c r="J50" s="20">
        <v>7</v>
      </c>
      <c r="K50" s="20">
        <v>0.48244140000000002</v>
      </c>
      <c r="L50" s="20">
        <v>1.946567E-3</v>
      </c>
      <c r="M50" s="20">
        <v>9.7328349999999998E-4</v>
      </c>
      <c r="N50" s="20">
        <v>7</v>
      </c>
      <c r="O50" s="20">
        <v>2.8260000000000001</v>
      </c>
      <c r="P50" s="20">
        <v>1.946567E-3</v>
      </c>
      <c r="Q50" s="20">
        <v>9.7328349999999998E-4</v>
      </c>
      <c r="R50" s="20">
        <v>7</v>
      </c>
      <c r="S50" s="20">
        <v>2.8260000000000001</v>
      </c>
      <c r="T50" s="21">
        <v>3.4720000000000001E-12</v>
      </c>
      <c r="U50" s="21">
        <v>6.3629999999999995E-8</v>
      </c>
      <c r="V50" s="20">
        <v>1.20774</v>
      </c>
      <c r="W50" s="20">
        <v>1E-4</v>
      </c>
      <c r="X50" s="20">
        <v>23847718.3151774</v>
      </c>
      <c r="Y50" s="20">
        <v>-50</v>
      </c>
      <c r="Z50" s="20">
        <v>4</v>
      </c>
      <c r="AA50" s="20">
        <v>0.114</v>
      </c>
      <c r="AB50" s="20">
        <v>0.06</v>
      </c>
      <c r="AC50" s="20">
        <v>98.551079848969806</v>
      </c>
      <c r="AD50" s="20">
        <v>3.9099727124474598E-3</v>
      </c>
      <c r="AE50" s="20">
        <v>11.517791934281901</v>
      </c>
      <c r="AF50" s="20">
        <v>5.9019836801553902</v>
      </c>
      <c r="AG50" s="20">
        <v>4.8942072981756102</v>
      </c>
      <c r="AH50" s="20">
        <v>4.84720924349981</v>
      </c>
      <c r="AI50" s="21">
        <v>7.94348457645541E-6</v>
      </c>
      <c r="AJ50" s="20">
        <v>98.551079848969806</v>
      </c>
      <c r="AK50" s="20">
        <v>3.9099727124474598E-3</v>
      </c>
      <c r="AL50" s="20">
        <v>161.94800016571801</v>
      </c>
      <c r="AM50" s="20">
        <v>98.547169876257399</v>
      </c>
      <c r="AN50" s="20">
        <v>35001.377706874802</v>
      </c>
      <c r="AO50" s="20">
        <v>200.132656621921</v>
      </c>
      <c r="AP50" s="20">
        <v>444.91639986059801</v>
      </c>
      <c r="AQ50" s="20">
        <v>330.52182066804397</v>
      </c>
      <c r="AR50" s="20">
        <v>222.63216917494699</v>
      </c>
      <c r="AS50" s="20">
        <v>-330.52182066804397</v>
      </c>
      <c r="AT50" s="32">
        <f t="shared" si="1"/>
        <v>3.9674580110532724E-5</v>
      </c>
    </row>
    <row r="51" spans="7:46" ht="13" x14ac:dyDescent="0.6">
      <c r="H51" s="22">
        <f t="shared" ref="H51:H60" si="6">H50+1</f>
        <v>2</v>
      </c>
      <c r="I51" s="1">
        <v>1.5</v>
      </c>
      <c r="J51" s="1">
        <v>7</v>
      </c>
      <c r="K51" s="1">
        <v>0.48244140000000002</v>
      </c>
      <c r="L51" s="1">
        <v>1.946567E-3</v>
      </c>
      <c r="M51" s="1">
        <v>9.7328349999999998E-4</v>
      </c>
      <c r="N51" s="1">
        <v>7</v>
      </c>
      <c r="O51" s="1">
        <v>2.8260000000000001</v>
      </c>
      <c r="P51" s="1">
        <v>1.946567E-3</v>
      </c>
      <c r="Q51" s="1">
        <v>9.7328349999999998E-4</v>
      </c>
      <c r="R51" s="1">
        <v>7</v>
      </c>
      <c r="S51" s="1">
        <v>2.8260000000000001</v>
      </c>
      <c r="T51" s="23">
        <v>3.4720000000000001E-12</v>
      </c>
      <c r="U51" s="23">
        <v>6.3629999999999995E-8</v>
      </c>
      <c r="V51" s="1">
        <v>1.20774</v>
      </c>
      <c r="W51" s="1">
        <v>2.5000000000000001E-4</v>
      </c>
      <c r="X51" s="1">
        <v>59619295.787943497</v>
      </c>
      <c r="Y51" s="1">
        <v>-50</v>
      </c>
      <c r="Z51" s="1">
        <v>4</v>
      </c>
      <c r="AA51" s="1">
        <v>0.114</v>
      </c>
      <c r="AB51" s="1">
        <v>0.06</v>
      </c>
      <c r="AC51" s="1">
        <v>56.128050196173398</v>
      </c>
      <c r="AD51" s="1">
        <v>4.2245424996166896E-3</v>
      </c>
      <c r="AE51" s="1">
        <v>11.382689993646499</v>
      </c>
      <c r="AF51" s="1">
        <v>5.9428102303530199</v>
      </c>
      <c r="AG51" s="1">
        <v>4.8160225116483701</v>
      </c>
      <c r="AH51" s="1">
        <v>4.7950654056228403</v>
      </c>
      <c r="AI51" s="23">
        <v>1.92239956356273E-5</v>
      </c>
      <c r="AJ51" s="1">
        <v>56.128050196173398</v>
      </c>
      <c r="AK51" s="1">
        <v>4.2245424996166896E-3</v>
      </c>
      <c r="AL51" s="1">
        <v>166.85124365237101</v>
      </c>
      <c r="AM51" s="1">
        <v>56.123825653673897</v>
      </c>
      <c r="AN51" s="1">
        <v>35002.610698121098</v>
      </c>
      <c r="AO51" s="1">
        <v>213.67743674365499</v>
      </c>
      <c r="AP51" s="1">
        <v>1137.19537983142</v>
      </c>
      <c r="AQ51" s="1">
        <v>844.744019639572</v>
      </c>
      <c r="AR51" s="1">
        <v>233.11851788052999</v>
      </c>
      <c r="AS51" s="1">
        <v>-844.744019639572</v>
      </c>
      <c r="AT51" s="30">
        <f t="shared" si="1"/>
        <v>7.5266154531494894E-5</v>
      </c>
    </row>
    <row r="52" spans="7:46" ht="13" x14ac:dyDescent="0.6">
      <c r="H52" s="22">
        <f t="shared" si="6"/>
        <v>3</v>
      </c>
      <c r="I52" s="1">
        <v>1.5</v>
      </c>
      <c r="J52" s="1">
        <v>7</v>
      </c>
      <c r="K52" s="1">
        <v>0.48244140000000002</v>
      </c>
      <c r="L52" s="1">
        <v>1.946567E-3</v>
      </c>
      <c r="M52" s="1">
        <v>9.7328349999999998E-4</v>
      </c>
      <c r="N52" s="1">
        <v>7</v>
      </c>
      <c r="O52" s="1">
        <v>2.8260000000000001</v>
      </c>
      <c r="P52" s="1">
        <v>1.946567E-3</v>
      </c>
      <c r="Q52" s="1">
        <v>9.7328349999999998E-4</v>
      </c>
      <c r="R52" s="1">
        <v>7</v>
      </c>
      <c r="S52" s="1">
        <v>2.8260000000000001</v>
      </c>
      <c r="T52" s="23">
        <v>3.4720000000000001E-12</v>
      </c>
      <c r="U52" s="23">
        <v>6.3629999999999995E-8</v>
      </c>
      <c r="V52" s="1">
        <v>1.20774</v>
      </c>
      <c r="W52" s="1">
        <v>5.0000000000000001E-4</v>
      </c>
      <c r="X52" s="1">
        <v>119238591.57588699</v>
      </c>
      <c r="Y52" s="1">
        <v>-50</v>
      </c>
      <c r="Z52" s="1">
        <v>4</v>
      </c>
      <c r="AA52" s="1">
        <v>0.114</v>
      </c>
      <c r="AB52" s="1">
        <v>0.06</v>
      </c>
      <c r="AC52" s="1">
        <v>41.637563489616099</v>
      </c>
      <c r="AD52" s="1">
        <v>4.6283662706806698E-3</v>
      </c>
      <c r="AE52" s="1">
        <v>11.386907935028701</v>
      </c>
      <c r="AF52" s="1">
        <v>5.9175221763330201</v>
      </c>
      <c r="AG52" s="1">
        <v>4.83978621222776</v>
      </c>
      <c r="AH52" s="1">
        <v>4.9046645438940297</v>
      </c>
      <c r="AI52" s="23">
        <v>3.7600264130771697E-5</v>
      </c>
      <c r="AJ52" s="1">
        <v>41.637563489616099</v>
      </c>
      <c r="AK52" s="1">
        <v>4.6283662706806698E-3</v>
      </c>
      <c r="AL52" s="1">
        <v>165.83394084258299</v>
      </c>
      <c r="AM52" s="1">
        <v>41.632935124996699</v>
      </c>
      <c r="AN52" s="1">
        <v>35003.853480924699</v>
      </c>
      <c r="AO52" s="1">
        <v>234.49560411187099</v>
      </c>
      <c r="AP52" s="1">
        <v>2901.85379782052</v>
      </c>
      <c r="AQ52" s="1">
        <v>2155.5930178280601</v>
      </c>
      <c r="AR52" s="1">
        <v>252.13523614316901</v>
      </c>
      <c r="AS52" s="1">
        <v>-2155.5930178280601</v>
      </c>
      <c r="AT52" s="30">
        <f t="shared" si="1"/>
        <v>1.1115843202100257E-4</v>
      </c>
    </row>
    <row r="53" spans="7:46" ht="13" x14ac:dyDescent="0.6">
      <c r="H53" s="22">
        <f t="shared" si="6"/>
        <v>4</v>
      </c>
      <c r="I53" s="1">
        <v>1.5</v>
      </c>
      <c r="J53" s="1">
        <v>7</v>
      </c>
      <c r="K53" s="1">
        <v>0.48244140000000002</v>
      </c>
      <c r="L53" s="1">
        <v>1.946567E-3</v>
      </c>
      <c r="M53" s="1">
        <v>9.7328349999999998E-4</v>
      </c>
      <c r="N53" s="1">
        <v>7</v>
      </c>
      <c r="O53" s="1">
        <v>2.8260000000000001</v>
      </c>
      <c r="P53" s="1">
        <v>1.946567E-3</v>
      </c>
      <c r="Q53" s="1">
        <v>9.7328349999999998E-4</v>
      </c>
      <c r="R53" s="1">
        <v>7</v>
      </c>
      <c r="S53" s="1">
        <v>2.8260000000000001</v>
      </c>
      <c r="T53" s="23">
        <v>3.4720000000000001E-12</v>
      </c>
      <c r="U53" s="23">
        <v>6.3629999999999995E-8</v>
      </c>
      <c r="V53" s="1">
        <v>1.20774</v>
      </c>
      <c r="W53" s="1">
        <v>1E-3</v>
      </c>
      <c r="X53" s="1">
        <v>238477183.15177399</v>
      </c>
      <c r="Y53" s="1">
        <v>-50</v>
      </c>
      <c r="Z53" s="1">
        <v>4</v>
      </c>
      <c r="AA53" s="1">
        <v>0.114</v>
      </c>
      <c r="AB53" s="1">
        <v>0.06</v>
      </c>
      <c r="AC53" s="1">
        <v>35.632028427361497</v>
      </c>
      <c r="AD53" s="1">
        <v>5.9015010058362004E-3</v>
      </c>
      <c r="AE53" s="1">
        <v>11.517791934281901</v>
      </c>
      <c r="AF53" s="1">
        <v>5.9435312203231501</v>
      </c>
      <c r="AG53" s="1">
        <v>4.8369662867433902</v>
      </c>
      <c r="AH53" s="1">
        <v>4.8378536679613502</v>
      </c>
      <c r="AI53" s="23">
        <v>7.4319070296930499E-5</v>
      </c>
      <c r="AJ53" s="1">
        <v>35.632028427361497</v>
      </c>
      <c r="AK53" s="1">
        <v>5.9015010058362004E-3</v>
      </c>
      <c r="AL53" s="1">
        <v>166.673321744736</v>
      </c>
      <c r="AM53" s="1">
        <v>35.626126925365</v>
      </c>
      <c r="AN53" s="1">
        <v>35005.744693327899</v>
      </c>
      <c r="AO53" s="1">
        <v>281.42293798938999</v>
      </c>
      <c r="AP53" s="1">
        <v>5058.1558455195</v>
      </c>
      <c r="AQ53" s="1">
        <v>3757.3863015106299</v>
      </c>
      <c r="AR53" s="1">
        <v>294.34846612392101</v>
      </c>
      <c r="AS53" s="1">
        <v>-3757.3863015106299</v>
      </c>
      <c r="AT53" s="30">
        <f t="shared" si="1"/>
        <v>1.6562349286027437E-4</v>
      </c>
    </row>
    <row r="54" spans="7:46" ht="13" x14ac:dyDescent="0.6">
      <c r="H54" s="22">
        <f t="shared" si="6"/>
        <v>5</v>
      </c>
      <c r="I54" s="1">
        <v>1.5</v>
      </c>
      <c r="J54" s="1">
        <v>7</v>
      </c>
      <c r="K54" s="1">
        <v>0.48244140000000002</v>
      </c>
      <c r="L54" s="1">
        <v>1.946567E-3</v>
      </c>
      <c r="M54" s="1">
        <v>9.7328349999999998E-4</v>
      </c>
      <c r="N54" s="1">
        <v>7</v>
      </c>
      <c r="O54" s="1">
        <v>2.8260000000000001</v>
      </c>
      <c r="P54" s="1">
        <v>1.946567E-3</v>
      </c>
      <c r="Q54" s="1">
        <v>9.7328349999999998E-4</v>
      </c>
      <c r="R54" s="1">
        <v>7</v>
      </c>
      <c r="S54" s="1">
        <v>2.8260000000000001</v>
      </c>
      <c r="T54" s="23">
        <v>3.4720000000000001E-12</v>
      </c>
      <c r="U54" s="23">
        <v>6.3629999999999995E-8</v>
      </c>
      <c r="V54" s="1">
        <v>1.20774</v>
      </c>
      <c r="W54" s="1">
        <v>2.5000000000000001E-3</v>
      </c>
      <c r="X54" s="1">
        <v>596192957.87943494</v>
      </c>
      <c r="Y54" s="1">
        <v>-50</v>
      </c>
      <c r="Z54" s="1">
        <v>4</v>
      </c>
      <c r="AA54" s="1">
        <v>0.114</v>
      </c>
      <c r="AB54" s="1">
        <v>0.06</v>
      </c>
      <c r="AC54" s="1">
        <v>30.2938026296899</v>
      </c>
      <c r="AD54" s="1">
        <v>6.57759432415301E-3</v>
      </c>
      <c r="AE54" s="1">
        <v>11.517791934281901</v>
      </c>
      <c r="AF54" s="1">
        <v>5.9806598979323899</v>
      </c>
      <c r="AG54" s="1">
        <v>4.8151678703278504</v>
      </c>
      <c r="AH54" s="1">
        <v>4.8245032946050097</v>
      </c>
      <c r="AI54" s="1">
        <v>1.9604182375592099E-4</v>
      </c>
      <c r="AJ54" s="1">
        <v>30.2938026296899</v>
      </c>
      <c r="AK54" s="1">
        <v>6.57759432415301E-3</v>
      </c>
      <c r="AL54" s="1">
        <v>174.09737028984301</v>
      </c>
      <c r="AM54" s="1">
        <v>30.2872250347218</v>
      </c>
      <c r="AN54" s="1">
        <v>35007.528927884603</v>
      </c>
      <c r="AO54" s="1">
        <v>403.11705635152998</v>
      </c>
      <c r="AP54" s="1">
        <v>6996.9336214868499</v>
      </c>
      <c r="AQ54" s="1">
        <v>5197.5577432413602</v>
      </c>
      <c r="AR54" s="1">
        <v>404.13268074650199</v>
      </c>
      <c r="AS54" s="1">
        <v>-5197.5577432413602</v>
      </c>
      <c r="AT54" s="30">
        <f t="shared" si="1"/>
        <v>2.1712673065700042E-4</v>
      </c>
    </row>
    <row r="55" spans="7:46" ht="13" x14ac:dyDescent="0.6">
      <c r="H55" s="22">
        <f t="shared" si="6"/>
        <v>6</v>
      </c>
      <c r="I55" s="1">
        <v>1.5</v>
      </c>
      <c r="J55" s="1">
        <v>7</v>
      </c>
      <c r="K55" s="1">
        <v>0.48244140000000002</v>
      </c>
      <c r="L55" s="1">
        <v>1.946567E-3</v>
      </c>
      <c r="M55" s="1">
        <v>9.7328349999999998E-4</v>
      </c>
      <c r="N55" s="1">
        <v>7</v>
      </c>
      <c r="O55" s="1">
        <v>2.8260000000000001</v>
      </c>
      <c r="P55" s="1">
        <v>1.946567E-3</v>
      </c>
      <c r="Q55" s="1">
        <v>9.7328349999999998E-4</v>
      </c>
      <c r="R55" s="1">
        <v>7</v>
      </c>
      <c r="S55" s="1">
        <v>2.8260000000000001</v>
      </c>
      <c r="T55" s="23">
        <v>3.4720000000000001E-12</v>
      </c>
      <c r="U55" s="23">
        <v>6.3629999999999995E-8</v>
      </c>
      <c r="V55" s="1">
        <v>1.20774</v>
      </c>
      <c r="W55" s="1">
        <v>5.0000000000000001E-3</v>
      </c>
      <c r="X55" s="1">
        <v>1192385915.7588699</v>
      </c>
      <c r="Y55" s="1">
        <v>-50</v>
      </c>
      <c r="Z55" s="1">
        <v>4</v>
      </c>
      <c r="AA55" s="1">
        <v>0.114</v>
      </c>
      <c r="AB55" s="1">
        <v>0.06</v>
      </c>
      <c r="AC55" s="1">
        <v>27.683523698200801</v>
      </c>
      <c r="AD55" s="1">
        <v>6.2387567671518202E-3</v>
      </c>
      <c r="AE55" s="1">
        <v>11.386907935028701</v>
      </c>
      <c r="AF55" s="1">
        <v>5.7525979618338097</v>
      </c>
      <c r="AG55" s="1">
        <v>4.8724914753778599</v>
      </c>
      <c r="AH55" s="1">
        <v>4.8782207062409899</v>
      </c>
      <c r="AI55" s="1">
        <v>4.4646732428831E-4</v>
      </c>
      <c r="AJ55" s="1">
        <v>27.683523698200801</v>
      </c>
      <c r="AK55" s="1">
        <v>6.2387567671518202E-3</v>
      </c>
      <c r="AL55" s="1">
        <v>182.489011164766</v>
      </c>
      <c r="AM55" s="1">
        <v>27.677284941574701</v>
      </c>
      <c r="AN55" s="1">
        <v>35007.806376904897</v>
      </c>
      <c r="AO55" s="1">
        <v>566.47547887185999</v>
      </c>
      <c r="AP55" s="1">
        <v>8279.1656658960601</v>
      </c>
      <c r="AQ55" s="1">
        <v>6150.0284586103298</v>
      </c>
      <c r="AR55" s="1">
        <v>563.07838084135994</v>
      </c>
      <c r="AS55" s="1">
        <v>-6150.0284586103298</v>
      </c>
      <c r="AT55" s="30">
        <f t="shared" si="1"/>
        <v>2.253599229334121E-4</v>
      </c>
    </row>
    <row r="56" spans="7:46" ht="13" x14ac:dyDescent="0.6">
      <c r="H56" s="22">
        <f t="shared" si="6"/>
        <v>7</v>
      </c>
      <c r="I56" s="1">
        <v>1.5</v>
      </c>
      <c r="J56" s="1">
        <v>7</v>
      </c>
      <c r="K56" s="1">
        <v>0.48244140000000002</v>
      </c>
      <c r="L56" s="1">
        <v>1.946567E-3</v>
      </c>
      <c r="M56" s="1">
        <v>9.7328349999999998E-4</v>
      </c>
      <c r="N56" s="1">
        <v>7</v>
      </c>
      <c r="O56" s="1">
        <v>2.8260000000000001</v>
      </c>
      <c r="P56" s="1">
        <v>1.946567E-3</v>
      </c>
      <c r="Q56" s="1">
        <v>9.7328349999999998E-4</v>
      </c>
      <c r="R56" s="1">
        <v>7</v>
      </c>
      <c r="S56" s="1">
        <v>2.8260000000000001</v>
      </c>
      <c r="T56" s="23">
        <v>3.4720000000000001E-12</v>
      </c>
      <c r="U56" s="23">
        <v>6.3629999999999995E-8</v>
      </c>
      <c r="V56" s="1">
        <v>1.20774</v>
      </c>
      <c r="W56" s="1">
        <v>0.01</v>
      </c>
      <c r="X56" s="1">
        <v>2384771831.5177398</v>
      </c>
      <c r="Y56" s="1">
        <v>-50</v>
      </c>
      <c r="Z56" s="1">
        <v>4</v>
      </c>
      <c r="AA56" s="1">
        <v>0.114</v>
      </c>
      <c r="AB56" s="1">
        <v>0.06</v>
      </c>
      <c r="AC56" s="1">
        <v>27.522464399533899</v>
      </c>
      <c r="AD56" s="1">
        <v>7.5323601220228997E-3</v>
      </c>
      <c r="AE56" s="1">
        <v>11.517791934281901</v>
      </c>
      <c r="AF56" s="1">
        <v>5.8034529483089496</v>
      </c>
      <c r="AG56" s="1">
        <v>4.8497283610206701</v>
      </c>
      <c r="AH56" s="1">
        <v>4.8470458055726704</v>
      </c>
      <c r="AI56" s="1">
        <v>1.05655743954359E-3</v>
      </c>
      <c r="AJ56" s="1">
        <v>27.522464399533899</v>
      </c>
      <c r="AK56" s="1">
        <v>7.5323601220228997E-3</v>
      </c>
      <c r="AL56" s="1">
        <v>208.43257271097701</v>
      </c>
      <c r="AM56" s="1">
        <v>27.514932039228899</v>
      </c>
      <c r="AN56" s="1">
        <v>35009.482878944698</v>
      </c>
      <c r="AO56" s="1">
        <v>916.66013216671399</v>
      </c>
      <c r="AP56" s="1">
        <v>9204.2880152910293</v>
      </c>
      <c r="AQ56" s="1">
        <v>6837.2314847341204</v>
      </c>
      <c r="AR56" s="1">
        <v>884.82965725020199</v>
      </c>
      <c r="AS56" s="1">
        <v>-6837.2314847341204</v>
      </c>
      <c r="AT56" s="30">
        <f t="shared" si="1"/>
        <v>2.7368043837493211E-4</v>
      </c>
    </row>
    <row r="57" spans="7:46" ht="13" x14ac:dyDescent="0.6">
      <c r="H57" s="22">
        <f t="shared" si="6"/>
        <v>8</v>
      </c>
      <c r="I57" s="1">
        <v>1.5</v>
      </c>
      <c r="J57" s="1">
        <v>7</v>
      </c>
      <c r="K57" s="1">
        <v>0.48244140000000002</v>
      </c>
      <c r="L57" s="1">
        <v>1.946567E-3</v>
      </c>
      <c r="M57" s="1">
        <v>9.7328349999999998E-4</v>
      </c>
      <c r="N57" s="1">
        <v>7</v>
      </c>
      <c r="O57" s="1">
        <v>2.8260000000000001</v>
      </c>
      <c r="P57" s="1">
        <v>1.946567E-3</v>
      </c>
      <c r="Q57" s="1">
        <v>9.7328349999999998E-4</v>
      </c>
      <c r="R57" s="1">
        <v>7</v>
      </c>
      <c r="S57" s="1">
        <v>2.8260000000000001</v>
      </c>
      <c r="T57" s="23">
        <v>3.4720000000000001E-12</v>
      </c>
      <c r="U57" s="23">
        <v>6.3629999999999995E-8</v>
      </c>
      <c r="V57" s="1">
        <v>1.20774</v>
      </c>
      <c r="W57" s="1">
        <v>2.5000000000000001E-2</v>
      </c>
      <c r="X57" s="1">
        <v>5961929578.7943497</v>
      </c>
      <c r="Y57" s="1">
        <v>-50</v>
      </c>
      <c r="Z57" s="1">
        <v>4</v>
      </c>
      <c r="AA57" s="1">
        <v>0.114</v>
      </c>
      <c r="AB57" s="1">
        <v>0.06</v>
      </c>
      <c r="AC57" s="1">
        <v>22.302511887217801</v>
      </c>
      <c r="AD57" s="1">
        <v>0.13159166020881299</v>
      </c>
      <c r="AE57" s="1">
        <v>11.414235363444201</v>
      </c>
      <c r="AF57" s="1">
        <v>4.8245579965918202</v>
      </c>
      <c r="AG57" s="1">
        <v>4.8607330190740496</v>
      </c>
      <c r="AH57" s="1">
        <v>4.8120730990188703</v>
      </c>
      <c r="AI57" s="1">
        <v>0.12870889256608301</v>
      </c>
      <c r="AJ57" s="1">
        <v>22.302511887217801</v>
      </c>
      <c r="AK57" s="1">
        <v>0.13159166020881299</v>
      </c>
      <c r="AL57" s="1">
        <v>479.65906347550799</v>
      </c>
      <c r="AM57" s="1">
        <v>22.170920227864901</v>
      </c>
      <c r="AN57" s="1">
        <v>35204.862356378602</v>
      </c>
      <c r="AO57" s="1">
        <v>1524.9606861335899</v>
      </c>
      <c r="AP57" s="1">
        <v>10012.274158034699</v>
      </c>
      <c r="AQ57" s="1">
        <v>7347.7173256544802</v>
      </c>
      <c r="AR57" s="1">
        <v>1529.9661547425101</v>
      </c>
      <c r="AS57" s="1">
        <v>-7347.7173256544802</v>
      </c>
      <c r="AT57" s="30">
        <f t="shared" si="1"/>
        <v>5.9003066952396464E-3</v>
      </c>
    </row>
    <row r="58" spans="7:46" ht="13" x14ac:dyDescent="0.6">
      <c r="H58" s="22">
        <f t="shared" si="6"/>
        <v>9</v>
      </c>
      <c r="I58" s="1">
        <v>1.5</v>
      </c>
      <c r="J58" s="1">
        <v>7</v>
      </c>
      <c r="K58" s="1">
        <v>0.48244140000000002</v>
      </c>
      <c r="L58" s="1">
        <v>1.946567E-3</v>
      </c>
      <c r="M58" s="1">
        <v>9.7328349999999998E-4</v>
      </c>
      <c r="N58" s="1">
        <v>7</v>
      </c>
      <c r="O58" s="1">
        <v>2.8260000000000001</v>
      </c>
      <c r="P58" s="1">
        <v>1.946567E-3</v>
      </c>
      <c r="Q58" s="1">
        <v>9.7328349999999998E-4</v>
      </c>
      <c r="R58" s="1">
        <v>7</v>
      </c>
      <c r="S58" s="1">
        <v>2.8260000000000001</v>
      </c>
      <c r="T58" s="23">
        <v>3.4720000000000001E-12</v>
      </c>
      <c r="U58" s="23">
        <v>6.3629999999999995E-8</v>
      </c>
      <c r="V58" s="1">
        <v>1.20774</v>
      </c>
      <c r="W58" s="1">
        <v>0.05</v>
      </c>
      <c r="X58" s="1">
        <v>11923859157.588699</v>
      </c>
      <c r="Y58" s="1">
        <v>-50</v>
      </c>
      <c r="Z58" s="1">
        <v>4</v>
      </c>
      <c r="AA58" s="1">
        <v>0.114</v>
      </c>
      <c r="AB58" s="1">
        <v>0.06</v>
      </c>
      <c r="AC58" s="1">
        <v>19.950309932987501</v>
      </c>
      <c r="AD58" s="1">
        <v>0.425587806965187</v>
      </c>
      <c r="AE58" s="1">
        <v>11.386907935028701</v>
      </c>
      <c r="AF58" s="1">
        <v>5.4082431644978</v>
      </c>
      <c r="AG58" s="1">
        <v>4.8502383999820298</v>
      </c>
      <c r="AH58" s="1">
        <v>4.8363747059219699</v>
      </c>
      <c r="AI58" s="1">
        <v>0.36981406064676697</v>
      </c>
      <c r="AJ58" s="1">
        <v>19.950309932987501</v>
      </c>
      <c r="AK58" s="1">
        <v>0.425587806965187</v>
      </c>
      <c r="AL58" s="1">
        <v>223.06961220826699</v>
      </c>
      <c r="AM58" s="1">
        <v>19.5247220822916</v>
      </c>
      <c r="AN58" s="1">
        <v>35758.034696439798</v>
      </c>
      <c r="AO58" s="1">
        <v>2577.63165919024</v>
      </c>
      <c r="AP58" s="1">
        <v>9897.3023426055006</v>
      </c>
      <c r="AQ58" s="1">
        <v>7367.8754932835</v>
      </c>
      <c r="AR58" s="1">
        <v>2605.81522305724</v>
      </c>
      <c r="AS58" s="1">
        <v>-7367.8754932835</v>
      </c>
      <c r="AT58" s="30">
        <f t="shared" si="1"/>
        <v>2.1332390744541001E-2</v>
      </c>
    </row>
    <row r="59" spans="7:46" ht="13" x14ac:dyDescent="0.6">
      <c r="H59" s="22">
        <f t="shared" si="6"/>
        <v>10</v>
      </c>
      <c r="I59" s="1">
        <v>1.5</v>
      </c>
      <c r="J59" s="1">
        <v>7</v>
      </c>
      <c r="K59" s="1">
        <v>0.48244140000000002</v>
      </c>
      <c r="L59" s="1">
        <v>1.946567E-3</v>
      </c>
      <c r="M59" s="1">
        <v>9.7328349999999998E-4</v>
      </c>
      <c r="N59" s="1">
        <v>7</v>
      </c>
      <c r="O59" s="1">
        <v>2.8260000000000001</v>
      </c>
      <c r="P59" s="1">
        <v>1.946567E-3</v>
      </c>
      <c r="Q59" s="1">
        <v>9.7328349999999998E-4</v>
      </c>
      <c r="R59" s="1">
        <v>7</v>
      </c>
      <c r="S59" s="1">
        <v>2.8260000000000001</v>
      </c>
      <c r="T59" s="23">
        <v>3.4720000000000001E-12</v>
      </c>
      <c r="U59" s="23">
        <v>6.3629999999999995E-8</v>
      </c>
      <c r="V59" s="1">
        <v>1.20774</v>
      </c>
      <c r="W59" s="1">
        <v>0.1</v>
      </c>
      <c r="X59" s="1">
        <v>23847718315.177399</v>
      </c>
      <c r="Y59" s="1">
        <v>-50</v>
      </c>
      <c r="Z59" s="1">
        <v>4</v>
      </c>
      <c r="AA59" s="1">
        <v>0.114</v>
      </c>
      <c r="AB59" s="1">
        <v>0.06</v>
      </c>
      <c r="AC59" s="1">
        <v>12.5225758708358</v>
      </c>
      <c r="AD59" s="1">
        <v>0.55290755347101395</v>
      </c>
      <c r="AE59" s="1">
        <v>11.386907935028701</v>
      </c>
      <c r="AF59" s="1">
        <v>5.4634049117852204</v>
      </c>
      <c r="AG59" s="1">
        <v>4.8404513459002603</v>
      </c>
      <c r="AH59" s="1">
        <v>4.8761567136191202</v>
      </c>
      <c r="AI59" s="1">
        <v>0.49822555072529101</v>
      </c>
      <c r="AJ59" s="1">
        <v>12.5225758708358</v>
      </c>
      <c r="AK59" s="1">
        <v>0.55290755347101395</v>
      </c>
      <c r="AL59" s="1">
        <v>206.25304946103401</v>
      </c>
      <c r="AM59" s="1">
        <v>11.9696682856979</v>
      </c>
      <c r="AN59" s="1">
        <v>36607.202606119303</v>
      </c>
      <c r="AO59" s="1">
        <v>2742.15031035022</v>
      </c>
      <c r="AP59" s="1">
        <v>9900.2192947620697</v>
      </c>
      <c r="AQ59" s="1">
        <v>7369.8394416257997</v>
      </c>
      <c r="AR59" s="1">
        <v>2938.1654041779302</v>
      </c>
      <c r="AS59" s="1">
        <v>-7369.8394416257997</v>
      </c>
      <c r="AT59" s="30">
        <f t="shared" si="1"/>
        <v>4.4152861134480872E-2</v>
      </c>
    </row>
    <row r="60" spans="7:46" ht="13.75" thickBot="1" x14ac:dyDescent="0.75">
      <c r="H60" s="24">
        <f t="shared" si="6"/>
        <v>11</v>
      </c>
      <c r="I60" s="25">
        <v>1.5</v>
      </c>
      <c r="J60" s="25">
        <v>7</v>
      </c>
      <c r="K60" s="25">
        <v>0.48244140000000002</v>
      </c>
      <c r="L60" s="25">
        <v>1.946567E-3</v>
      </c>
      <c r="M60" s="25">
        <v>9.7328349999999998E-4</v>
      </c>
      <c r="N60" s="25">
        <v>7</v>
      </c>
      <c r="O60" s="25">
        <v>2.8260000000000001</v>
      </c>
      <c r="P60" s="25">
        <v>1.946567E-3</v>
      </c>
      <c r="Q60" s="25">
        <v>9.7328349999999998E-4</v>
      </c>
      <c r="R60" s="25">
        <v>7</v>
      </c>
      <c r="S60" s="25">
        <v>2.8260000000000001</v>
      </c>
      <c r="T60" s="26">
        <v>3.4720000000000001E-12</v>
      </c>
      <c r="U60" s="26">
        <v>6.3629999999999995E-8</v>
      </c>
      <c r="V60" s="25">
        <v>1.20774</v>
      </c>
      <c r="W60" s="25">
        <v>0.3</v>
      </c>
      <c r="X60" s="25">
        <v>71543154945.532196</v>
      </c>
      <c r="Y60" s="25">
        <v>-50</v>
      </c>
      <c r="Z60" s="25">
        <v>4</v>
      </c>
      <c r="AA60" s="25">
        <v>0.114</v>
      </c>
      <c r="AB60" s="25">
        <v>0.06</v>
      </c>
      <c r="AC60" s="25">
        <v>5.4635818082193399</v>
      </c>
      <c r="AD60" s="25">
        <v>0.68208244226649495</v>
      </c>
      <c r="AE60" s="25">
        <v>11.386907935028701</v>
      </c>
      <c r="AF60" s="25">
        <v>5.4221554263259897</v>
      </c>
      <c r="AG60" s="25">
        <v>4.8396817606572196</v>
      </c>
      <c r="AH60" s="25">
        <v>4.8007832165183499</v>
      </c>
      <c r="AI60" s="25">
        <v>0.715062922201259</v>
      </c>
      <c r="AJ60" s="25">
        <v>5.4635818082193399</v>
      </c>
      <c r="AK60" s="25">
        <v>0.68208244226649495</v>
      </c>
      <c r="AL60" s="25">
        <v>210.63255984003601</v>
      </c>
      <c r="AM60" s="25">
        <v>4.7814993668782497</v>
      </c>
      <c r="AN60" s="25">
        <v>39962.697133855399</v>
      </c>
      <c r="AO60" s="25">
        <v>2913.8775999003801</v>
      </c>
      <c r="AP60" s="25">
        <v>9902.1767225202893</v>
      </c>
      <c r="AQ60" s="25">
        <v>7372.5433234357197</v>
      </c>
      <c r="AR60" s="25">
        <v>3240.8403199818899</v>
      </c>
      <c r="AS60" s="25">
        <v>-7372.5433234357197</v>
      </c>
      <c r="AT60" s="31">
        <f t="shared" si="1"/>
        <v>0.12484162701478711</v>
      </c>
    </row>
    <row r="61" spans="7:46" ht="22.75" x14ac:dyDescent="0.95">
      <c r="G61" s="18">
        <f>AB61</f>
        <v>7.0000000000000007E-2</v>
      </c>
      <c r="H61" s="19">
        <v>1</v>
      </c>
      <c r="I61" s="20">
        <v>1.5</v>
      </c>
      <c r="J61" s="20">
        <v>7</v>
      </c>
      <c r="K61" s="20">
        <v>0.48244140000000002</v>
      </c>
      <c r="L61" s="20">
        <v>1.946567E-3</v>
      </c>
      <c r="M61" s="20">
        <v>9.7328349999999998E-4</v>
      </c>
      <c r="N61" s="20">
        <v>7</v>
      </c>
      <c r="O61" s="20">
        <v>2.8260000000000001</v>
      </c>
      <c r="P61" s="20">
        <v>1.946567E-3</v>
      </c>
      <c r="Q61" s="20">
        <v>9.7328349999999998E-4</v>
      </c>
      <c r="R61" s="20">
        <v>7</v>
      </c>
      <c r="S61" s="20">
        <v>2.8260000000000001</v>
      </c>
      <c r="T61" s="21">
        <v>3.4720000000000001E-12</v>
      </c>
      <c r="U61" s="21">
        <v>6.3629999999999995E-8</v>
      </c>
      <c r="V61" s="20">
        <v>1.20774</v>
      </c>
      <c r="W61" s="20">
        <v>1E-4</v>
      </c>
      <c r="X61" s="20">
        <v>23847718.3151774</v>
      </c>
      <c r="Y61" s="20">
        <v>-50</v>
      </c>
      <c r="Z61" s="20">
        <v>4</v>
      </c>
      <c r="AA61" s="20">
        <v>0.114</v>
      </c>
      <c r="AB61" s="20">
        <v>7.0000000000000007E-2</v>
      </c>
      <c r="AC61" s="20">
        <v>102.792427116685</v>
      </c>
      <c r="AD61" s="20">
        <v>3.90859464942325E-3</v>
      </c>
      <c r="AE61" s="20">
        <v>11.3824343608355</v>
      </c>
      <c r="AF61" s="20">
        <v>5.8983940001154398</v>
      </c>
      <c r="AG61" s="20">
        <v>5.6721255053012802</v>
      </c>
      <c r="AH61" s="20">
        <v>5.6460820228890896</v>
      </c>
      <c r="AI61" s="21">
        <v>7.9507866767312593E-6</v>
      </c>
      <c r="AJ61" s="20">
        <v>102.792427116685</v>
      </c>
      <c r="AK61" s="20">
        <v>3.90859464942325E-3</v>
      </c>
      <c r="AL61" s="20">
        <v>163.56101204952</v>
      </c>
      <c r="AM61" s="20">
        <v>102.788518522036</v>
      </c>
      <c r="AN61" s="20">
        <v>35001.320099874203</v>
      </c>
      <c r="AO61" s="20">
        <v>209.67317500057899</v>
      </c>
      <c r="AP61" s="20">
        <v>527.03286899613795</v>
      </c>
      <c r="AQ61" s="20">
        <v>391.50023451174002</v>
      </c>
      <c r="AR61" s="20">
        <v>230.69203730914401</v>
      </c>
      <c r="AS61" s="20">
        <v>-391.50023451174002</v>
      </c>
      <c r="AT61" s="32">
        <f t="shared" si="1"/>
        <v>3.8024149823667477E-5</v>
      </c>
    </row>
    <row r="62" spans="7:46" ht="13" x14ac:dyDescent="0.6">
      <c r="H62" s="22">
        <f t="shared" ref="H62:H71" si="7">H61+1</f>
        <v>2</v>
      </c>
      <c r="I62">
        <v>1.5</v>
      </c>
      <c r="J62">
        <v>7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23">
        <v>3.4720000000000001E-12</v>
      </c>
      <c r="U62" s="23">
        <v>6.3629999999999995E-8</v>
      </c>
      <c r="V62">
        <v>1.20774</v>
      </c>
      <c r="W62">
        <v>2.5000000000000001E-4</v>
      </c>
      <c r="X62">
        <v>59619295.787943497</v>
      </c>
      <c r="Y62">
        <v>-50</v>
      </c>
      <c r="Z62">
        <v>4</v>
      </c>
      <c r="AA62">
        <v>0.114</v>
      </c>
      <c r="AB62">
        <v>7.0000000000000007E-2</v>
      </c>
      <c r="AC62">
        <v>57.807743807832601</v>
      </c>
      <c r="AD62">
        <v>4.0493251203076001E-3</v>
      </c>
      <c r="AE62">
        <v>11.386907935028701</v>
      </c>
      <c r="AF62">
        <v>5.8552160123661503</v>
      </c>
      <c r="AG62">
        <v>5.6261119825996602</v>
      </c>
      <c r="AH62">
        <v>5.61005142931766</v>
      </c>
      <c r="AI62" s="35">
        <v>1.9267101817625E-5</v>
      </c>
      <c r="AJ62">
        <v>57.807743807832601</v>
      </c>
      <c r="AK62">
        <v>4.0493251203076001E-3</v>
      </c>
      <c r="AL62">
        <v>164.283943958121</v>
      </c>
      <c r="AM62">
        <v>57.803694482712302</v>
      </c>
      <c r="AN62">
        <v>35002.429096763197</v>
      </c>
      <c r="AO62">
        <v>225.79081631956299</v>
      </c>
      <c r="AP62">
        <v>1344.8208666048499</v>
      </c>
      <c r="AQ62">
        <v>998.977836525675</v>
      </c>
      <c r="AR62">
        <v>243.79507728340101</v>
      </c>
      <c r="AS62">
        <v>-998.977836525675</v>
      </c>
      <c r="AT62" s="30">
        <f t="shared" si="1"/>
        <v>7.0048143268980871E-5</v>
      </c>
    </row>
    <row r="63" spans="7:46" ht="13" x14ac:dyDescent="0.6">
      <c r="H63" s="22">
        <f t="shared" si="7"/>
        <v>3</v>
      </c>
      <c r="I63">
        <v>1.5</v>
      </c>
      <c r="J63">
        <v>7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23">
        <v>3.4720000000000001E-12</v>
      </c>
      <c r="U63" s="23">
        <v>6.3629999999999995E-8</v>
      </c>
      <c r="V63">
        <v>1.20774</v>
      </c>
      <c r="W63">
        <v>5.0000000000000001E-4</v>
      </c>
      <c r="X63">
        <v>119238591.57588699</v>
      </c>
      <c r="Y63">
        <v>-50</v>
      </c>
      <c r="Z63">
        <v>4</v>
      </c>
      <c r="AA63">
        <v>0.114</v>
      </c>
      <c r="AB63">
        <v>7.0000000000000007E-2</v>
      </c>
      <c r="AC63">
        <v>44.508817422289702</v>
      </c>
      <c r="AD63">
        <v>4.47012314844265E-3</v>
      </c>
      <c r="AE63">
        <v>11.386907935028701</v>
      </c>
      <c r="AF63">
        <v>5.9353664846570098</v>
      </c>
      <c r="AG63">
        <v>5.6226442838008399</v>
      </c>
      <c r="AH63">
        <v>5.6621713618805698</v>
      </c>
      <c r="AI63" s="35">
        <v>3.77248334608703E-5</v>
      </c>
      <c r="AJ63">
        <v>44.508817422289702</v>
      </c>
      <c r="AK63">
        <v>4.47012314844265E-3</v>
      </c>
      <c r="AL63">
        <v>165.80875025052001</v>
      </c>
      <c r="AM63">
        <v>44.504347300749799</v>
      </c>
      <c r="AN63">
        <v>35003.480913523999</v>
      </c>
      <c r="AO63">
        <v>254.76213757479999</v>
      </c>
      <c r="AP63">
        <v>3413.2509298955902</v>
      </c>
      <c r="AQ63">
        <v>2535.4589716605001</v>
      </c>
      <c r="AR63">
        <v>270.81128912098598</v>
      </c>
      <c r="AS63">
        <v>-2535.4589716605001</v>
      </c>
      <c r="AT63" s="30">
        <f t="shared" si="1"/>
        <v>1.0043230549199099E-4</v>
      </c>
    </row>
    <row r="64" spans="7:46" ht="13" x14ac:dyDescent="0.6">
      <c r="H64" s="22">
        <f t="shared" si="7"/>
        <v>4</v>
      </c>
      <c r="I64">
        <v>1.5</v>
      </c>
      <c r="J64">
        <v>7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23">
        <v>3.4720000000000001E-12</v>
      </c>
      <c r="U64" s="23">
        <v>6.3629999999999995E-8</v>
      </c>
      <c r="V64">
        <v>1.20774</v>
      </c>
      <c r="W64">
        <v>1E-3</v>
      </c>
      <c r="X64">
        <v>238477183.15177399</v>
      </c>
      <c r="Y64">
        <v>-50</v>
      </c>
      <c r="Z64">
        <v>4</v>
      </c>
      <c r="AA64">
        <v>0.114</v>
      </c>
      <c r="AB64">
        <v>7.0000000000000007E-2</v>
      </c>
      <c r="AC64">
        <v>36.627899823132701</v>
      </c>
      <c r="AD64">
        <v>4.9665358601959104E-3</v>
      </c>
      <c r="AE64">
        <v>11.517791934281901</v>
      </c>
      <c r="AF64">
        <v>5.8665439550169998</v>
      </c>
      <c r="AG64">
        <v>5.6268845848244302</v>
      </c>
      <c r="AH64">
        <v>5.61420194106985</v>
      </c>
      <c r="AI64" s="35">
        <v>7.5015351582660296E-5</v>
      </c>
      <c r="AJ64">
        <v>36.627899823132701</v>
      </c>
      <c r="AK64">
        <v>4.9665358601959104E-3</v>
      </c>
      <c r="AL64">
        <v>169.46497616229999</v>
      </c>
      <c r="AM64">
        <v>36.622933287195302</v>
      </c>
      <c r="AN64">
        <v>35004.6978562226</v>
      </c>
      <c r="AO64">
        <v>311.38966378547201</v>
      </c>
      <c r="AP64">
        <v>5926.0329426789303</v>
      </c>
      <c r="AQ64">
        <v>4402.0994355365501</v>
      </c>
      <c r="AR64">
        <v>321.09126126843103</v>
      </c>
      <c r="AS64">
        <v>-4402.0994355365501</v>
      </c>
      <c r="AT64" s="30">
        <f t="shared" si="1"/>
        <v>1.3559433885584801E-4</v>
      </c>
    </row>
    <row r="65" spans="7:46" ht="13" x14ac:dyDescent="0.6">
      <c r="H65" s="22">
        <f t="shared" si="7"/>
        <v>5</v>
      </c>
      <c r="I65">
        <v>1.5</v>
      </c>
      <c r="J65">
        <v>7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23">
        <v>3.4720000000000001E-12</v>
      </c>
      <c r="U65" s="23">
        <v>6.3629999999999995E-8</v>
      </c>
      <c r="V65">
        <v>1.20774</v>
      </c>
      <c r="W65">
        <v>2.5000000000000001E-3</v>
      </c>
      <c r="X65">
        <v>596192957.87943494</v>
      </c>
      <c r="Y65">
        <v>-50</v>
      </c>
      <c r="Z65">
        <v>4</v>
      </c>
      <c r="AA65">
        <v>0.114</v>
      </c>
      <c r="AB65">
        <v>7.0000000000000007E-2</v>
      </c>
      <c r="AC65">
        <v>32.901834576605097</v>
      </c>
      <c r="AD65">
        <v>5.4175235339056901E-3</v>
      </c>
      <c r="AE65">
        <v>11.386907935028701</v>
      </c>
      <c r="AF65">
        <v>5.8931586197966199</v>
      </c>
      <c r="AG65">
        <v>5.6731627429417104</v>
      </c>
      <c r="AH65">
        <v>5.6621705067229202</v>
      </c>
      <c r="AI65">
        <v>2.0134067280756801E-4</v>
      </c>
      <c r="AJ65">
        <v>32.901834576605097</v>
      </c>
      <c r="AK65">
        <v>5.4175235339056901E-3</v>
      </c>
      <c r="AL65">
        <v>170.62480422178899</v>
      </c>
      <c r="AM65">
        <v>32.896417053073499</v>
      </c>
      <c r="AN65">
        <v>35005.703770220702</v>
      </c>
      <c r="AO65">
        <v>469.24604985503601</v>
      </c>
      <c r="AP65">
        <v>8211.3293033078608</v>
      </c>
      <c r="AQ65">
        <v>6099.5992554927097</v>
      </c>
      <c r="AR65">
        <v>471.815972694972</v>
      </c>
      <c r="AS65">
        <v>-6099.5992554927097</v>
      </c>
      <c r="AT65" s="30">
        <f t="shared" si="1"/>
        <v>1.6465718716359448E-4</v>
      </c>
    </row>
    <row r="66" spans="7:46" ht="13" x14ac:dyDescent="0.6">
      <c r="H66" s="22">
        <f t="shared" si="7"/>
        <v>6</v>
      </c>
      <c r="I66">
        <v>1.5</v>
      </c>
      <c r="J66">
        <v>7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23">
        <v>3.4720000000000001E-12</v>
      </c>
      <c r="U66" s="23">
        <v>6.3629999999999995E-8</v>
      </c>
      <c r="V66">
        <v>1.20774</v>
      </c>
      <c r="W66">
        <v>5.0000000000000001E-3</v>
      </c>
      <c r="X66">
        <v>1192385915.7588699</v>
      </c>
      <c r="Y66">
        <v>-50</v>
      </c>
      <c r="Z66">
        <v>4</v>
      </c>
      <c r="AA66">
        <v>0.114</v>
      </c>
      <c r="AB66">
        <v>7.0000000000000007E-2</v>
      </c>
      <c r="AC66">
        <v>33.198892670966998</v>
      </c>
      <c r="AD66">
        <v>7.1281852631827104E-3</v>
      </c>
      <c r="AE66">
        <v>11.3807727475637</v>
      </c>
      <c r="AF66">
        <v>5.9893410981970598</v>
      </c>
      <c r="AG66">
        <v>5.6195986379692702</v>
      </c>
      <c r="AH66">
        <v>5.6339870717971703</v>
      </c>
      <c r="AI66">
        <v>4.6852098073015702E-4</v>
      </c>
      <c r="AJ66">
        <v>33.198892670966998</v>
      </c>
      <c r="AK66">
        <v>7.1281852631827104E-3</v>
      </c>
      <c r="AL66">
        <v>170.498805070977</v>
      </c>
      <c r="AM66">
        <v>33.1917644857946</v>
      </c>
      <c r="AN66">
        <v>35007.446543264203</v>
      </c>
      <c r="AO66">
        <v>739.38568801129998</v>
      </c>
      <c r="AP66">
        <v>9725.5326678129404</v>
      </c>
      <c r="AQ66">
        <v>7224.4613914490301</v>
      </c>
      <c r="AR66">
        <v>713.44683296344203</v>
      </c>
      <c r="AS66">
        <v>-7224.4613914490301</v>
      </c>
      <c r="AT66" s="30">
        <f t="shared" si="1"/>
        <v>2.1471153673195947E-4</v>
      </c>
    </row>
    <row r="67" spans="7:46" ht="13" x14ac:dyDescent="0.6">
      <c r="H67" s="22">
        <f t="shared" si="7"/>
        <v>7</v>
      </c>
      <c r="I67">
        <v>1.5</v>
      </c>
      <c r="J67">
        <v>7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23">
        <v>3.4720000000000001E-12</v>
      </c>
      <c r="U67" s="23">
        <v>6.3629999999999995E-8</v>
      </c>
      <c r="V67">
        <v>1.20774</v>
      </c>
      <c r="W67">
        <v>0.01</v>
      </c>
      <c r="X67">
        <v>2384771831.5177398</v>
      </c>
      <c r="Y67">
        <v>-50</v>
      </c>
      <c r="Z67">
        <v>4</v>
      </c>
      <c r="AA67">
        <v>0.114</v>
      </c>
      <c r="AB67">
        <v>7.0000000000000007E-2</v>
      </c>
      <c r="AC67">
        <v>32.064811095561602</v>
      </c>
      <c r="AD67">
        <v>8.4773281045617301E-3</v>
      </c>
      <c r="AE67">
        <v>11.3817952788079</v>
      </c>
      <c r="AF67">
        <v>5.9007594970118999</v>
      </c>
      <c r="AG67">
        <v>5.64469146525854</v>
      </c>
      <c r="AH67">
        <v>5.7032265978020797</v>
      </c>
      <c r="AI67">
        <v>1.2614804535816401E-3</v>
      </c>
      <c r="AJ67">
        <v>32.064811095561602</v>
      </c>
      <c r="AK67">
        <v>8.4773281045617301E-3</v>
      </c>
      <c r="AL67">
        <v>249.122501949054</v>
      </c>
      <c r="AM67">
        <v>32.056333767625198</v>
      </c>
      <c r="AN67">
        <v>35009.154446987202</v>
      </c>
      <c r="AO67">
        <v>1172.8010728238</v>
      </c>
      <c r="AP67">
        <v>10823.412686953199</v>
      </c>
      <c r="AQ67">
        <v>8039.9250799593901</v>
      </c>
      <c r="AR67">
        <v>1129.8760228925501</v>
      </c>
      <c r="AS67">
        <v>-8039.9250799593901</v>
      </c>
      <c r="AT67" s="30">
        <f t="shared" si="1"/>
        <v>2.6438103999106856E-4</v>
      </c>
    </row>
    <row r="68" spans="7:46" ht="13" x14ac:dyDescent="0.6">
      <c r="H68" s="22">
        <f t="shared" si="7"/>
        <v>8</v>
      </c>
      <c r="I68">
        <v>1.5</v>
      </c>
      <c r="J68">
        <v>7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23">
        <v>3.4720000000000001E-12</v>
      </c>
      <c r="U68" s="23">
        <v>6.3629999999999995E-8</v>
      </c>
      <c r="V68">
        <v>1.20774</v>
      </c>
      <c r="W68">
        <v>2.5000000000000001E-2</v>
      </c>
      <c r="X68">
        <v>5961929578.7943497</v>
      </c>
      <c r="Y68">
        <v>-50</v>
      </c>
      <c r="Z68">
        <v>4</v>
      </c>
      <c r="AA68">
        <v>0.114</v>
      </c>
      <c r="AB68">
        <v>7.0000000000000007E-2</v>
      </c>
      <c r="AC68">
        <v>25.7830754647756</v>
      </c>
      <c r="AD68">
        <v>0.201249315539753</v>
      </c>
      <c r="AE68">
        <v>11.382562177241001</v>
      </c>
      <c r="AF68">
        <v>4.80667386163499</v>
      </c>
      <c r="AG68">
        <v>5.6241676876628501</v>
      </c>
      <c r="AH68">
        <v>5.6069673437996599</v>
      </c>
      <c r="AI68">
        <v>0.20232148545605999</v>
      </c>
      <c r="AJ68">
        <v>25.7830754647756</v>
      </c>
      <c r="AK68">
        <v>0.201249315539753</v>
      </c>
      <c r="AL68">
        <v>343.78294250515398</v>
      </c>
      <c r="AM68">
        <v>25.5818262982107</v>
      </c>
      <c r="AN68">
        <v>35272.617800139102</v>
      </c>
      <c r="AO68">
        <v>1990.4287350726299</v>
      </c>
      <c r="AP68">
        <v>11541.8419457827</v>
      </c>
      <c r="AQ68">
        <v>8573.6158892830008</v>
      </c>
      <c r="AR68">
        <v>2005.75119748764</v>
      </c>
      <c r="AS68">
        <v>-8573.6158892830008</v>
      </c>
      <c r="AT68" s="30">
        <f t="shared" si="1"/>
        <v>7.8054813831149195E-3</v>
      </c>
    </row>
    <row r="69" spans="7:46" ht="13" x14ac:dyDescent="0.6">
      <c r="H69" s="22">
        <f t="shared" si="7"/>
        <v>9</v>
      </c>
      <c r="I69">
        <v>1.5</v>
      </c>
      <c r="J69">
        <v>7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23">
        <v>3.4720000000000001E-12</v>
      </c>
      <c r="U69" s="23">
        <v>6.3629999999999995E-8</v>
      </c>
      <c r="V69">
        <v>1.20774</v>
      </c>
      <c r="W69">
        <v>0.05</v>
      </c>
      <c r="X69">
        <v>11923859157.588699</v>
      </c>
      <c r="Y69">
        <v>-50</v>
      </c>
      <c r="Z69">
        <v>4</v>
      </c>
      <c r="AA69">
        <v>0.114</v>
      </c>
      <c r="AB69">
        <v>7.0000000000000007E-2</v>
      </c>
      <c r="AC69">
        <v>20.755370338820899</v>
      </c>
      <c r="AD69">
        <v>0.45643905459636802</v>
      </c>
      <c r="AE69">
        <v>11.386905937897399</v>
      </c>
      <c r="AF69">
        <v>5.4089217845705901</v>
      </c>
      <c r="AG69">
        <v>5.6536444431108999</v>
      </c>
      <c r="AH69">
        <v>5.6184476239475298</v>
      </c>
      <c r="AI69">
        <v>0.40599279702632202</v>
      </c>
      <c r="AJ69">
        <v>20.755370338820899</v>
      </c>
      <c r="AK69">
        <v>0.45643905459636802</v>
      </c>
      <c r="AL69">
        <v>214.43631710908301</v>
      </c>
      <c r="AM69">
        <v>20.2989312114168</v>
      </c>
      <c r="AN69">
        <v>35782.1742361004</v>
      </c>
      <c r="AO69">
        <v>3010.0652486459899</v>
      </c>
      <c r="AP69">
        <v>11548.563711692201</v>
      </c>
      <c r="AQ69">
        <v>8589.4318471979695</v>
      </c>
      <c r="AR69">
        <v>3065.4282516834901</v>
      </c>
      <c r="AS69">
        <v>-8589.4318471979695</v>
      </c>
      <c r="AT69" s="30">
        <f t="shared" si="1"/>
        <v>2.1991371252125684E-2</v>
      </c>
    </row>
    <row r="70" spans="7:46" ht="13" x14ac:dyDescent="0.6">
      <c r="H70" s="22">
        <f t="shared" si="7"/>
        <v>10</v>
      </c>
      <c r="I70">
        <v>1.5</v>
      </c>
      <c r="J70">
        <v>7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23">
        <v>3.4720000000000001E-12</v>
      </c>
      <c r="U70" s="23">
        <v>6.3629999999999995E-8</v>
      </c>
      <c r="V70">
        <v>1.20774</v>
      </c>
      <c r="W70">
        <v>0.1</v>
      </c>
      <c r="X70">
        <v>23847718315.177399</v>
      </c>
      <c r="Y70">
        <v>-50</v>
      </c>
      <c r="Z70">
        <v>4</v>
      </c>
      <c r="AA70">
        <v>0.114</v>
      </c>
      <c r="AB70">
        <v>7.0000000000000007E-2</v>
      </c>
      <c r="AC70">
        <v>13.109638292147601</v>
      </c>
      <c r="AD70">
        <v>0.595036935140005</v>
      </c>
      <c r="AE70">
        <v>11.517791934281901</v>
      </c>
      <c r="AF70">
        <v>5.7332312511591903</v>
      </c>
      <c r="AG70">
        <v>5.6390165123576104</v>
      </c>
      <c r="AH70">
        <v>5.6757935635642101</v>
      </c>
      <c r="AI70">
        <v>0.52094559710306598</v>
      </c>
      <c r="AJ70">
        <v>13.109638292147601</v>
      </c>
      <c r="AK70">
        <v>0.595036935140005</v>
      </c>
      <c r="AL70">
        <v>200.405831173877</v>
      </c>
      <c r="AM70">
        <v>12.5146013121753</v>
      </c>
      <c r="AN70">
        <v>36654.6295416457</v>
      </c>
      <c r="AO70">
        <v>3252.7405328813902</v>
      </c>
      <c r="AP70">
        <v>11552.0036720675</v>
      </c>
      <c r="AQ70">
        <v>8591.18023177547</v>
      </c>
      <c r="AR70">
        <v>3482.22432988231</v>
      </c>
      <c r="AS70">
        <v>-8591.18023177547</v>
      </c>
      <c r="AT70" s="30">
        <f t="shared" si="1"/>
        <v>4.5389271761709829E-2</v>
      </c>
    </row>
    <row r="71" spans="7:46" ht="13.75" thickBot="1" x14ac:dyDescent="0.75">
      <c r="H71" s="24">
        <f t="shared" si="7"/>
        <v>11</v>
      </c>
      <c r="I71" s="25">
        <v>1.5</v>
      </c>
      <c r="J71" s="25">
        <v>7</v>
      </c>
      <c r="K71" s="25">
        <v>0.48244140000000002</v>
      </c>
      <c r="L71" s="25">
        <v>1.946567E-3</v>
      </c>
      <c r="M71" s="25">
        <v>9.7328349999999998E-4</v>
      </c>
      <c r="N71" s="25">
        <v>7</v>
      </c>
      <c r="O71" s="25">
        <v>2.8260000000000001</v>
      </c>
      <c r="P71" s="25">
        <v>1.946567E-3</v>
      </c>
      <c r="Q71" s="25">
        <v>9.7328349999999998E-4</v>
      </c>
      <c r="R71" s="25">
        <v>7</v>
      </c>
      <c r="S71" s="25">
        <v>2.8260000000000001</v>
      </c>
      <c r="T71" s="26">
        <v>3.4720000000000001E-12</v>
      </c>
      <c r="U71" s="26">
        <v>6.3629999999999995E-8</v>
      </c>
      <c r="V71" s="25">
        <v>1.20774</v>
      </c>
      <c r="W71" s="25">
        <v>0.3</v>
      </c>
      <c r="X71" s="25">
        <v>71543154945.532196</v>
      </c>
      <c r="Y71" s="25">
        <v>-50</v>
      </c>
      <c r="Z71" s="25">
        <v>4</v>
      </c>
      <c r="AA71" s="25">
        <v>0.114</v>
      </c>
      <c r="AB71" s="25">
        <v>7.0000000000000007E-2</v>
      </c>
      <c r="AC71" s="25">
        <v>5.4092004354063903</v>
      </c>
      <c r="AD71" s="25">
        <v>0.66942062697589699</v>
      </c>
      <c r="AE71" s="25">
        <v>11.517791934281901</v>
      </c>
      <c r="AF71" s="25">
        <v>5.1784926030713798</v>
      </c>
      <c r="AG71" s="25">
        <v>5.6369173924584102</v>
      </c>
      <c r="AH71" s="25">
        <v>5.6763010503376199</v>
      </c>
      <c r="AI71" s="25">
        <v>0.72867653248309905</v>
      </c>
      <c r="AJ71" s="25">
        <v>5.4092004354063903</v>
      </c>
      <c r="AK71" s="25">
        <v>0.66942062697589699</v>
      </c>
      <c r="AL71" s="25">
        <v>213.63935819879001</v>
      </c>
      <c r="AM71" s="25">
        <v>4.7397798047573003</v>
      </c>
      <c r="AN71" s="25">
        <v>39913.016426865797</v>
      </c>
      <c r="AO71" s="25">
        <v>3332.3106213846399</v>
      </c>
      <c r="AP71" s="25">
        <v>11554.318591630699</v>
      </c>
      <c r="AQ71" s="25">
        <v>8593.2846588754201</v>
      </c>
      <c r="AR71" s="25">
        <v>3720.09232834464</v>
      </c>
      <c r="AS71" s="25">
        <v>-8593.2846588754201</v>
      </c>
      <c r="AT71" s="31">
        <f t="shared" si="1"/>
        <v>0.12375592935956786</v>
      </c>
    </row>
    <row r="72" spans="7:46" ht="22.75" x14ac:dyDescent="0.95">
      <c r="G72" s="18">
        <f>AB72</f>
        <v>0.08</v>
      </c>
      <c r="H72" s="19">
        <v>1</v>
      </c>
      <c r="I72" s="20">
        <v>1.5</v>
      </c>
      <c r="J72" s="20">
        <v>7</v>
      </c>
      <c r="K72" s="20">
        <v>0.48244140000000002</v>
      </c>
      <c r="L72" s="20">
        <v>1.946567E-3</v>
      </c>
      <c r="M72" s="20">
        <v>9.7328349999999998E-4</v>
      </c>
      <c r="N72" s="20">
        <v>7</v>
      </c>
      <c r="O72" s="20">
        <v>2.8260000000000001</v>
      </c>
      <c r="P72" s="20">
        <v>1.946567E-3</v>
      </c>
      <c r="Q72" s="20">
        <v>9.7328349999999998E-4</v>
      </c>
      <c r="R72" s="20">
        <v>7</v>
      </c>
      <c r="S72" s="20">
        <v>2.8260000000000001</v>
      </c>
      <c r="T72" s="21">
        <v>3.4720000000000001E-12</v>
      </c>
      <c r="U72" s="21">
        <v>6.3629999999999995E-8</v>
      </c>
      <c r="V72" s="20">
        <v>1.20774</v>
      </c>
      <c r="W72" s="20">
        <v>1E-4</v>
      </c>
      <c r="X72" s="20">
        <v>23847718.3151774</v>
      </c>
      <c r="Y72" s="20">
        <v>-50</v>
      </c>
      <c r="Z72" s="20">
        <v>4</v>
      </c>
      <c r="AA72" s="20">
        <v>0.114</v>
      </c>
      <c r="AB72" s="20">
        <v>0.08</v>
      </c>
      <c r="AC72" s="20">
        <v>101.92643639935901</v>
      </c>
      <c r="AD72" s="20">
        <v>3.6248479419486901E-3</v>
      </c>
      <c r="AE72" s="20">
        <v>11.386907935028701</v>
      </c>
      <c r="AF72" s="20">
        <v>5.9729041912154104</v>
      </c>
      <c r="AG72" s="20">
        <v>6.4252264241414396</v>
      </c>
      <c r="AH72" s="20">
        <v>6.4695268347941601</v>
      </c>
      <c r="AI72" s="21">
        <v>7.9624631235733597E-6</v>
      </c>
      <c r="AJ72" s="20">
        <v>101.92643639935901</v>
      </c>
      <c r="AK72" s="20">
        <v>3.6248479419486901E-3</v>
      </c>
      <c r="AL72" s="20">
        <v>164.64596070532701</v>
      </c>
      <c r="AM72" s="20">
        <v>101.92281155141799</v>
      </c>
      <c r="AN72" s="20">
        <v>35001.233980014098</v>
      </c>
      <c r="AO72" s="20">
        <v>226.59414458831799</v>
      </c>
      <c r="AP72" s="20">
        <v>631.69245649581501</v>
      </c>
      <c r="AQ72" s="20">
        <v>469.23969566107399</v>
      </c>
      <c r="AR72" s="20">
        <v>244.12775592446999</v>
      </c>
      <c r="AS72" s="20">
        <v>-469.23969566107399</v>
      </c>
      <c r="AT72" s="32">
        <f t="shared" si="1"/>
        <v>3.5563373644754309E-5</v>
      </c>
    </row>
    <row r="73" spans="7:46" ht="13" x14ac:dyDescent="0.6">
      <c r="H73" s="22">
        <f t="shared" ref="H73:H82" si="8">H72+1</f>
        <v>2</v>
      </c>
      <c r="I73" s="1">
        <v>1.5</v>
      </c>
      <c r="J73" s="1">
        <v>7</v>
      </c>
      <c r="K73" s="1">
        <v>0.48244140000000002</v>
      </c>
      <c r="L73" s="1">
        <v>1.946567E-3</v>
      </c>
      <c r="M73" s="1">
        <v>9.7328349999999998E-4</v>
      </c>
      <c r="N73" s="1">
        <v>7</v>
      </c>
      <c r="O73" s="1">
        <v>2.8260000000000001</v>
      </c>
      <c r="P73" s="1">
        <v>1.946567E-3</v>
      </c>
      <c r="Q73" s="1">
        <v>9.7328349999999998E-4</v>
      </c>
      <c r="R73" s="1">
        <v>7</v>
      </c>
      <c r="S73" s="1">
        <v>2.8260000000000001</v>
      </c>
      <c r="T73" s="23">
        <v>3.4720000000000001E-12</v>
      </c>
      <c r="U73" s="23">
        <v>6.3629999999999995E-8</v>
      </c>
      <c r="V73" s="1">
        <v>1.20774</v>
      </c>
      <c r="W73" s="1">
        <v>2.5000000000000001E-4</v>
      </c>
      <c r="X73" s="1">
        <v>59619295.787943497</v>
      </c>
      <c r="Y73" s="1">
        <v>-50</v>
      </c>
      <c r="Z73" s="1">
        <v>4</v>
      </c>
      <c r="AA73" s="1">
        <v>0.114</v>
      </c>
      <c r="AB73" s="1">
        <v>0.08</v>
      </c>
      <c r="AC73" s="1">
        <v>62.3146089216755</v>
      </c>
      <c r="AD73" s="1">
        <v>4.1596017621886401E-3</v>
      </c>
      <c r="AE73" s="1">
        <v>11.517791934281901</v>
      </c>
      <c r="AF73" s="1">
        <v>5.9156679993454899</v>
      </c>
      <c r="AG73" s="1">
        <v>6.4930739665379997</v>
      </c>
      <c r="AH73" s="1">
        <v>6.5092901861503103</v>
      </c>
      <c r="AI73" s="23">
        <v>1.9305229162036798E-5</v>
      </c>
      <c r="AJ73" s="1">
        <v>62.3146089216755</v>
      </c>
      <c r="AK73" s="1">
        <v>4.1596017621886401E-3</v>
      </c>
      <c r="AL73" s="1">
        <v>164.417453453467</v>
      </c>
      <c r="AM73" s="1">
        <v>62.310449319913303</v>
      </c>
      <c r="AN73" s="1">
        <v>35002.314492703001</v>
      </c>
      <c r="AO73" s="1">
        <v>242.54448722392999</v>
      </c>
      <c r="AP73" s="1">
        <v>1576.5004418286001</v>
      </c>
      <c r="AQ73" s="1">
        <v>1171.0840379603301</v>
      </c>
      <c r="AR73" s="1">
        <v>260.26182448530199</v>
      </c>
      <c r="AS73" s="1">
        <v>-1171.0840379603301</v>
      </c>
      <c r="AT73" s="30">
        <f t="shared" si="1"/>
        <v>6.6751630703755646E-5</v>
      </c>
    </row>
    <row r="74" spans="7:46" ht="13" x14ac:dyDescent="0.6">
      <c r="H74" s="22">
        <f t="shared" si="8"/>
        <v>3</v>
      </c>
      <c r="I74" s="1">
        <v>1.5</v>
      </c>
      <c r="J74" s="1">
        <v>7</v>
      </c>
      <c r="K74" s="1">
        <v>0.48244140000000002</v>
      </c>
      <c r="L74" s="1">
        <v>1.946567E-3</v>
      </c>
      <c r="M74" s="1">
        <v>9.7328349999999998E-4</v>
      </c>
      <c r="N74" s="1">
        <v>7</v>
      </c>
      <c r="O74" s="1">
        <v>2.8260000000000001</v>
      </c>
      <c r="P74" s="1">
        <v>1.946567E-3</v>
      </c>
      <c r="Q74" s="1">
        <v>9.7328349999999998E-4</v>
      </c>
      <c r="R74" s="1">
        <v>7</v>
      </c>
      <c r="S74" s="1">
        <v>2.8260000000000001</v>
      </c>
      <c r="T74" s="23">
        <v>3.4720000000000001E-12</v>
      </c>
      <c r="U74" s="23">
        <v>6.3629999999999995E-8</v>
      </c>
      <c r="V74" s="1">
        <v>1.20774</v>
      </c>
      <c r="W74" s="1">
        <v>5.0000000000000001E-4</v>
      </c>
      <c r="X74" s="1">
        <v>119238591.57588699</v>
      </c>
      <c r="Y74" s="1">
        <v>-50</v>
      </c>
      <c r="Z74" s="1">
        <v>4</v>
      </c>
      <c r="AA74" s="1">
        <v>0.114</v>
      </c>
      <c r="AB74" s="1">
        <v>0.08</v>
      </c>
      <c r="AC74" s="1">
        <v>48.477800773182899</v>
      </c>
      <c r="AD74" s="1">
        <v>4.3960631991380303E-3</v>
      </c>
      <c r="AE74" s="1">
        <v>11.386907935028701</v>
      </c>
      <c r="AF74" s="1">
        <v>6.0692572780662903</v>
      </c>
      <c r="AG74" s="1">
        <v>6.4459593182009796</v>
      </c>
      <c r="AH74" s="1">
        <v>6.4010190712623301</v>
      </c>
      <c r="AI74" s="23">
        <v>3.7838224232893598E-5</v>
      </c>
      <c r="AJ74" s="1">
        <v>48.477800773182899</v>
      </c>
      <c r="AK74" s="1">
        <v>4.3960631991380303E-3</v>
      </c>
      <c r="AL74" s="1">
        <v>166.540806161266</v>
      </c>
      <c r="AM74" s="1">
        <v>48.473404711603699</v>
      </c>
      <c r="AN74" s="1">
        <v>35003.142253662503</v>
      </c>
      <c r="AO74" s="1">
        <v>286.757896655781</v>
      </c>
      <c r="AP74" s="1">
        <v>3951.6736815755498</v>
      </c>
      <c r="AQ74" s="1">
        <v>2935.45326743129</v>
      </c>
      <c r="AR74" s="1">
        <v>297.87434576132603</v>
      </c>
      <c r="AS74" s="1">
        <v>-2935.45326743129</v>
      </c>
      <c r="AT74" s="30">
        <f t="shared" si="1"/>
        <v>9.0681984929684721E-5</v>
      </c>
    </row>
    <row r="75" spans="7:46" ht="13" x14ac:dyDescent="0.6">
      <c r="H75" s="22">
        <f t="shared" si="8"/>
        <v>4</v>
      </c>
      <c r="I75" s="1">
        <v>1.5</v>
      </c>
      <c r="J75" s="1">
        <v>7</v>
      </c>
      <c r="K75" s="1">
        <v>0.48244140000000002</v>
      </c>
      <c r="L75" s="1">
        <v>1.946567E-3</v>
      </c>
      <c r="M75" s="1">
        <v>9.7328349999999998E-4</v>
      </c>
      <c r="N75" s="1">
        <v>7</v>
      </c>
      <c r="O75" s="1">
        <v>2.8260000000000001</v>
      </c>
      <c r="P75" s="1">
        <v>1.946567E-3</v>
      </c>
      <c r="Q75" s="1">
        <v>9.7328349999999998E-4</v>
      </c>
      <c r="R75" s="1">
        <v>7</v>
      </c>
      <c r="S75" s="1">
        <v>2.8260000000000001</v>
      </c>
      <c r="T75" s="23">
        <v>3.4720000000000001E-12</v>
      </c>
      <c r="U75" s="23">
        <v>6.3629999999999995E-8</v>
      </c>
      <c r="V75" s="1">
        <v>1.20774</v>
      </c>
      <c r="W75" s="1">
        <v>1E-3</v>
      </c>
      <c r="X75" s="1">
        <v>238477183.15177399</v>
      </c>
      <c r="Y75" s="1">
        <v>-50</v>
      </c>
      <c r="Z75" s="1">
        <v>4</v>
      </c>
      <c r="AA75" s="1">
        <v>0.114</v>
      </c>
      <c r="AB75" s="1">
        <v>0.08</v>
      </c>
      <c r="AC75" s="1">
        <v>42.910507864875797</v>
      </c>
      <c r="AD75" s="1">
        <v>5.86953661272806E-3</v>
      </c>
      <c r="AE75" s="1">
        <v>11.517791934281901</v>
      </c>
      <c r="AF75" s="1">
        <v>5.9703957645343504</v>
      </c>
      <c r="AG75" s="1">
        <v>6.3759676852073497</v>
      </c>
      <c r="AH75" s="1">
        <v>6.4392270447744702</v>
      </c>
      <c r="AI75" s="23">
        <v>7.5608450412258202E-5</v>
      </c>
      <c r="AJ75" s="1">
        <v>42.910507864875797</v>
      </c>
      <c r="AK75" s="1">
        <v>5.86953661272806E-3</v>
      </c>
      <c r="AL75" s="1">
        <v>169.14125101575601</v>
      </c>
      <c r="AM75" s="1">
        <v>42.904638328306397</v>
      </c>
      <c r="AN75" s="1">
        <v>35004.7434820118</v>
      </c>
      <c r="AO75" s="1">
        <v>357.06453082174397</v>
      </c>
      <c r="AP75" s="1">
        <v>6820.5481107641999</v>
      </c>
      <c r="AQ75" s="1">
        <v>5066.56582312917</v>
      </c>
      <c r="AR75" s="1">
        <v>363.08841637123101</v>
      </c>
      <c r="AS75" s="1">
        <v>-5066.56582312917</v>
      </c>
      <c r="AT75" s="30">
        <f t="shared" si="1"/>
        <v>1.3678553120860504E-4</v>
      </c>
    </row>
    <row r="76" spans="7:46" ht="13" x14ac:dyDescent="0.6">
      <c r="H76" s="22">
        <f t="shared" si="8"/>
        <v>5</v>
      </c>
      <c r="I76" s="1">
        <v>1.5</v>
      </c>
      <c r="J76" s="1">
        <v>7</v>
      </c>
      <c r="K76" s="1">
        <v>0.48244140000000002</v>
      </c>
      <c r="L76" s="1">
        <v>1.946567E-3</v>
      </c>
      <c r="M76" s="1">
        <v>9.7328349999999998E-4</v>
      </c>
      <c r="N76" s="1">
        <v>7</v>
      </c>
      <c r="O76" s="1">
        <v>2.8260000000000001</v>
      </c>
      <c r="P76" s="1">
        <v>1.946567E-3</v>
      </c>
      <c r="Q76" s="1">
        <v>9.7328349999999998E-4</v>
      </c>
      <c r="R76" s="1">
        <v>7</v>
      </c>
      <c r="S76" s="1">
        <v>2.8260000000000001</v>
      </c>
      <c r="T76" s="23">
        <v>3.4720000000000001E-12</v>
      </c>
      <c r="U76" s="23">
        <v>6.3629999999999995E-8</v>
      </c>
      <c r="V76" s="1">
        <v>1.20774</v>
      </c>
      <c r="W76" s="1">
        <v>2.5000000000000001E-3</v>
      </c>
      <c r="X76" s="1">
        <v>596192957.87943494</v>
      </c>
      <c r="Y76" s="1">
        <v>-50</v>
      </c>
      <c r="Z76" s="1">
        <v>4</v>
      </c>
      <c r="AA76" s="1">
        <v>0.114</v>
      </c>
      <c r="AB76" s="1">
        <v>0.08</v>
      </c>
      <c r="AC76" s="1">
        <v>37.861059131796999</v>
      </c>
      <c r="AD76" s="1">
        <v>6.3493901698805696E-3</v>
      </c>
      <c r="AE76" s="1">
        <v>11.386907935028701</v>
      </c>
      <c r="AF76" s="1">
        <v>5.9691591991013704</v>
      </c>
      <c r="AG76" s="1">
        <v>6.5667354437378496</v>
      </c>
      <c r="AH76" s="1">
        <v>6.4970902274643896</v>
      </c>
      <c r="AI76" s="1">
        <v>2.06327541008787E-4</v>
      </c>
      <c r="AJ76" s="1">
        <v>37.861059131796999</v>
      </c>
      <c r="AK76" s="1">
        <v>6.3493901698805696E-3</v>
      </c>
      <c r="AL76" s="1">
        <v>168.815218588101</v>
      </c>
      <c r="AM76" s="1">
        <v>37.854709741697</v>
      </c>
      <c r="AN76" s="1">
        <v>35005.814594414798</v>
      </c>
      <c r="AO76" s="1">
        <v>574.39207162945604</v>
      </c>
      <c r="AP76" s="1">
        <v>9458.2591725998791</v>
      </c>
      <c r="AQ76" s="1">
        <v>7025.9640823630198</v>
      </c>
      <c r="AR76" s="1">
        <v>563.14332803089803</v>
      </c>
      <c r="AS76" s="1">
        <v>-7025.9640823630198</v>
      </c>
      <c r="AT76" s="30">
        <f t="shared" si="1"/>
        <v>1.6770239173124812E-4</v>
      </c>
    </row>
    <row r="77" spans="7:46" ht="13" x14ac:dyDescent="0.6">
      <c r="H77" s="22">
        <f t="shared" si="8"/>
        <v>6</v>
      </c>
      <c r="I77" s="1">
        <v>1.5</v>
      </c>
      <c r="J77" s="1">
        <v>7</v>
      </c>
      <c r="K77" s="1">
        <v>0.48244140000000002</v>
      </c>
      <c r="L77" s="1">
        <v>1.946567E-3</v>
      </c>
      <c r="M77" s="1">
        <v>9.7328349999999998E-4</v>
      </c>
      <c r="N77" s="1">
        <v>7</v>
      </c>
      <c r="O77" s="1">
        <v>2.8260000000000001</v>
      </c>
      <c r="P77" s="1">
        <v>1.946567E-3</v>
      </c>
      <c r="Q77" s="1">
        <v>9.7328349999999998E-4</v>
      </c>
      <c r="R77" s="1">
        <v>7</v>
      </c>
      <c r="S77" s="1">
        <v>2.8260000000000001</v>
      </c>
      <c r="T77" s="23">
        <v>3.4720000000000001E-12</v>
      </c>
      <c r="U77" s="23">
        <v>6.3629999999999995E-8</v>
      </c>
      <c r="V77" s="1">
        <v>1.20774</v>
      </c>
      <c r="W77" s="1">
        <v>5.0000000000000001E-3</v>
      </c>
      <c r="X77" s="1">
        <v>1192385915.7588699</v>
      </c>
      <c r="Y77" s="1">
        <v>-50</v>
      </c>
      <c r="Z77" s="1">
        <v>4</v>
      </c>
      <c r="AA77" s="1">
        <v>0.114</v>
      </c>
      <c r="AB77" s="1">
        <v>0.08</v>
      </c>
      <c r="AC77" s="1">
        <v>37.078574848580402</v>
      </c>
      <c r="AD77" s="1">
        <v>6.1872349854861404E-3</v>
      </c>
      <c r="AE77" s="1">
        <v>11.462682881964801</v>
      </c>
      <c r="AF77" s="1">
        <v>6.0649612794489602</v>
      </c>
      <c r="AG77" s="1">
        <v>6.5730017794917304</v>
      </c>
      <c r="AH77" s="1">
        <v>6.4841111622375696</v>
      </c>
      <c r="AI77" s="1">
        <v>4.9060468173751405E-4</v>
      </c>
      <c r="AJ77" s="1">
        <v>37.078574848580402</v>
      </c>
      <c r="AK77" s="1">
        <v>6.1872349854861404E-3</v>
      </c>
      <c r="AL77" s="1">
        <v>186.51438449853899</v>
      </c>
      <c r="AM77" s="1">
        <v>37.0723876134753</v>
      </c>
      <c r="AN77" s="1">
        <v>35005.779858135698</v>
      </c>
      <c r="AO77" s="1">
        <v>910.63966636904104</v>
      </c>
      <c r="AP77" s="1">
        <v>11214.4237301249</v>
      </c>
      <c r="AQ77" s="1">
        <v>8330.4075837670298</v>
      </c>
      <c r="AR77" s="1">
        <v>866.45718681219398</v>
      </c>
      <c r="AS77" s="1">
        <v>-8330.4075837670298</v>
      </c>
      <c r="AT77" s="30">
        <f t="shared" si="1"/>
        <v>1.6686819843408912E-4</v>
      </c>
    </row>
    <row r="78" spans="7:46" ht="13" x14ac:dyDescent="0.6">
      <c r="H78" s="22">
        <f t="shared" si="8"/>
        <v>7</v>
      </c>
      <c r="I78" s="1">
        <v>1.5</v>
      </c>
      <c r="J78" s="1">
        <v>7</v>
      </c>
      <c r="K78" s="1">
        <v>0.48244140000000002</v>
      </c>
      <c r="L78" s="1">
        <v>1.946567E-3</v>
      </c>
      <c r="M78" s="1">
        <v>9.7328349999999998E-4</v>
      </c>
      <c r="N78" s="1">
        <v>7</v>
      </c>
      <c r="O78" s="1">
        <v>2.8260000000000001</v>
      </c>
      <c r="P78" s="1">
        <v>1.946567E-3</v>
      </c>
      <c r="Q78" s="1">
        <v>9.7328349999999998E-4</v>
      </c>
      <c r="R78" s="1">
        <v>7</v>
      </c>
      <c r="S78" s="1">
        <v>2.8260000000000001</v>
      </c>
      <c r="T78" s="23">
        <v>3.4720000000000001E-12</v>
      </c>
      <c r="U78" s="23">
        <v>6.3629999999999995E-8</v>
      </c>
      <c r="V78" s="1">
        <v>1.20774</v>
      </c>
      <c r="W78" s="1">
        <v>0.01</v>
      </c>
      <c r="X78" s="1">
        <v>2384771831.5177398</v>
      </c>
      <c r="Y78" s="1">
        <v>-50</v>
      </c>
      <c r="Z78" s="1">
        <v>4</v>
      </c>
      <c r="AA78" s="1">
        <v>0.114</v>
      </c>
      <c r="AB78" s="1">
        <v>0.08</v>
      </c>
      <c r="AC78" s="1">
        <v>38.748448884845303</v>
      </c>
      <c r="AD78" s="1">
        <v>9.1900879078683807E-3</v>
      </c>
      <c r="AE78" s="1">
        <v>11.382562177241001</v>
      </c>
      <c r="AF78" s="1">
        <v>6.2329019670059704</v>
      </c>
      <c r="AG78" s="1">
        <v>6.49489058479109</v>
      </c>
      <c r="AH78" s="1">
        <v>6.4321568246428198</v>
      </c>
      <c r="AI78" s="1">
        <v>3.5501920979292699E-3</v>
      </c>
      <c r="AJ78" s="1">
        <v>38.748448884845303</v>
      </c>
      <c r="AK78" s="1">
        <v>9.1900879078683807E-3</v>
      </c>
      <c r="AL78" s="1">
        <v>691.36063844272098</v>
      </c>
      <c r="AM78" s="1">
        <v>38.739258796747201</v>
      </c>
      <c r="AN78" s="1">
        <v>35008.111875648901</v>
      </c>
      <c r="AO78" s="1">
        <v>1675.2861532792999</v>
      </c>
      <c r="AP78" s="1">
        <v>12489.238010036601</v>
      </c>
      <c r="AQ78" s="1">
        <v>9277.39533966626</v>
      </c>
      <c r="AR78" s="1">
        <v>1555.4144635831001</v>
      </c>
      <c r="AS78" s="1">
        <v>-9277.39533966626</v>
      </c>
      <c r="AT78" s="30">
        <f t="shared" si="1"/>
        <v>2.3717305266024896E-4</v>
      </c>
    </row>
    <row r="79" spans="7:46" ht="13" x14ac:dyDescent="0.6">
      <c r="H79" s="22">
        <f t="shared" si="8"/>
        <v>8</v>
      </c>
      <c r="I79" s="1">
        <v>1.5</v>
      </c>
      <c r="J79" s="1">
        <v>7</v>
      </c>
      <c r="K79" s="1">
        <v>0.48244140000000002</v>
      </c>
      <c r="L79" s="1">
        <v>1.946567E-3</v>
      </c>
      <c r="M79" s="1">
        <v>9.7328349999999998E-4</v>
      </c>
      <c r="N79" s="1">
        <v>7</v>
      </c>
      <c r="O79" s="1">
        <v>2.8260000000000001</v>
      </c>
      <c r="P79" s="1">
        <v>1.946567E-3</v>
      </c>
      <c r="Q79" s="1">
        <v>9.7328349999999998E-4</v>
      </c>
      <c r="R79" s="1">
        <v>7</v>
      </c>
      <c r="S79" s="1">
        <v>2.8260000000000001</v>
      </c>
      <c r="T79" s="23">
        <v>3.4720000000000001E-12</v>
      </c>
      <c r="U79" s="23">
        <v>6.3629999999999995E-8</v>
      </c>
      <c r="V79" s="1">
        <v>1.20774</v>
      </c>
      <c r="W79" s="1">
        <v>2.5000000000000001E-2</v>
      </c>
      <c r="X79" s="1">
        <v>5961929578.7943497</v>
      </c>
      <c r="Y79" s="1">
        <v>-50</v>
      </c>
      <c r="Z79" s="1">
        <v>4</v>
      </c>
      <c r="AA79" s="1">
        <v>0.114</v>
      </c>
      <c r="AB79" s="1">
        <v>0.08</v>
      </c>
      <c r="AC79" s="1">
        <v>31.5904680168025</v>
      </c>
      <c r="AD79" s="1">
        <v>0.30335903904164002</v>
      </c>
      <c r="AE79" s="1">
        <v>11.517791934281901</v>
      </c>
      <c r="AF79" s="1">
        <v>5.2986563844313999</v>
      </c>
      <c r="AG79" s="1">
        <v>6.4745892042773798</v>
      </c>
      <c r="AH79" s="1">
        <v>6.4218170758036504</v>
      </c>
      <c r="AI79" s="1">
        <v>0.26042264455284098</v>
      </c>
      <c r="AJ79" s="1">
        <v>31.5904680168025</v>
      </c>
      <c r="AK79" s="1">
        <v>0.30335903904164002</v>
      </c>
      <c r="AL79" s="1">
        <v>267.61846290502598</v>
      </c>
      <c r="AM79" s="1">
        <v>31.2871089510144</v>
      </c>
      <c r="AN79" s="1">
        <v>35336.753182169799</v>
      </c>
      <c r="AO79" s="1">
        <v>3016.8636318413301</v>
      </c>
      <c r="AP79" s="1">
        <v>13213.2273393999</v>
      </c>
      <c r="AQ79" s="1">
        <v>9820.4764665005805</v>
      </c>
      <c r="AR79" s="1">
        <v>2903.2988121861199</v>
      </c>
      <c r="AS79" s="1">
        <v>-9820.4764665005805</v>
      </c>
      <c r="AT79" s="30">
        <f t="shared" si="1"/>
        <v>9.6028662468782625E-3</v>
      </c>
    </row>
    <row r="80" spans="7:46" ht="13" x14ac:dyDescent="0.6">
      <c r="H80" s="22">
        <f t="shared" si="8"/>
        <v>9</v>
      </c>
      <c r="I80" s="1">
        <v>1.5</v>
      </c>
      <c r="J80" s="1">
        <v>7</v>
      </c>
      <c r="K80" s="1">
        <v>0.48244140000000002</v>
      </c>
      <c r="L80" s="1">
        <v>1.946567E-3</v>
      </c>
      <c r="M80" s="1">
        <v>9.7328349999999998E-4</v>
      </c>
      <c r="N80" s="1">
        <v>7</v>
      </c>
      <c r="O80" s="1">
        <v>2.8260000000000001</v>
      </c>
      <c r="P80" s="1">
        <v>1.946567E-3</v>
      </c>
      <c r="Q80" s="1">
        <v>9.7328349999999998E-4</v>
      </c>
      <c r="R80" s="1">
        <v>7</v>
      </c>
      <c r="S80" s="1">
        <v>2.8260000000000001</v>
      </c>
      <c r="T80" s="23">
        <v>3.4720000000000001E-12</v>
      </c>
      <c r="U80" s="23">
        <v>6.3629999999999995E-8</v>
      </c>
      <c r="V80" s="1">
        <v>1.20774</v>
      </c>
      <c r="W80" s="1">
        <v>0.05</v>
      </c>
      <c r="X80" s="1">
        <v>11923859157.588699</v>
      </c>
      <c r="Y80" s="1">
        <v>-50</v>
      </c>
      <c r="Z80" s="1">
        <v>4</v>
      </c>
      <c r="AA80" s="1">
        <v>0.114</v>
      </c>
      <c r="AB80" s="1">
        <v>0.08</v>
      </c>
      <c r="AC80" s="1">
        <v>20.8357419548616</v>
      </c>
      <c r="AD80" s="1">
        <v>0.46761564299516001</v>
      </c>
      <c r="AE80" s="1">
        <v>11.386907935028701</v>
      </c>
      <c r="AF80" s="1">
        <v>5.2616128534330704</v>
      </c>
      <c r="AG80" s="1">
        <v>6.3910119999351496</v>
      </c>
      <c r="AH80" s="1">
        <v>6.4390491962221104</v>
      </c>
      <c r="AI80" s="1">
        <v>0.433835660915598</v>
      </c>
      <c r="AJ80" s="1">
        <v>20.8357419548616</v>
      </c>
      <c r="AK80" s="1">
        <v>0.46761564299516001</v>
      </c>
      <c r="AL80" s="1">
        <v>208.700560772823</v>
      </c>
      <c r="AM80" s="1">
        <v>20.368126236667901</v>
      </c>
      <c r="AN80" s="1">
        <v>35798.737886688898</v>
      </c>
      <c r="AO80" s="1">
        <v>3289.5167946430602</v>
      </c>
      <c r="AP80" s="1">
        <v>13221.0455988702</v>
      </c>
      <c r="AQ80" s="1">
        <v>9827.0869049061694</v>
      </c>
      <c r="AR80" s="1">
        <v>3374.48505767196</v>
      </c>
      <c r="AS80" s="1">
        <v>-9827.0869049061694</v>
      </c>
      <c r="AT80" s="30">
        <f t="shared" si="1"/>
        <v>2.2442956147575601E-2</v>
      </c>
    </row>
    <row r="81" spans="7:46" ht="13" x14ac:dyDescent="0.6">
      <c r="H81" s="22">
        <f t="shared" si="8"/>
        <v>10</v>
      </c>
      <c r="I81" s="1">
        <v>1.5</v>
      </c>
      <c r="J81" s="1">
        <v>7</v>
      </c>
      <c r="K81" s="1">
        <v>0.48244140000000002</v>
      </c>
      <c r="L81" s="1">
        <v>1.946567E-3</v>
      </c>
      <c r="M81" s="1">
        <v>9.7328349999999998E-4</v>
      </c>
      <c r="N81" s="1">
        <v>7</v>
      </c>
      <c r="O81" s="1">
        <v>2.8260000000000001</v>
      </c>
      <c r="P81" s="1">
        <v>1.946567E-3</v>
      </c>
      <c r="Q81" s="1">
        <v>9.7328349999999998E-4</v>
      </c>
      <c r="R81" s="1">
        <v>7</v>
      </c>
      <c r="S81" s="1">
        <v>2.8260000000000001</v>
      </c>
      <c r="T81" s="23">
        <v>3.4720000000000001E-12</v>
      </c>
      <c r="U81" s="23">
        <v>6.3629999999999995E-8</v>
      </c>
      <c r="V81" s="1">
        <v>1.20774</v>
      </c>
      <c r="W81" s="1">
        <v>0.1</v>
      </c>
      <c r="X81" s="1">
        <v>23847718315.177399</v>
      </c>
      <c r="Y81" s="1">
        <v>-50</v>
      </c>
      <c r="Z81" s="1">
        <v>4</v>
      </c>
      <c r="AA81" s="1">
        <v>0.114</v>
      </c>
      <c r="AB81" s="1">
        <v>0.08</v>
      </c>
      <c r="AC81" s="1">
        <v>13.057605116590899</v>
      </c>
      <c r="AD81" s="1">
        <v>0.59367971000889996</v>
      </c>
      <c r="AE81" s="1">
        <v>11.517791934281901</v>
      </c>
      <c r="AF81" s="1">
        <v>5.5940964336027204</v>
      </c>
      <c r="AG81" s="1">
        <v>6.4192287678483098</v>
      </c>
      <c r="AH81" s="1">
        <v>6.5348577147505296</v>
      </c>
      <c r="AI81" s="1">
        <v>0.53710075664994905</v>
      </c>
      <c r="AJ81" s="1">
        <v>13.057605116590899</v>
      </c>
      <c r="AK81" s="1">
        <v>0.59367971000889996</v>
      </c>
      <c r="AL81" s="1">
        <v>198.31611016238901</v>
      </c>
      <c r="AM81" s="1">
        <v>12.4639253478603</v>
      </c>
      <c r="AN81" s="1">
        <v>36657.667390349103</v>
      </c>
      <c r="AO81" s="1">
        <v>3655.06959894292</v>
      </c>
      <c r="AP81" s="1">
        <v>13224.870560017</v>
      </c>
      <c r="AQ81" s="1">
        <v>9830.6820917368696</v>
      </c>
      <c r="AR81" s="1">
        <v>3949.6173717920101</v>
      </c>
      <c r="AS81" s="1">
        <v>-9830.6820917368696</v>
      </c>
      <c r="AT81" s="30">
        <f t="shared" si="1"/>
        <v>4.5466201857687884E-2</v>
      </c>
    </row>
    <row r="82" spans="7:46" ht="13.75" thickBot="1" x14ac:dyDescent="0.75">
      <c r="H82" s="24">
        <f t="shared" si="8"/>
        <v>11</v>
      </c>
      <c r="I82" s="25">
        <v>1.5</v>
      </c>
      <c r="J82" s="25">
        <v>7</v>
      </c>
      <c r="K82" s="25">
        <v>0.48244140000000002</v>
      </c>
      <c r="L82" s="25">
        <v>1.946567E-3</v>
      </c>
      <c r="M82" s="25">
        <v>9.7328349999999998E-4</v>
      </c>
      <c r="N82" s="25">
        <v>7</v>
      </c>
      <c r="O82" s="25">
        <v>2.8260000000000001</v>
      </c>
      <c r="P82" s="25">
        <v>1.946567E-3</v>
      </c>
      <c r="Q82" s="25">
        <v>9.7328349999999998E-4</v>
      </c>
      <c r="R82" s="25">
        <v>7</v>
      </c>
      <c r="S82" s="25">
        <v>2.8260000000000001</v>
      </c>
      <c r="T82" s="26">
        <v>3.4720000000000001E-12</v>
      </c>
      <c r="U82" s="26">
        <v>6.3629999999999995E-8</v>
      </c>
      <c r="V82" s="25">
        <v>1.20774</v>
      </c>
      <c r="W82" s="25">
        <v>0.3</v>
      </c>
      <c r="X82" s="25">
        <v>71543154945.532196</v>
      </c>
      <c r="Y82" s="25">
        <v>-50</v>
      </c>
      <c r="Z82" s="25">
        <v>4</v>
      </c>
      <c r="AA82" s="25">
        <v>0.114</v>
      </c>
      <c r="AB82" s="25">
        <v>0.08</v>
      </c>
      <c r="AC82" s="25">
        <v>5.5049736479465903</v>
      </c>
      <c r="AD82" s="25">
        <v>0.69153409906749297</v>
      </c>
      <c r="AE82" s="25">
        <v>11.386907935028701</v>
      </c>
      <c r="AF82" s="25">
        <v>5.3152218795215598</v>
      </c>
      <c r="AG82" s="25">
        <v>6.4347755184950799</v>
      </c>
      <c r="AH82" s="25">
        <v>6.4266993484352897</v>
      </c>
      <c r="AI82" s="25">
        <v>0.73802755597030201</v>
      </c>
      <c r="AJ82" s="25">
        <v>5.5049736479465903</v>
      </c>
      <c r="AK82" s="25">
        <v>0.69153409906749297</v>
      </c>
      <c r="AL82" s="25">
        <v>207.95930968068001</v>
      </c>
      <c r="AM82" s="25">
        <v>4.8134395437970703</v>
      </c>
      <c r="AN82" s="25">
        <v>39998.465281141202</v>
      </c>
      <c r="AO82" s="25">
        <v>4181.5118586242197</v>
      </c>
      <c r="AP82" s="25">
        <v>13227.4919348728</v>
      </c>
      <c r="AQ82" s="25">
        <v>9832.0483467803406</v>
      </c>
      <c r="AR82" s="25">
        <v>4708.2044605339797</v>
      </c>
      <c r="AS82" s="25">
        <v>-9832.0483467803406</v>
      </c>
      <c r="AT82" s="31">
        <f t="shared" si="1"/>
        <v>0.12561987455206838</v>
      </c>
    </row>
    <row r="83" spans="7:46" ht="22.75" x14ac:dyDescent="0.95">
      <c r="G83" s="18">
        <f>AB83</f>
        <v>0</v>
      </c>
      <c r="H83" s="19">
        <v>1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1"/>
      <c r="U83" s="21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32" t="e">
        <f t="shared" si="1"/>
        <v>#DIV/0!</v>
      </c>
    </row>
    <row r="84" spans="7:46" ht="13" x14ac:dyDescent="0.6">
      <c r="H84" s="22">
        <f t="shared" ref="H84:H93" si="9">H83+1</f>
        <v>2</v>
      </c>
      <c r="T84" s="23"/>
      <c r="U84" s="23"/>
      <c r="AT84" s="30" t="e">
        <f t="shared" si="1"/>
        <v>#DIV/0!</v>
      </c>
    </row>
    <row r="85" spans="7:46" ht="13" x14ac:dyDescent="0.6">
      <c r="H85" s="22">
        <f t="shared" si="9"/>
        <v>3</v>
      </c>
      <c r="T85" s="23"/>
      <c r="U85" s="23"/>
      <c r="AT85" s="30" t="e">
        <f t="shared" si="1"/>
        <v>#DIV/0!</v>
      </c>
    </row>
    <row r="86" spans="7:46" ht="13" x14ac:dyDescent="0.6">
      <c r="H86" s="22">
        <f t="shared" si="9"/>
        <v>4</v>
      </c>
      <c r="T86" s="23"/>
      <c r="U86" s="23"/>
      <c r="AT86" s="30" t="e">
        <f t="shared" si="1"/>
        <v>#DIV/0!</v>
      </c>
    </row>
    <row r="87" spans="7:46" ht="13" x14ac:dyDescent="0.6">
      <c r="H87" s="22">
        <f t="shared" si="9"/>
        <v>5</v>
      </c>
      <c r="T87" s="23"/>
      <c r="U87" s="23"/>
      <c r="AT87" s="30" t="e">
        <f t="shared" si="1"/>
        <v>#DIV/0!</v>
      </c>
    </row>
    <row r="88" spans="7:46" ht="13" x14ac:dyDescent="0.6">
      <c r="H88" s="22">
        <f t="shared" si="9"/>
        <v>6</v>
      </c>
      <c r="T88" s="23"/>
      <c r="U88" s="23"/>
      <c r="AT88" s="30" t="e">
        <f t="shared" si="1"/>
        <v>#DIV/0!</v>
      </c>
    </row>
    <row r="89" spans="7:46" ht="13" x14ac:dyDescent="0.6">
      <c r="H89" s="22">
        <f t="shared" si="9"/>
        <v>7</v>
      </c>
      <c r="T89" s="23"/>
      <c r="U89" s="23"/>
      <c r="AT89" s="30" t="e">
        <f t="shared" si="1"/>
        <v>#DIV/0!</v>
      </c>
    </row>
    <row r="90" spans="7:46" ht="13" x14ac:dyDescent="0.6">
      <c r="H90" s="22">
        <f t="shared" si="9"/>
        <v>8</v>
      </c>
      <c r="T90" s="23"/>
      <c r="U90" s="23"/>
      <c r="AT90" s="30" t="e">
        <f t="shared" si="1"/>
        <v>#DIV/0!</v>
      </c>
    </row>
    <row r="91" spans="7:46" ht="13" x14ac:dyDescent="0.6">
      <c r="H91" s="22">
        <f t="shared" si="9"/>
        <v>9</v>
      </c>
      <c r="T91" s="23"/>
      <c r="U91" s="23"/>
      <c r="AT91" s="30" t="e">
        <f t="shared" si="1"/>
        <v>#DIV/0!</v>
      </c>
    </row>
    <row r="92" spans="7:46" ht="13" x14ac:dyDescent="0.6">
      <c r="H92" s="22">
        <f t="shared" si="9"/>
        <v>10</v>
      </c>
      <c r="T92" s="23"/>
      <c r="U92" s="23"/>
      <c r="AT92" s="30" t="e">
        <f t="shared" si="1"/>
        <v>#DIV/0!</v>
      </c>
    </row>
    <row r="93" spans="7:46" ht="13.75" thickBot="1" x14ac:dyDescent="0.75">
      <c r="H93" s="24">
        <f t="shared" si="9"/>
        <v>11</v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6"/>
      <c r="U93" s="26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31" t="e">
        <f t="shared" si="1"/>
        <v>#DIV/0!</v>
      </c>
    </row>
    <row r="94" spans="7:46" ht="22.75" x14ac:dyDescent="0.95">
      <c r="G94" s="18">
        <f>AB94</f>
        <v>0</v>
      </c>
      <c r="H94" s="19">
        <v>1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1"/>
      <c r="U94" s="21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32" t="e">
        <f t="shared" si="1"/>
        <v>#DIV/0!</v>
      </c>
    </row>
    <row r="95" spans="7:46" ht="13" x14ac:dyDescent="0.6">
      <c r="H95" s="22">
        <f t="shared" ref="H95:H104" si="10">H94+1</f>
        <v>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3"/>
      <c r="U95" s="23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30" t="e">
        <f t="shared" si="1"/>
        <v>#DIV/0!</v>
      </c>
    </row>
    <row r="96" spans="7:46" ht="13" x14ac:dyDescent="0.6">
      <c r="H96" s="22">
        <f t="shared" si="10"/>
        <v>3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3"/>
      <c r="U96" s="23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30" t="e">
        <f t="shared" si="1"/>
        <v>#DIV/0!</v>
      </c>
    </row>
    <row r="97" spans="8:46" ht="13" x14ac:dyDescent="0.6">
      <c r="H97" s="22">
        <f t="shared" si="10"/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3"/>
      <c r="U97" s="23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30" t="e">
        <f t="shared" si="1"/>
        <v>#DIV/0!</v>
      </c>
    </row>
    <row r="98" spans="8:46" ht="13" x14ac:dyDescent="0.6">
      <c r="H98" s="22">
        <f t="shared" si="10"/>
        <v>5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3"/>
      <c r="U98" s="23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30" t="e">
        <f t="shared" si="1"/>
        <v>#DIV/0!</v>
      </c>
    </row>
    <row r="99" spans="8:46" ht="13" x14ac:dyDescent="0.6">
      <c r="H99" s="22">
        <f t="shared" si="10"/>
        <v>6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3"/>
      <c r="U99" s="23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30" t="e">
        <f t="shared" si="1"/>
        <v>#DIV/0!</v>
      </c>
    </row>
    <row r="100" spans="8:46" ht="13" x14ac:dyDescent="0.6">
      <c r="H100" s="22">
        <f t="shared" si="10"/>
        <v>7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3"/>
      <c r="U100" s="23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30" t="e">
        <f t="shared" si="1"/>
        <v>#DIV/0!</v>
      </c>
    </row>
    <row r="101" spans="8:46" ht="13" x14ac:dyDescent="0.6">
      <c r="H101" s="22">
        <f t="shared" si="10"/>
        <v>8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3"/>
      <c r="U101" s="23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30" t="e">
        <f t="shared" si="1"/>
        <v>#DIV/0!</v>
      </c>
    </row>
    <row r="102" spans="8:46" ht="13" x14ac:dyDescent="0.6">
      <c r="H102" s="22">
        <f t="shared" si="10"/>
        <v>9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3"/>
      <c r="U102" s="23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30" t="e">
        <f t="shared" si="1"/>
        <v>#DIV/0!</v>
      </c>
    </row>
    <row r="103" spans="8:46" ht="13" x14ac:dyDescent="0.6">
      <c r="H103" s="22">
        <f t="shared" si="10"/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3"/>
      <c r="U103" s="23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30" t="e">
        <f t="shared" si="1"/>
        <v>#DIV/0!</v>
      </c>
    </row>
    <row r="104" spans="8:46" ht="13.75" thickBot="1" x14ac:dyDescent="0.75">
      <c r="H104" s="24">
        <f t="shared" si="10"/>
        <v>11</v>
      </c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6"/>
      <c r="U104" s="26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34"/>
      <c r="AT104" s="33" t="e">
        <f t="shared" si="1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62C9C-99D4-48C8-BCBA-0023DEE375AC}">
  <sheetPr>
    <outlinePr summaryBelow="0" summaryRight="0"/>
  </sheetPr>
  <dimension ref="A2:AU104"/>
  <sheetViews>
    <sheetView workbookViewId="0">
      <pane ySplit="5" topLeftCell="A6" activePane="bottomLeft" state="frozen"/>
      <selection pane="bottomLeft" activeCell="I6" sqref="I6:AS82"/>
    </sheetView>
  </sheetViews>
  <sheetFormatPr defaultColWidth="14.40625" defaultRowHeight="15.75" customHeight="1" x14ac:dyDescent="0.6"/>
  <sheetData>
    <row r="2" spans="1:47" ht="15.75" customHeight="1" x14ac:dyDescent="0.6">
      <c r="J2" s="1" t="s">
        <v>0</v>
      </c>
      <c r="AJ2" s="1" t="s">
        <v>1</v>
      </c>
      <c r="AO2" s="1" t="s">
        <v>2</v>
      </c>
    </row>
    <row r="3" spans="1:47" ht="15.75" customHeight="1" thickBot="1" x14ac:dyDescent="0.75">
      <c r="I3" s="1">
        <v>1</v>
      </c>
      <c r="J3" s="2">
        <f t="shared" ref="J3:AH3" si="0">I3+1</f>
        <v>2</v>
      </c>
      <c r="K3" s="2">
        <f t="shared" si="0"/>
        <v>3</v>
      </c>
      <c r="L3" s="2">
        <f t="shared" si="0"/>
        <v>4</v>
      </c>
      <c r="M3" s="2">
        <f t="shared" si="0"/>
        <v>5</v>
      </c>
      <c r="N3" s="2">
        <f t="shared" si="0"/>
        <v>6</v>
      </c>
      <c r="O3" s="2">
        <f t="shared" si="0"/>
        <v>7</v>
      </c>
      <c r="P3" s="2">
        <f t="shared" si="0"/>
        <v>8</v>
      </c>
      <c r="Q3" s="2">
        <f t="shared" si="0"/>
        <v>9</v>
      </c>
      <c r="R3" s="2">
        <f t="shared" si="0"/>
        <v>10</v>
      </c>
      <c r="S3" s="2">
        <f t="shared" si="0"/>
        <v>11</v>
      </c>
      <c r="T3" s="2">
        <f t="shared" si="0"/>
        <v>12</v>
      </c>
      <c r="U3" s="2">
        <f t="shared" si="0"/>
        <v>13</v>
      </c>
      <c r="V3" s="2">
        <f t="shared" si="0"/>
        <v>14</v>
      </c>
      <c r="W3" s="2">
        <f t="shared" si="0"/>
        <v>15</v>
      </c>
      <c r="X3" s="2">
        <f t="shared" si="0"/>
        <v>16</v>
      </c>
      <c r="Y3" s="2">
        <f t="shared" si="0"/>
        <v>17</v>
      </c>
      <c r="Z3" s="2">
        <f t="shared" si="0"/>
        <v>18</v>
      </c>
      <c r="AA3" s="2">
        <f t="shared" si="0"/>
        <v>19</v>
      </c>
      <c r="AB3" s="2">
        <f t="shared" si="0"/>
        <v>20</v>
      </c>
      <c r="AC3" s="2">
        <f t="shared" si="0"/>
        <v>21</v>
      </c>
      <c r="AD3" s="2">
        <f t="shared" si="0"/>
        <v>22</v>
      </c>
      <c r="AE3" s="2">
        <f t="shared" si="0"/>
        <v>23</v>
      </c>
      <c r="AF3" s="2">
        <f t="shared" si="0"/>
        <v>24</v>
      </c>
      <c r="AG3" s="2">
        <f t="shared" si="0"/>
        <v>25</v>
      </c>
      <c r="AH3" s="2">
        <f t="shared" si="0"/>
        <v>26</v>
      </c>
      <c r="AI3" s="1">
        <v>27</v>
      </c>
    </row>
    <row r="4" spans="1:47" s="27" customFormat="1" ht="50" customHeight="1" thickTop="1" x14ac:dyDescent="0.6">
      <c r="A4" s="12"/>
      <c r="B4" s="12"/>
      <c r="C4" s="12"/>
      <c r="D4" s="12"/>
      <c r="E4" s="12"/>
      <c r="F4" s="12"/>
      <c r="G4" s="12"/>
      <c r="H4" s="12"/>
      <c r="I4" s="3" t="s">
        <v>3</v>
      </c>
      <c r="J4" s="4" t="s">
        <v>4</v>
      </c>
      <c r="K4" s="5" t="s">
        <v>5</v>
      </c>
      <c r="L4" s="3" t="s">
        <v>6</v>
      </c>
      <c r="M4" s="5" t="s">
        <v>7</v>
      </c>
      <c r="N4" s="5" t="s">
        <v>8</v>
      </c>
      <c r="O4" s="4" t="s">
        <v>9</v>
      </c>
      <c r="P4" s="3" t="s">
        <v>10</v>
      </c>
      <c r="Q4" s="5" t="s">
        <v>11</v>
      </c>
      <c r="R4" s="5" t="s">
        <v>12</v>
      </c>
      <c r="S4" s="4" t="s">
        <v>13</v>
      </c>
      <c r="T4" s="6" t="s">
        <v>14</v>
      </c>
      <c r="U4" s="6" t="s">
        <v>15</v>
      </c>
      <c r="V4" s="6" t="s">
        <v>16</v>
      </c>
      <c r="W4" s="6" t="s">
        <v>17</v>
      </c>
      <c r="X4" s="6" t="s">
        <v>18</v>
      </c>
      <c r="Y4" s="6" t="s">
        <v>19</v>
      </c>
      <c r="Z4" s="6" t="s">
        <v>20</v>
      </c>
      <c r="AA4" s="6" t="s">
        <v>21</v>
      </c>
      <c r="AB4" s="7" t="s">
        <v>22</v>
      </c>
      <c r="AC4" s="8" t="s">
        <v>23</v>
      </c>
      <c r="AD4" s="8" t="s">
        <v>24</v>
      </c>
      <c r="AE4" s="6" t="s">
        <v>25</v>
      </c>
      <c r="AF4" s="6" t="s">
        <v>26</v>
      </c>
      <c r="AG4" s="6" t="s">
        <v>27</v>
      </c>
      <c r="AH4" s="6" t="s">
        <v>28</v>
      </c>
      <c r="AI4" s="6" t="s">
        <v>29</v>
      </c>
      <c r="AJ4" s="8" t="s">
        <v>30</v>
      </c>
      <c r="AK4" s="6" t="s">
        <v>31</v>
      </c>
      <c r="AL4" s="6" t="s">
        <v>32</v>
      </c>
      <c r="AM4" s="6" t="s">
        <v>33</v>
      </c>
      <c r="AN4" s="7" t="s">
        <v>34</v>
      </c>
      <c r="AO4" s="9" t="s">
        <v>35</v>
      </c>
      <c r="AP4" s="9" t="s">
        <v>36</v>
      </c>
      <c r="AQ4" s="9" t="s">
        <v>57</v>
      </c>
      <c r="AR4" s="10" t="s">
        <v>38</v>
      </c>
      <c r="AS4" s="9" t="s">
        <v>56</v>
      </c>
      <c r="AT4" s="11" t="s">
        <v>39</v>
      </c>
      <c r="AU4" s="12"/>
    </row>
    <row r="5" spans="1:47" ht="15.75" customHeight="1" thickBot="1" x14ac:dyDescent="0.75">
      <c r="G5" s="12" t="s">
        <v>40</v>
      </c>
      <c r="I5" s="13" t="s">
        <v>41</v>
      </c>
      <c r="J5" s="1" t="s">
        <v>42</v>
      </c>
      <c r="K5" s="1" t="s">
        <v>43</v>
      </c>
      <c r="L5" s="1" t="s">
        <v>44</v>
      </c>
      <c r="M5" s="1" t="s">
        <v>44</v>
      </c>
      <c r="N5" s="1" t="s">
        <v>41</v>
      </c>
      <c r="O5" s="1" t="s">
        <v>41</v>
      </c>
      <c r="P5" s="1" t="s">
        <v>44</v>
      </c>
      <c r="Q5" s="1" t="s">
        <v>44</v>
      </c>
      <c r="R5" s="1" t="s">
        <v>41</v>
      </c>
      <c r="S5" s="1" t="s">
        <v>41</v>
      </c>
      <c r="T5" s="1" t="s">
        <v>45</v>
      </c>
      <c r="U5" s="1" t="s">
        <v>46</v>
      </c>
      <c r="V5" s="1" t="s">
        <v>44</v>
      </c>
      <c r="X5" s="1" t="s">
        <v>47</v>
      </c>
      <c r="Y5" s="1" t="s">
        <v>48</v>
      </c>
      <c r="Z5" s="1" t="s">
        <v>41</v>
      </c>
      <c r="AA5" s="1" t="s">
        <v>41</v>
      </c>
      <c r="AB5" s="1" t="s">
        <v>41</v>
      </c>
      <c r="AC5" s="13" t="s">
        <v>49</v>
      </c>
      <c r="AD5" s="13" t="s">
        <v>49</v>
      </c>
      <c r="AE5" s="1" t="s">
        <v>50</v>
      </c>
      <c r="AF5" s="1" t="s">
        <v>50</v>
      </c>
      <c r="AG5" s="28" t="s">
        <v>55</v>
      </c>
      <c r="AH5" s="28" t="s">
        <v>55</v>
      </c>
      <c r="AI5" s="1" t="s">
        <v>43</v>
      </c>
      <c r="AJ5" s="13" t="s">
        <v>49</v>
      </c>
      <c r="AK5" s="1" t="s">
        <v>49</v>
      </c>
      <c r="AL5" s="1" t="s">
        <v>51</v>
      </c>
      <c r="AM5" s="1" t="s">
        <v>49</v>
      </c>
      <c r="AN5" s="14" t="s">
        <v>51</v>
      </c>
      <c r="AO5" s="15" t="s">
        <v>52</v>
      </c>
      <c r="AP5" s="15" t="s">
        <v>52</v>
      </c>
      <c r="AQ5" s="15" t="s">
        <v>53</v>
      </c>
      <c r="AR5" s="16" t="s">
        <v>54</v>
      </c>
      <c r="AS5" s="15" t="s">
        <v>53</v>
      </c>
      <c r="AT5" s="17"/>
    </row>
    <row r="6" spans="1:47" ht="32" customHeight="1" x14ac:dyDescent="0.95">
      <c r="G6" s="18">
        <f>AB6</f>
        <v>0.02</v>
      </c>
      <c r="H6" s="19">
        <v>1</v>
      </c>
      <c r="I6" s="20">
        <v>1.5</v>
      </c>
      <c r="J6" s="20">
        <v>7</v>
      </c>
      <c r="K6" s="20">
        <v>0.48244140000000002</v>
      </c>
      <c r="L6" s="20">
        <v>1.946567E-3</v>
      </c>
      <c r="M6" s="20">
        <v>9.7328349999999998E-4</v>
      </c>
      <c r="N6" s="20">
        <v>7</v>
      </c>
      <c r="O6" s="20">
        <v>2.8260000000000001</v>
      </c>
      <c r="P6" s="20">
        <v>1.946567E-3</v>
      </c>
      <c r="Q6" s="20">
        <v>9.7328349999999998E-4</v>
      </c>
      <c r="R6" s="20">
        <v>7</v>
      </c>
      <c r="S6" s="20">
        <v>2.8260000000000001</v>
      </c>
      <c r="T6" s="21">
        <v>3.4720000000000001E-12</v>
      </c>
      <c r="U6" s="21">
        <v>6.3629999999999995E-8</v>
      </c>
      <c r="V6" s="20">
        <v>1.20774</v>
      </c>
      <c r="W6" s="20">
        <v>0.01</v>
      </c>
      <c r="X6" s="20">
        <v>2384771831.5177398</v>
      </c>
      <c r="Y6" s="20">
        <v>-50</v>
      </c>
      <c r="Z6" s="20">
        <v>4</v>
      </c>
      <c r="AA6" s="20">
        <v>0.114</v>
      </c>
      <c r="AB6" s="20">
        <v>0.02</v>
      </c>
      <c r="AC6" s="20">
        <v>10.515145514376</v>
      </c>
      <c r="AD6" s="20">
        <v>7.8061314115915603E-3</v>
      </c>
      <c r="AE6" s="20">
        <v>11.517791934281901</v>
      </c>
      <c r="AF6" s="20">
        <v>5.7945442633412103</v>
      </c>
      <c r="AG6" s="20">
        <v>1.6188565429780699</v>
      </c>
      <c r="AH6" s="20">
        <v>1.6285737065316099</v>
      </c>
      <c r="AI6" s="20">
        <v>7.6869983927050603E-4</v>
      </c>
      <c r="AJ6" s="20">
        <v>10.515145514376</v>
      </c>
      <c r="AK6" s="20">
        <v>7.8061314115915603E-3</v>
      </c>
      <c r="AL6" s="20">
        <v>186.78157102217199</v>
      </c>
      <c r="AM6" s="20">
        <v>10.5073393829627</v>
      </c>
      <c r="AN6" s="20">
        <v>35025.757754086197</v>
      </c>
      <c r="AO6" s="20">
        <v>262.46465270909499</v>
      </c>
      <c r="AP6" s="20">
        <v>3120.7737759811998</v>
      </c>
      <c r="AQ6" s="20">
        <v>2318.23659572317</v>
      </c>
      <c r="AR6" s="20">
        <v>281.70909074090298</v>
      </c>
      <c r="AS6" s="34">
        <v>-2318.23659572317</v>
      </c>
      <c r="AT6" s="29">
        <f t="shared" ref="AT6:AT104" si="1">AK6/AJ6</f>
        <v>7.4237026971421798E-4</v>
      </c>
    </row>
    <row r="7" spans="1:47" ht="15.75" customHeight="1" x14ac:dyDescent="0.6">
      <c r="H7" s="22">
        <f t="shared" ref="H7:H16" si="2">H6+1</f>
        <v>2</v>
      </c>
      <c r="I7">
        <v>1.5</v>
      </c>
      <c r="J7">
        <v>7</v>
      </c>
      <c r="K7">
        <v>0.48244140000000002</v>
      </c>
      <c r="L7">
        <v>1.946567E-3</v>
      </c>
      <c r="M7">
        <v>9.7328349999999998E-4</v>
      </c>
      <c r="N7">
        <v>7</v>
      </c>
      <c r="O7">
        <v>2.8260000000000001</v>
      </c>
      <c r="P7">
        <v>1.946567E-3</v>
      </c>
      <c r="Q7">
        <v>9.7328349999999998E-4</v>
      </c>
      <c r="R7">
        <v>7</v>
      </c>
      <c r="S7">
        <v>2.8260000000000001</v>
      </c>
      <c r="T7" s="23">
        <v>3.4720000000000001E-12</v>
      </c>
      <c r="U7" s="23">
        <v>6.3629999999999995E-8</v>
      </c>
      <c r="V7">
        <v>1.20774</v>
      </c>
      <c r="W7">
        <v>0.05</v>
      </c>
      <c r="X7">
        <v>11923859157.588699</v>
      </c>
      <c r="Y7">
        <v>-50</v>
      </c>
      <c r="Z7">
        <v>4</v>
      </c>
      <c r="AA7">
        <v>0.114</v>
      </c>
      <c r="AB7">
        <v>0.02</v>
      </c>
      <c r="AC7">
        <v>8.4877089647612607</v>
      </c>
      <c r="AD7">
        <v>1.61590175478049E-2</v>
      </c>
      <c r="AE7">
        <v>11.517791934281901</v>
      </c>
      <c r="AF7">
        <v>5.7430288058655696</v>
      </c>
      <c r="AG7">
        <v>1.59646752225355</v>
      </c>
      <c r="AH7">
        <v>1.5987118899217301</v>
      </c>
      <c r="AI7">
        <v>8.4764859696061807E-3</v>
      </c>
      <c r="AJ7">
        <v>8.4877089647612607</v>
      </c>
      <c r="AK7">
        <v>1.61590175478049E-2</v>
      </c>
      <c r="AL7">
        <v>298.97109444898899</v>
      </c>
      <c r="AM7">
        <v>8.4715503416958402</v>
      </c>
      <c r="AN7">
        <v>35066.050915044398</v>
      </c>
      <c r="AO7">
        <v>504.55328366312301</v>
      </c>
      <c r="AP7">
        <v>3419.6343338486899</v>
      </c>
      <c r="AQ7">
        <v>2540.23616551125</v>
      </c>
      <c r="AR7">
        <v>536.50112223201904</v>
      </c>
      <c r="AS7">
        <v>-2540.23616551125</v>
      </c>
      <c r="AT7" s="30">
        <f t="shared" si="1"/>
        <v>1.9038138106399381E-3</v>
      </c>
    </row>
    <row r="8" spans="1:47" ht="15.75" customHeight="1" x14ac:dyDescent="0.6">
      <c r="H8" s="22">
        <f t="shared" si="2"/>
        <v>3</v>
      </c>
      <c r="I8">
        <v>1.5</v>
      </c>
      <c r="J8">
        <v>7</v>
      </c>
      <c r="K8">
        <v>0.48244140000000002</v>
      </c>
      <c r="L8">
        <v>1.946567E-3</v>
      </c>
      <c r="M8">
        <v>9.7328349999999998E-4</v>
      </c>
      <c r="N8">
        <v>7</v>
      </c>
      <c r="O8">
        <v>2.8260000000000001</v>
      </c>
      <c r="P8">
        <v>1.946567E-3</v>
      </c>
      <c r="Q8">
        <v>9.7328349999999998E-4</v>
      </c>
      <c r="R8">
        <v>7</v>
      </c>
      <c r="S8">
        <v>2.8260000000000001</v>
      </c>
      <c r="T8" s="23">
        <v>3.4720000000000001E-12</v>
      </c>
      <c r="U8" s="23">
        <v>6.3629999999999995E-8</v>
      </c>
      <c r="V8">
        <v>1.20774</v>
      </c>
      <c r="W8">
        <v>0.1</v>
      </c>
      <c r="X8">
        <v>23847718315.177399</v>
      </c>
      <c r="Y8">
        <v>-50</v>
      </c>
      <c r="Z8">
        <v>4</v>
      </c>
      <c r="AA8">
        <v>0.114</v>
      </c>
      <c r="AB8">
        <v>0.02</v>
      </c>
      <c r="AC8">
        <v>6.8477251323459098</v>
      </c>
      <c r="AD8">
        <v>0.129590852747658</v>
      </c>
      <c r="AE8">
        <v>11.3807727475637</v>
      </c>
      <c r="AF8">
        <v>5.0524965160431101</v>
      </c>
      <c r="AG8">
        <v>1.6137294767372801</v>
      </c>
      <c r="AH8">
        <v>1.61518056686016</v>
      </c>
      <c r="AI8">
        <v>0.12556765969883499</v>
      </c>
      <c r="AJ8">
        <v>6.8477251323459098</v>
      </c>
      <c r="AK8">
        <v>0.129590852747658</v>
      </c>
      <c r="AL8">
        <v>546.62817126905099</v>
      </c>
      <c r="AM8">
        <v>6.7181342798559998</v>
      </c>
      <c r="AN8">
        <v>35664.488656491099</v>
      </c>
      <c r="AO8">
        <v>650.11650302032899</v>
      </c>
      <c r="AP8">
        <v>3446.3627869738698</v>
      </c>
      <c r="AQ8">
        <v>2560.04596005548</v>
      </c>
      <c r="AR8">
        <v>749.27522175006595</v>
      </c>
      <c r="AS8">
        <v>-2560.04596005548</v>
      </c>
      <c r="AT8" s="30">
        <f t="shared" si="1"/>
        <v>1.8924657494723721E-2</v>
      </c>
    </row>
    <row r="9" spans="1:47" ht="15.75" customHeight="1" x14ac:dyDescent="0.6">
      <c r="H9" s="22">
        <f t="shared" si="2"/>
        <v>4</v>
      </c>
      <c r="I9">
        <v>1.5</v>
      </c>
      <c r="J9">
        <v>7</v>
      </c>
      <c r="K9">
        <v>0.48244140000000002</v>
      </c>
      <c r="L9">
        <v>1.946567E-3</v>
      </c>
      <c r="M9">
        <v>9.7328349999999998E-4</v>
      </c>
      <c r="N9">
        <v>7</v>
      </c>
      <c r="O9">
        <v>2.8260000000000001</v>
      </c>
      <c r="P9">
        <v>1.946567E-3</v>
      </c>
      <c r="Q9">
        <v>9.7328349999999998E-4</v>
      </c>
      <c r="R9">
        <v>7</v>
      </c>
      <c r="S9">
        <v>2.8260000000000001</v>
      </c>
      <c r="T9" s="23">
        <v>3.4720000000000001E-12</v>
      </c>
      <c r="U9" s="23">
        <v>6.3629999999999995E-8</v>
      </c>
      <c r="V9">
        <v>1.20774</v>
      </c>
      <c r="W9">
        <v>0.2</v>
      </c>
      <c r="X9">
        <v>47695436630.354797</v>
      </c>
      <c r="Y9">
        <v>-50</v>
      </c>
      <c r="Z9">
        <v>4</v>
      </c>
      <c r="AA9">
        <v>0.114</v>
      </c>
      <c r="AB9">
        <v>0.02</v>
      </c>
      <c r="AC9">
        <v>6.0013433735900001</v>
      </c>
      <c r="AD9">
        <v>0.41507756081222502</v>
      </c>
      <c r="AE9">
        <v>11.517791934281901</v>
      </c>
      <c r="AF9">
        <v>5.1142079184532303</v>
      </c>
      <c r="AG9">
        <v>1.62098116202173</v>
      </c>
      <c r="AH9">
        <v>1.62066035747893</v>
      </c>
      <c r="AI9">
        <v>0.41842113388792201</v>
      </c>
      <c r="AJ9">
        <v>6.0013433735900001</v>
      </c>
      <c r="AK9">
        <v>0.41507756081222502</v>
      </c>
      <c r="AL9">
        <v>273.08005203864099</v>
      </c>
      <c r="AM9">
        <v>5.5862658162194201</v>
      </c>
      <c r="AN9">
        <v>37580.274379207403</v>
      </c>
      <c r="AO9">
        <v>1013.9407234732701</v>
      </c>
      <c r="AP9">
        <v>3446.8903809620601</v>
      </c>
      <c r="AQ9">
        <v>2621.84178546868</v>
      </c>
      <c r="AR9">
        <v>1145.8432636537</v>
      </c>
      <c r="AS9">
        <v>-2621.84178546868</v>
      </c>
      <c r="AT9" s="30">
        <f t="shared" si="1"/>
        <v>6.9164107929376134E-2</v>
      </c>
    </row>
    <row r="10" spans="1:47" ht="15.75" customHeight="1" x14ac:dyDescent="0.6">
      <c r="H10" s="22">
        <f t="shared" si="2"/>
        <v>5</v>
      </c>
      <c r="I10">
        <v>1.5</v>
      </c>
      <c r="J10">
        <v>7</v>
      </c>
      <c r="K10">
        <v>0.48244140000000002</v>
      </c>
      <c r="L10">
        <v>1.946567E-3</v>
      </c>
      <c r="M10">
        <v>9.7328349999999998E-4</v>
      </c>
      <c r="N10">
        <v>7</v>
      </c>
      <c r="O10">
        <v>2.8260000000000001</v>
      </c>
      <c r="P10">
        <v>1.946567E-3</v>
      </c>
      <c r="Q10">
        <v>9.7328349999999998E-4</v>
      </c>
      <c r="R10">
        <v>7</v>
      </c>
      <c r="S10">
        <v>2.8260000000000001</v>
      </c>
      <c r="T10" s="23">
        <v>3.4720000000000001E-12</v>
      </c>
      <c r="U10" s="23">
        <v>6.3629999999999995E-8</v>
      </c>
      <c r="V10">
        <v>1.20774</v>
      </c>
      <c r="W10">
        <v>0.3</v>
      </c>
      <c r="X10">
        <v>71543154945.532196</v>
      </c>
      <c r="Y10">
        <v>-50</v>
      </c>
      <c r="Z10">
        <v>4</v>
      </c>
      <c r="AA10">
        <v>0.114</v>
      </c>
      <c r="AB10">
        <v>0.02</v>
      </c>
      <c r="AC10">
        <v>4.7320770085444801</v>
      </c>
      <c r="AD10">
        <v>0.51656839798324905</v>
      </c>
      <c r="AE10">
        <v>11.386907935028701</v>
      </c>
      <c r="AF10">
        <v>4.9337823957002103</v>
      </c>
      <c r="AG10">
        <v>1.60030593772501</v>
      </c>
      <c r="AH10">
        <v>1.60369005205184</v>
      </c>
      <c r="AI10">
        <v>0.56327481743713703</v>
      </c>
      <c r="AJ10">
        <v>4.7320770085444801</v>
      </c>
      <c r="AK10">
        <v>0.51656839798324905</v>
      </c>
      <c r="AL10">
        <v>256.65986083814698</v>
      </c>
      <c r="AM10">
        <v>4.2155086086126197</v>
      </c>
      <c r="AN10">
        <v>39257.392874126403</v>
      </c>
      <c r="AO10">
        <v>955.79588217374305</v>
      </c>
      <c r="AP10">
        <v>3447.0302284275799</v>
      </c>
      <c r="AQ10">
        <v>2627.3635429967799</v>
      </c>
      <c r="AR10">
        <v>1075.7229533607499</v>
      </c>
      <c r="AS10">
        <v>-2627.3635429967799</v>
      </c>
      <c r="AT10" s="30">
        <f t="shared" si="1"/>
        <v>0.10916314274905221</v>
      </c>
    </row>
    <row r="11" spans="1:47" ht="15.75" customHeight="1" x14ac:dyDescent="0.6">
      <c r="H11" s="22">
        <f t="shared" si="2"/>
        <v>6</v>
      </c>
      <c r="I11">
        <v>1.5</v>
      </c>
      <c r="J11">
        <v>7</v>
      </c>
      <c r="K11">
        <v>0.48244140000000002</v>
      </c>
      <c r="L11">
        <v>1.946567E-3</v>
      </c>
      <c r="M11">
        <v>9.7328349999999998E-4</v>
      </c>
      <c r="N11">
        <v>7</v>
      </c>
      <c r="O11">
        <v>2.8260000000000001</v>
      </c>
      <c r="P11">
        <v>1.946567E-3</v>
      </c>
      <c r="Q11">
        <v>9.7328349999999998E-4</v>
      </c>
      <c r="R11">
        <v>7</v>
      </c>
      <c r="S11">
        <v>2.8260000000000001</v>
      </c>
      <c r="T11" s="23">
        <v>3.4720000000000001E-12</v>
      </c>
      <c r="U11" s="23">
        <v>6.3629999999999995E-8</v>
      </c>
      <c r="V11">
        <v>1.20774</v>
      </c>
      <c r="W11">
        <v>0.4</v>
      </c>
      <c r="X11">
        <v>95390873260.709595</v>
      </c>
      <c r="Y11">
        <v>-50</v>
      </c>
      <c r="Z11">
        <v>4</v>
      </c>
      <c r="AA11">
        <v>0.114</v>
      </c>
      <c r="AB11">
        <v>0.02</v>
      </c>
      <c r="AC11">
        <v>3.9783752670599601</v>
      </c>
      <c r="AD11">
        <v>0.59754119879343104</v>
      </c>
      <c r="AE11">
        <v>11.386903940766</v>
      </c>
      <c r="AF11">
        <v>4.9069294087294404</v>
      </c>
      <c r="AG11">
        <v>1.61133670201193</v>
      </c>
      <c r="AH11">
        <v>1.6191642034761</v>
      </c>
      <c r="AI11">
        <v>0.67074018496379095</v>
      </c>
      <c r="AJ11">
        <v>3.9783752670599601</v>
      </c>
      <c r="AK11">
        <v>0.59754119879343104</v>
      </c>
      <c r="AL11">
        <v>262.76663782255201</v>
      </c>
      <c r="AM11">
        <v>3.3808340614676999</v>
      </c>
      <c r="AN11">
        <v>41139.529980687599</v>
      </c>
      <c r="AO11">
        <v>1053.34313977429</v>
      </c>
      <c r="AP11">
        <v>3447.0764739021502</v>
      </c>
      <c r="AQ11">
        <v>2627.46212076549</v>
      </c>
      <c r="AR11">
        <v>1196.41869040134</v>
      </c>
      <c r="AS11">
        <v>-2627.46212076549</v>
      </c>
      <c r="AT11" s="30">
        <f t="shared" si="1"/>
        <v>0.15019729378998906</v>
      </c>
    </row>
    <row r="12" spans="1:47" ht="15.75" customHeight="1" x14ac:dyDescent="0.6">
      <c r="H12" s="22">
        <f t="shared" si="2"/>
        <v>7</v>
      </c>
      <c r="I12">
        <v>1.5</v>
      </c>
      <c r="J12">
        <v>7</v>
      </c>
      <c r="K12">
        <v>0.48244140000000002</v>
      </c>
      <c r="L12">
        <v>1.946567E-3</v>
      </c>
      <c r="M12">
        <v>9.7328349999999998E-4</v>
      </c>
      <c r="N12">
        <v>7</v>
      </c>
      <c r="O12">
        <v>2.8260000000000001</v>
      </c>
      <c r="P12">
        <v>1.946567E-3</v>
      </c>
      <c r="Q12">
        <v>9.7328349999999998E-4</v>
      </c>
      <c r="R12">
        <v>7</v>
      </c>
      <c r="S12">
        <v>2.8260000000000001</v>
      </c>
      <c r="T12" s="23">
        <v>3.4720000000000001E-12</v>
      </c>
      <c r="U12" s="23">
        <v>6.3629999999999995E-8</v>
      </c>
      <c r="V12">
        <v>1.20774</v>
      </c>
      <c r="W12">
        <v>0.5</v>
      </c>
      <c r="X12">
        <v>119238591575.88699</v>
      </c>
      <c r="Y12">
        <v>-50</v>
      </c>
      <c r="Z12">
        <v>4</v>
      </c>
      <c r="AA12">
        <v>0.114</v>
      </c>
      <c r="AB12">
        <v>0.02</v>
      </c>
      <c r="AC12">
        <v>3.45495345709445</v>
      </c>
      <c r="AD12">
        <v>0.64845601651504403</v>
      </c>
      <c r="AE12">
        <v>11.517791934281901</v>
      </c>
      <c r="AF12">
        <v>5.02765414905768</v>
      </c>
      <c r="AG12">
        <v>1.62280818079985</v>
      </c>
      <c r="AH12">
        <v>1.6309501973670599</v>
      </c>
      <c r="AI12">
        <v>0.74655688928164499</v>
      </c>
      <c r="AJ12">
        <v>3.45495345709445</v>
      </c>
      <c r="AK12">
        <v>0.64845601651504403</v>
      </c>
      <c r="AL12">
        <v>245.952652878382</v>
      </c>
      <c r="AM12">
        <v>2.8064974359761901</v>
      </c>
      <c r="AN12">
        <v>43030.044735026502</v>
      </c>
      <c r="AO12">
        <v>1075.4938993814501</v>
      </c>
      <c r="AP12">
        <v>3447.1771018148402</v>
      </c>
      <c r="AQ12">
        <v>2629.13490936573</v>
      </c>
      <c r="AR12">
        <v>1221.2304069161301</v>
      </c>
      <c r="AS12">
        <v>-2629.13490936573</v>
      </c>
      <c r="AT12" s="30">
        <f t="shared" si="1"/>
        <v>0.1876887849772608</v>
      </c>
    </row>
    <row r="13" spans="1:47" ht="15.75" customHeight="1" x14ac:dyDescent="0.6">
      <c r="H13" s="22">
        <f t="shared" si="2"/>
        <v>8</v>
      </c>
      <c r="I13">
        <v>1.5</v>
      </c>
      <c r="J13">
        <v>7</v>
      </c>
      <c r="K13">
        <v>0.48244140000000002</v>
      </c>
      <c r="L13">
        <v>1.946567E-3</v>
      </c>
      <c r="M13">
        <v>9.7328349999999998E-4</v>
      </c>
      <c r="N13">
        <v>7</v>
      </c>
      <c r="O13">
        <v>2.8260000000000001</v>
      </c>
      <c r="P13">
        <v>1.946567E-3</v>
      </c>
      <c r="Q13">
        <v>9.7328349999999998E-4</v>
      </c>
      <c r="R13">
        <v>7</v>
      </c>
      <c r="S13">
        <v>2.8260000000000001</v>
      </c>
      <c r="T13" s="23">
        <v>3.4720000000000001E-12</v>
      </c>
      <c r="U13" s="23">
        <v>6.3629999999999995E-8</v>
      </c>
      <c r="V13">
        <v>1.20774</v>
      </c>
      <c r="W13">
        <v>0.6</v>
      </c>
      <c r="X13">
        <v>143086309891.064</v>
      </c>
      <c r="Y13">
        <v>-50</v>
      </c>
      <c r="Z13">
        <v>4</v>
      </c>
      <c r="AA13">
        <v>0.114</v>
      </c>
      <c r="AB13">
        <v>0.02</v>
      </c>
      <c r="AC13">
        <v>3.0733707365738798</v>
      </c>
      <c r="AD13">
        <v>0.68076847768420201</v>
      </c>
      <c r="AE13">
        <v>11.386684256319</v>
      </c>
      <c r="AF13">
        <v>5.0048091575521303</v>
      </c>
      <c r="AG13">
        <v>1.60779453005946</v>
      </c>
      <c r="AH13">
        <v>1.5986356215786299</v>
      </c>
      <c r="AI13">
        <v>0.79977320678844199</v>
      </c>
      <c r="AJ13">
        <v>3.0733707365738798</v>
      </c>
      <c r="AK13">
        <v>0.68076847768420201</v>
      </c>
      <c r="AL13">
        <v>234.768466980136</v>
      </c>
      <c r="AM13">
        <v>2.3926022568540599</v>
      </c>
      <c r="AN13">
        <v>44891.703984663996</v>
      </c>
      <c r="AO13">
        <v>1086.41800167618</v>
      </c>
      <c r="AP13">
        <v>3447.1432544711001</v>
      </c>
      <c r="AQ13">
        <v>2629.1333169826698</v>
      </c>
      <c r="AR13">
        <v>1223.0405794077001</v>
      </c>
      <c r="AS13">
        <v>-2629.1333169826698</v>
      </c>
      <c r="AT13" s="30">
        <f t="shared" si="1"/>
        <v>0.22150548568153103</v>
      </c>
    </row>
    <row r="14" spans="1:47" ht="15.75" customHeight="1" x14ac:dyDescent="0.6">
      <c r="H14" s="22">
        <f t="shared" si="2"/>
        <v>9</v>
      </c>
      <c r="I14">
        <v>1.5</v>
      </c>
      <c r="J14">
        <v>7</v>
      </c>
      <c r="K14">
        <v>0.48244140000000002</v>
      </c>
      <c r="L14">
        <v>1.946567E-3</v>
      </c>
      <c r="M14">
        <v>9.7328349999999998E-4</v>
      </c>
      <c r="N14">
        <v>7</v>
      </c>
      <c r="O14">
        <v>2.8260000000000001</v>
      </c>
      <c r="P14">
        <v>1.946567E-3</v>
      </c>
      <c r="Q14">
        <v>9.7328349999999998E-4</v>
      </c>
      <c r="R14">
        <v>7</v>
      </c>
      <c r="S14">
        <v>2.8260000000000001</v>
      </c>
      <c r="T14" s="23">
        <v>3.4720000000000001E-12</v>
      </c>
      <c r="U14" s="23">
        <v>6.3629999999999995E-8</v>
      </c>
      <c r="V14">
        <v>1.20774</v>
      </c>
      <c r="W14">
        <v>0.7</v>
      </c>
      <c r="X14">
        <v>166934028206.242</v>
      </c>
      <c r="Y14">
        <v>-50</v>
      </c>
      <c r="Z14">
        <v>4</v>
      </c>
      <c r="AA14">
        <v>0.114</v>
      </c>
      <c r="AB14">
        <v>0.02</v>
      </c>
      <c r="AC14">
        <v>2.82414441094893</v>
      </c>
      <c r="AD14">
        <v>0.71888706051583495</v>
      </c>
      <c r="AE14">
        <v>11.386907935028701</v>
      </c>
      <c r="AF14">
        <v>5.2221039328750498</v>
      </c>
      <c r="AG14">
        <v>1.60888876807297</v>
      </c>
      <c r="AH14">
        <v>1.60875137113678</v>
      </c>
      <c r="AI14">
        <v>0.840481660646345</v>
      </c>
      <c r="AJ14">
        <v>2.82414441094893</v>
      </c>
      <c r="AK14">
        <v>0.71888706051583495</v>
      </c>
      <c r="AL14">
        <v>222.58989329718301</v>
      </c>
      <c r="AM14">
        <v>2.1052573476280698</v>
      </c>
      <c r="AN14">
        <v>46875.450161901201</v>
      </c>
      <c r="AO14">
        <v>1214.4932140132501</v>
      </c>
      <c r="AP14">
        <v>3447.2353149096998</v>
      </c>
      <c r="AQ14">
        <v>2629.18602927854</v>
      </c>
      <c r="AR14">
        <v>1390.0464653466399</v>
      </c>
      <c r="AS14">
        <v>-2629.18602927854</v>
      </c>
      <c r="AT14" s="30">
        <f t="shared" si="1"/>
        <v>0.25455038974946909</v>
      </c>
    </row>
    <row r="15" spans="1:47" ht="15.75" customHeight="1" x14ac:dyDescent="0.6">
      <c r="H15" s="22">
        <f t="shared" si="2"/>
        <v>10</v>
      </c>
      <c r="I15">
        <v>1.5</v>
      </c>
      <c r="J15">
        <v>7</v>
      </c>
      <c r="K15">
        <v>0.48244140000000002</v>
      </c>
      <c r="L15">
        <v>1.946567E-3</v>
      </c>
      <c r="M15">
        <v>9.7328349999999998E-4</v>
      </c>
      <c r="N15">
        <v>7</v>
      </c>
      <c r="O15">
        <v>2.8260000000000001</v>
      </c>
      <c r="P15">
        <v>1.946567E-3</v>
      </c>
      <c r="Q15">
        <v>9.7328349999999998E-4</v>
      </c>
      <c r="R15">
        <v>7</v>
      </c>
      <c r="S15">
        <v>2.8260000000000001</v>
      </c>
      <c r="T15" s="23">
        <v>3.4720000000000001E-12</v>
      </c>
      <c r="U15" s="23">
        <v>6.3629999999999995E-8</v>
      </c>
      <c r="V15">
        <v>1.20774</v>
      </c>
      <c r="W15">
        <v>0.8</v>
      </c>
      <c r="X15">
        <v>190781746521.41901</v>
      </c>
      <c r="Y15">
        <v>-50</v>
      </c>
      <c r="Z15">
        <v>4</v>
      </c>
      <c r="AA15">
        <v>0.114</v>
      </c>
      <c r="AB15">
        <v>0.02</v>
      </c>
      <c r="AC15">
        <v>2.6282817288185698</v>
      </c>
      <c r="AD15">
        <v>0.74879563230605195</v>
      </c>
      <c r="AE15">
        <v>11.411567239235801</v>
      </c>
      <c r="AF15">
        <v>5.3479939246379997</v>
      </c>
      <c r="AG15">
        <v>1.6525647815311499</v>
      </c>
      <c r="AH15">
        <v>1.64340310691852</v>
      </c>
      <c r="AI15">
        <v>0.87274255065984996</v>
      </c>
      <c r="AJ15">
        <v>2.6282817288185698</v>
      </c>
      <c r="AK15">
        <v>0.74879563230605195</v>
      </c>
      <c r="AL15">
        <v>213.874426376043</v>
      </c>
      <c r="AM15">
        <v>1.87948609634055</v>
      </c>
      <c r="AN15">
        <v>48858.876548486303</v>
      </c>
      <c r="AO15">
        <v>1151.8928832680001</v>
      </c>
      <c r="AP15">
        <v>3447.2542490772498</v>
      </c>
      <c r="AQ15">
        <v>2629.1456888457401</v>
      </c>
      <c r="AR15">
        <v>1316.63950241517</v>
      </c>
      <c r="AS15">
        <v>-2629.1456888457401</v>
      </c>
      <c r="AT15" s="30">
        <f t="shared" si="1"/>
        <v>0.28489930287748894</v>
      </c>
    </row>
    <row r="16" spans="1:47" ht="15.75" customHeight="1" thickBot="1" x14ac:dyDescent="0.75">
      <c r="H16" s="24">
        <f t="shared" si="2"/>
        <v>11</v>
      </c>
      <c r="I16" s="25">
        <v>1.5</v>
      </c>
      <c r="J16" s="25">
        <v>7</v>
      </c>
      <c r="K16" s="25">
        <v>0.48244140000000002</v>
      </c>
      <c r="L16" s="25">
        <v>1.946567E-3</v>
      </c>
      <c r="M16" s="25">
        <v>9.7328349999999998E-4</v>
      </c>
      <c r="N16" s="25">
        <v>7</v>
      </c>
      <c r="O16" s="25">
        <v>2.8260000000000001</v>
      </c>
      <c r="P16" s="25">
        <v>1.946567E-3</v>
      </c>
      <c r="Q16" s="25">
        <v>9.7328349999999998E-4</v>
      </c>
      <c r="R16" s="25">
        <v>7</v>
      </c>
      <c r="S16" s="25">
        <v>2.8260000000000001</v>
      </c>
      <c r="T16" s="26">
        <v>3.4720000000000001E-12</v>
      </c>
      <c r="U16" s="26">
        <v>6.3629999999999995E-8</v>
      </c>
      <c r="V16" s="25">
        <v>1.20774</v>
      </c>
      <c r="W16" s="25">
        <v>0.9</v>
      </c>
      <c r="X16" s="25">
        <v>214629464836.59698</v>
      </c>
      <c r="Y16" s="25">
        <v>-50</v>
      </c>
      <c r="Z16" s="25">
        <v>4</v>
      </c>
      <c r="AA16" s="25">
        <v>0.114</v>
      </c>
      <c r="AB16" s="25">
        <v>0.02</v>
      </c>
      <c r="AC16" s="25">
        <v>2.48460477242056</v>
      </c>
      <c r="AD16" s="25">
        <v>0.77965835938641403</v>
      </c>
      <c r="AE16" s="25">
        <v>11.386907935028701</v>
      </c>
      <c r="AF16" s="25">
        <v>5.8397716863278504</v>
      </c>
      <c r="AG16" s="25">
        <v>1.610113397678</v>
      </c>
      <c r="AH16" s="25">
        <v>1.61201893036204</v>
      </c>
      <c r="AI16" s="25">
        <v>0.89863663786357295</v>
      </c>
      <c r="AJ16" s="25">
        <v>2.48460477242056</v>
      </c>
      <c r="AK16" s="25">
        <v>0.77965835938641403</v>
      </c>
      <c r="AL16" s="25">
        <v>205.513010839061</v>
      </c>
      <c r="AM16" s="25">
        <v>1.7049464125115099</v>
      </c>
      <c r="AN16" s="25">
        <v>50911.164732866302</v>
      </c>
      <c r="AO16" s="25">
        <v>1199.28731598325</v>
      </c>
      <c r="AP16" s="25">
        <v>3447.2685742159001</v>
      </c>
      <c r="AQ16" s="25">
        <v>2629.2042389358899</v>
      </c>
      <c r="AR16" s="25">
        <v>1355.1099189982899</v>
      </c>
      <c r="AS16" s="25">
        <v>-2629.2042389358899</v>
      </c>
      <c r="AT16" s="31">
        <f t="shared" si="1"/>
        <v>0.31379572640313841</v>
      </c>
    </row>
    <row r="17" spans="7:46" ht="32" customHeight="1" x14ac:dyDescent="0.95">
      <c r="G17" s="18">
        <f>AB17</f>
        <v>0.03</v>
      </c>
      <c r="H17" s="19">
        <v>1</v>
      </c>
      <c r="I17" s="20">
        <v>1.5</v>
      </c>
      <c r="J17" s="20">
        <v>7</v>
      </c>
      <c r="K17" s="20">
        <v>0.48244140000000002</v>
      </c>
      <c r="L17" s="20">
        <v>1.946567E-3</v>
      </c>
      <c r="M17" s="20">
        <v>9.7328349999999998E-4</v>
      </c>
      <c r="N17" s="20">
        <v>7</v>
      </c>
      <c r="O17" s="20">
        <v>2.8260000000000001</v>
      </c>
      <c r="P17" s="20">
        <v>1.946567E-3</v>
      </c>
      <c r="Q17" s="20">
        <v>9.7328349999999998E-4</v>
      </c>
      <c r="R17" s="20">
        <v>7</v>
      </c>
      <c r="S17" s="20">
        <v>2.8260000000000001</v>
      </c>
      <c r="T17" s="21">
        <v>3.4720000000000001E-12</v>
      </c>
      <c r="U17" s="21">
        <v>6.3629999999999995E-8</v>
      </c>
      <c r="V17" s="20">
        <v>1.20774</v>
      </c>
      <c r="W17" s="20">
        <v>0.01</v>
      </c>
      <c r="X17" s="20">
        <v>2384771831.5177398</v>
      </c>
      <c r="Y17" s="20">
        <v>-50</v>
      </c>
      <c r="Z17" s="20">
        <v>4</v>
      </c>
      <c r="AA17" s="20">
        <v>0.114</v>
      </c>
      <c r="AB17" s="20">
        <v>0.03</v>
      </c>
      <c r="AC17" s="20">
        <v>14.5854518407603</v>
      </c>
      <c r="AD17" s="20">
        <v>7.8569487285748002E-3</v>
      </c>
      <c r="AE17" s="20">
        <v>11.4226035711887</v>
      </c>
      <c r="AF17" s="20">
        <v>5.6967102612235001</v>
      </c>
      <c r="AG17" s="20">
        <v>2.3850790403288098</v>
      </c>
      <c r="AH17" s="20">
        <v>2.3939233668820901</v>
      </c>
      <c r="AI17" s="20">
        <v>8.37055735955892E-4</v>
      </c>
      <c r="AJ17" s="20">
        <v>14.5854518407603</v>
      </c>
      <c r="AK17" s="20">
        <v>7.8569487285748002E-3</v>
      </c>
      <c r="AL17" s="20">
        <v>189.658487113479</v>
      </c>
      <c r="AM17" s="20">
        <v>14.577594891661001</v>
      </c>
      <c r="AN17" s="20">
        <v>35018.681998963701</v>
      </c>
      <c r="AO17" s="20">
        <v>359.58757757008499</v>
      </c>
      <c r="AP17" s="20">
        <v>4589.2548174991898</v>
      </c>
      <c r="AQ17" s="20">
        <v>3409.0654263902102</v>
      </c>
      <c r="AR17" s="20">
        <v>372.04600642296998</v>
      </c>
      <c r="AS17" s="20">
        <v>-3409.0654263902102</v>
      </c>
      <c r="AT17" s="32">
        <f t="shared" si="1"/>
        <v>5.3868394440944787E-4</v>
      </c>
    </row>
    <row r="18" spans="7:46" ht="15.75" customHeight="1" x14ac:dyDescent="0.6">
      <c r="H18" s="22">
        <f t="shared" ref="H18:H27" si="3">H17+1</f>
        <v>2</v>
      </c>
      <c r="I18">
        <v>1.5</v>
      </c>
      <c r="J18">
        <v>7</v>
      </c>
      <c r="K18">
        <v>0.48244140000000002</v>
      </c>
      <c r="L18">
        <v>1.946567E-3</v>
      </c>
      <c r="M18">
        <v>9.7328349999999998E-4</v>
      </c>
      <c r="N18">
        <v>7</v>
      </c>
      <c r="O18">
        <v>2.8260000000000001</v>
      </c>
      <c r="P18">
        <v>1.946567E-3</v>
      </c>
      <c r="Q18">
        <v>9.7328349999999998E-4</v>
      </c>
      <c r="R18">
        <v>7</v>
      </c>
      <c r="S18">
        <v>2.8260000000000001</v>
      </c>
      <c r="T18" s="23">
        <v>3.4720000000000001E-12</v>
      </c>
      <c r="U18" s="23">
        <v>6.3629999999999995E-8</v>
      </c>
      <c r="V18">
        <v>1.20774</v>
      </c>
      <c r="W18">
        <v>0.05</v>
      </c>
      <c r="X18">
        <v>11923859157.588699</v>
      </c>
      <c r="Y18">
        <v>-50</v>
      </c>
      <c r="Z18">
        <v>4</v>
      </c>
      <c r="AA18">
        <v>0.114</v>
      </c>
      <c r="AB18">
        <v>0.03</v>
      </c>
      <c r="AC18">
        <v>11.271716168526799</v>
      </c>
      <c r="AD18">
        <v>9.3283041876562903E-2</v>
      </c>
      <c r="AE18">
        <v>11.517791934281901</v>
      </c>
      <c r="AF18">
        <v>5.0131343843552196</v>
      </c>
      <c r="AG18">
        <v>2.4270693444234399</v>
      </c>
      <c r="AH18">
        <v>2.4221515344134299</v>
      </c>
      <c r="AI18">
        <v>8.8137265780656601E-2</v>
      </c>
      <c r="AJ18">
        <v>11.271716168526799</v>
      </c>
      <c r="AK18">
        <v>9.3283041876562903E-2</v>
      </c>
      <c r="AL18">
        <v>626.63325260825297</v>
      </c>
      <c r="AM18">
        <v>11.1784331270895</v>
      </c>
      <c r="AN18">
        <v>35286.772511274401</v>
      </c>
      <c r="AO18">
        <v>785.74639386705996</v>
      </c>
      <c r="AP18">
        <v>5041.4753518083598</v>
      </c>
      <c r="AQ18">
        <v>3744.9984203672798</v>
      </c>
      <c r="AR18">
        <v>858.64191415881498</v>
      </c>
      <c r="AS18">
        <v>-3744.9984203672798</v>
      </c>
      <c r="AT18" s="30">
        <f t="shared" si="1"/>
        <v>8.275850853752903E-3</v>
      </c>
    </row>
    <row r="19" spans="7:46" ht="15.75" customHeight="1" x14ac:dyDescent="0.6">
      <c r="H19" s="22">
        <f t="shared" si="3"/>
        <v>3</v>
      </c>
      <c r="I19">
        <v>1.5</v>
      </c>
      <c r="J19">
        <v>7</v>
      </c>
      <c r="K19">
        <v>0.48244140000000002</v>
      </c>
      <c r="L19">
        <v>1.946567E-3</v>
      </c>
      <c r="M19">
        <v>9.7328349999999998E-4</v>
      </c>
      <c r="N19">
        <v>7</v>
      </c>
      <c r="O19">
        <v>2.8260000000000001</v>
      </c>
      <c r="P19">
        <v>1.946567E-3</v>
      </c>
      <c r="Q19">
        <v>9.7328349999999998E-4</v>
      </c>
      <c r="R19">
        <v>7</v>
      </c>
      <c r="S19">
        <v>2.8260000000000001</v>
      </c>
      <c r="T19" s="23">
        <v>3.4720000000000001E-12</v>
      </c>
      <c r="U19" s="23">
        <v>6.3629999999999995E-8</v>
      </c>
      <c r="V19">
        <v>1.20774</v>
      </c>
      <c r="W19">
        <v>0.1</v>
      </c>
      <c r="X19">
        <v>23847718315.177399</v>
      </c>
      <c r="Y19">
        <v>-50</v>
      </c>
      <c r="Z19">
        <v>4</v>
      </c>
      <c r="AA19">
        <v>0.114</v>
      </c>
      <c r="AB19">
        <v>0.03</v>
      </c>
      <c r="AC19">
        <v>10.243219538216501</v>
      </c>
      <c r="AD19">
        <v>0.38067480436818601</v>
      </c>
      <c r="AE19">
        <v>11.38230654443</v>
      </c>
      <c r="AF19">
        <v>5.4184061604374198</v>
      </c>
      <c r="AG19">
        <v>2.4183386670994298</v>
      </c>
      <c r="AH19">
        <v>2.4237509168258899</v>
      </c>
      <c r="AI19">
        <v>0.33793665611295498</v>
      </c>
      <c r="AJ19">
        <v>10.243219538216501</v>
      </c>
      <c r="AK19">
        <v>0.38067480436818601</v>
      </c>
      <c r="AL19">
        <v>256.10344730861698</v>
      </c>
      <c r="AM19">
        <v>9.8625447308057907</v>
      </c>
      <c r="AN19">
        <v>36341.020933502798</v>
      </c>
      <c r="AO19">
        <v>1284.0319846595401</v>
      </c>
      <c r="AP19">
        <v>5042.9337152285498</v>
      </c>
      <c r="AQ19">
        <v>3794.5875711736298</v>
      </c>
      <c r="AR19">
        <v>1389.98121147794</v>
      </c>
      <c r="AS19">
        <v>-3794.5875711736298</v>
      </c>
      <c r="AT19" s="30">
        <f t="shared" si="1"/>
        <v>3.7163589333209512E-2</v>
      </c>
    </row>
    <row r="20" spans="7:46" ht="15.75" customHeight="1" x14ac:dyDescent="0.6">
      <c r="H20" s="22">
        <f t="shared" si="3"/>
        <v>4</v>
      </c>
      <c r="I20">
        <v>1.5</v>
      </c>
      <c r="J20">
        <v>7</v>
      </c>
      <c r="K20">
        <v>0.48244140000000002</v>
      </c>
      <c r="L20">
        <v>1.946567E-3</v>
      </c>
      <c r="M20">
        <v>9.7328349999999998E-4</v>
      </c>
      <c r="N20">
        <v>7</v>
      </c>
      <c r="O20">
        <v>2.8260000000000001</v>
      </c>
      <c r="P20">
        <v>1.946567E-3</v>
      </c>
      <c r="Q20">
        <v>9.7328349999999998E-4</v>
      </c>
      <c r="R20">
        <v>7</v>
      </c>
      <c r="S20">
        <v>2.8260000000000001</v>
      </c>
      <c r="T20" s="23">
        <v>3.4720000000000001E-12</v>
      </c>
      <c r="U20" s="23">
        <v>6.3629999999999995E-8</v>
      </c>
      <c r="V20">
        <v>1.20774</v>
      </c>
      <c r="W20">
        <v>0.2</v>
      </c>
      <c r="X20">
        <v>47695436630.354797</v>
      </c>
      <c r="Y20">
        <v>-50</v>
      </c>
      <c r="Z20">
        <v>4</v>
      </c>
      <c r="AA20">
        <v>0.114</v>
      </c>
      <c r="AB20">
        <v>0.03</v>
      </c>
      <c r="AC20">
        <v>6.6511565228447198</v>
      </c>
      <c r="AD20">
        <v>0.51626695034414405</v>
      </c>
      <c r="AE20">
        <v>11.3868999465034</v>
      </c>
      <c r="AF20">
        <v>5.1035221305293099</v>
      </c>
      <c r="AG20">
        <v>2.4143578348321602</v>
      </c>
      <c r="AH20">
        <v>2.4231256674554902</v>
      </c>
      <c r="AI20">
        <v>0.52189621228929395</v>
      </c>
      <c r="AJ20">
        <v>6.6511565228447198</v>
      </c>
      <c r="AK20">
        <v>0.51626695034414405</v>
      </c>
      <c r="AL20">
        <v>229.60220062444799</v>
      </c>
      <c r="AM20">
        <v>6.13488956921866</v>
      </c>
      <c r="AN20">
        <v>37925.995099315704</v>
      </c>
      <c r="AO20">
        <v>1374.9923062847899</v>
      </c>
      <c r="AP20">
        <v>5043.6741501403603</v>
      </c>
      <c r="AQ20">
        <v>3806.0254099014301</v>
      </c>
      <c r="AR20">
        <v>1507.3072860130401</v>
      </c>
      <c r="AS20">
        <v>-3806.0254099014301</v>
      </c>
      <c r="AT20" s="30">
        <f t="shared" si="1"/>
        <v>7.7620628618635348E-2</v>
      </c>
    </row>
    <row r="21" spans="7:46" ht="15.75" customHeight="1" x14ac:dyDescent="0.6">
      <c r="H21" s="22">
        <f t="shared" si="3"/>
        <v>5</v>
      </c>
      <c r="I21">
        <v>1.5</v>
      </c>
      <c r="J21">
        <v>7</v>
      </c>
      <c r="K21">
        <v>0.48244140000000002</v>
      </c>
      <c r="L21">
        <v>1.946567E-3</v>
      </c>
      <c r="M21">
        <v>9.7328349999999998E-4</v>
      </c>
      <c r="N21">
        <v>7</v>
      </c>
      <c r="O21">
        <v>2.8260000000000001</v>
      </c>
      <c r="P21">
        <v>1.946567E-3</v>
      </c>
      <c r="Q21">
        <v>9.7328349999999998E-4</v>
      </c>
      <c r="R21">
        <v>7</v>
      </c>
      <c r="S21">
        <v>2.8260000000000001</v>
      </c>
      <c r="T21" s="23">
        <v>3.4720000000000001E-12</v>
      </c>
      <c r="U21" s="23">
        <v>6.3629999999999995E-8</v>
      </c>
      <c r="V21">
        <v>1.20774</v>
      </c>
      <c r="W21">
        <v>0.3</v>
      </c>
      <c r="X21">
        <v>71543154945.532196</v>
      </c>
      <c r="Y21">
        <v>-50</v>
      </c>
      <c r="Z21">
        <v>4</v>
      </c>
      <c r="AA21">
        <v>0.114</v>
      </c>
      <c r="AB21">
        <v>0.03</v>
      </c>
      <c r="AC21">
        <v>5.0757034020525396</v>
      </c>
      <c r="AD21">
        <v>0.59424880374854505</v>
      </c>
      <c r="AE21">
        <v>11.386903940766</v>
      </c>
      <c r="AF21">
        <v>5.1206403450977298</v>
      </c>
      <c r="AG21">
        <v>2.4112407769470998</v>
      </c>
      <c r="AH21">
        <v>2.4350701977565401</v>
      </c>
      <c r="AI21">
        <v>0.63773980841003997</v>
      </c>
      <c r="AJ21">
        <v>5.0757034020525396</v>
      </c>
      <c r="AK21">
        <v>0.59424880374854505</v>
      </c>
      <c r="AL21">
        <v>231.63696686535201</v>
      </c>
      <c r="AM21">
        <v>4.4814545979118403</v>
      </c>
      <c r="AN21">
        <v>39610.310612441899</v>
      </c>
      <c r="AO21">
        <v>1520.18441979967</v>
      </c>
      <c r="AP21">
        <v>5043.9567768139405</v>
      </c>
      <c r="AQ21">
        <v>3807.0920636553401</v>
      </c>
      <c r="AR21">
        <v>1710.66762996701</v>
      </c>
      <c r="AS21">
        <v>-3807.0920636553401</v>
      </c>
      <c r="AT21" s="30">
        <f t="shared" si="1"/>
        <v>0.11707713329116898</v>
      </c>
    </row>
    <row r="22" spans="7:46" ht="15.75" customHeight="1" x14ac:dyDescent="0.6">
      <c r="H22" s="22">
        <f t="shared" si="3"/>
        <v>6</v>
      </c>
      <c r="I22">
        <v>1.5</v>
      </c>
      <c r="J22">
        <v>7</v>
      </c>
      <c r="K22">
        <v>0.48244140000000002</v>
      </c>
      <c r="L22">
        <v>1.946567E-3</v>
      </c>
      <c r="M22">
        <v>9.7328349999999998E-4</v>
      </c>
      <c r="N22">
        <v>7</v>
      </c>
      <c r="O22">
        <v>2.8260000000000001</v>
      </c>
      <c r="P22">
        <v>1.946567E-3</v>
      </c>
      <c r="Q22">
        <v>9.7328349999999998E-4</v>
      </c>
      <c r="R22">
        <v>7</v>
      </c>
      <c r="S22">
        <v>2.8260000000000001</v>
      </c>
      <c r="T22" s="23">
        <v>3.4720000000000001E-12</v>
      </c>
      <c r="U22" s="23">
        <v>6.3629999999999995E-8</v>
      </c>
      <c r="V22">
        <v>1.20774</v>
      </c>
      <c r="W22">
        <v>0.4</v>
      </c>
      <c r="X22">
        <v>95390873260.709595</v>
      </c>
      <c r="Y22">
        <v>-50</v>
      </c>
      <c r="Z22">
        <v>4</v>
      </c>
      <c r="AA22">
        <v>0.114</v>
      </c>
      <c r="AB22">
        <v>0.03</v>
      </c>
      <c r="AC22">
        <v>4.13644663765466</v>
      </c>
      <c r="AD22">
        <v>0.64270427314496803</v>
      </c>
      <c r="AE22">
        <v>11.386332761203899</v>
      </c>
      <c r="AF22">
        <v>4.9694759725793496</v>
      </c>
      <c r="AG22">
        <v>2.42852194376511</v>
      </c>
      <c r="AH22">
        <v>2.4298147556168601</v>
      </c>
      <c r="AI22">
        <v>0.728567259047464</v>
      </c>
      <c r="AJ22">
        <v>4.13644663765466</v>
      </c>
      <c r="AK22">
        <v>0.64270427314496803</v>
      </c>
      <c r="AL22">
        <v>246.62260781694701</v>
      </c>
      <c r="AM22">
        <v>3.4937423586862502</v>
      </c>
      <c r="AN22">
        <v>41393.1422666281</v>
      </c>
      <c r="AO22">
        <v>1523.7651860076701</v>
      </c>
      <c r="AP22">
        <v>5044.0798423456299</v>
      </c>
      <c r="AQ22">
        <v>3807.1073164006798</v>
      </c>
      <c r="AR22">
        <v>1719.5483488825</v>
      </c>
      <c r="AS22">
        <v>-3807.1073164006798</v>
      </c>
      <c r="AT22" s="30">
        <f t="shared" si="1"/>
        <v>0.15537593723422899</v>
      </c>
    </row>
    <row r="23" spans="7:46" ht="15.75" customHeight="1" x14ac:dyDescent="0.6">
      <c r="H23" s="22">
        <f t="shared" si="3"/>
        <v>7</v>
      </c>
      <c r="I23">
        <v>1.5</v>
      </c>
      <c r="J23">
        <v>7</v>
      </c>
      <c r="K23">
        <v>0.48244140000000002</v>
      </c>
      <c r="L23">
        <v>1.946567E-3</v>
      </c>
      <c r="M23">
        <v>9.7328349999999998E-4</v>
      </c>
      <c r="N23">
        <v>7</v>
      </c>
      <c r="O23">
        <v>2.8260000000000001</v>
      </c>
      <c r="P23">
        <v>1.946567E-3</v>
      </c>
      <c r="Q23">
        <v>9.7328349999999998E-4</v>
      </c>
      <c r="R23">
        <v>7</v>
      </c>
      <c r="S23">
        <v>2.8260000000000001</v>
      </c>
      <c r="T23" s="23">
        <v>3.4720000000000001E-12</v>
      </c>
      <c r="U23" s="23">
        <v>6.3629999999999995E-8</v>
      </c>
      <c r="V23">
        <v>1.20774</v>
      </c>
      <c r="W23">
        <v>0.5</v>
      </c>
      <c r="X23">
        <v>119238591575.88699</v>
      </c>
      <c r="Y23">
        <v>-50</v>
      </c>
      <c r="Z23">
        <v>4</v>
      </c>
      <c r="AA23">
        <v>0.114</v>
      </c>
      <c r="AB23">
        <v>0.03</v>
      </c>
      <c r="AC23">
        <v>3.6465950244249301</v>
      </c>
      <c r="AD23">
        <v>0.71233630705347695</v>
      </c>
      <c r="AE23">
        <v>11.517791934281901</v>
      </c>
      <c r="AF23">
        <v>5.3936479326410796</v>
      </c>
      <c r="AG23">
        <v>2.4202841365762802</v>
      </c>
      <c r="AH23">
        <v>2.4199690027201601</v>
      </c>
      <c r="AI23">
        <v>0.792820704419265</v>
      </c>
      <c r="AJ23">
        <v>3.6465950244249301</v>
      </c>
      <c r="AK23">
        <v>0.71233630705347695</v>
      </c>
      <c r="AL23">
        <v>224.23258234092901</v>
      </c>
      <c r="AM23">
        <v>2.9342587088191698</v>
      </c>
      <c r="AN23">
        <v>43442.308891790002</v>
      </c>
      <c r="AO23">
        <v>1492.9031146033999</v>
      </c>
      <c r="AP23">
        <v>5044.1185758249003</v>
      </c>
      <c r="AQ23">
        <v>3807.2594874507499</v>
      </c>
      <c r="AR23">
        <v>1679.20616255297</v>
      </c>
      <c r="AS23">
        <v>-3807.2594874507499</v>
      </c>
      <c r="AT23" s="30">
        <f t="shared" si="1"/>
        <v>0.19534286156873501</v>
      </c>
    </row>
    <row r="24" spans="7:46" ht="15.75" customHeight="1" x14ac:dyDescent="0.6">
      <c r="H24" s="22">
        <f t="shared" si="3"/>
        <v>8</v>
      </c>
      <c r="I24">
        <v>1.5</v>
      </c>
      <c r="J24">
        <v>7</v>
      </c>
      <c r="K24">
        <v>0.48244140000000002</v>
      </c>
      <c r="L24">
        <v>1.946567E-3</v>
      </c>
      <c r="M24">
        <v>9.7328349999999998E-4</v>
      </c>
      <c r="N24">
        <v>7</v>
      </c>
      <c r="O24">
        <v>2.8260000000000001</v>
      </c>
      <c r="P24">
        <v>1.946567E-3</v>
      </c>
      <c r="Q24">
        <v>9.7328349999999998E-4</v>
      </c>
      <c r="R24">
        <v>7</v>
      </c>
      <c r="S24">
        <v>2.8260000000000001</v>
      </c>
      <c r="T24" s="23">
        <v>3.4720000000000001E-12</v>
      </c>
      <c r="U24" s="23">
        <v>6.3629999999999995E-8</v>
      </c>
      <c r="V24">
        <v>1.20774</v>
      </c>
      <c r="W24">
        <v>0.6</v>
      </c>
      <c r="X24">
        <v>143086309891.064</v>
      </c>
      <c r="Y24">
        <v>-50</v>
      </c>
      <c r="Z24">
        <v>4</v>
      </c>
      <c r="AA24">
        <v>0.114</v>
      </c>
      <c r="AB24">
        <v>0.03</v>
      </c>
      <c r="AC24">
        <v>3.1517676895367601</v>
      </c>
      <c r="AD24">
        <v>0.71016723453939001</v>
      </c>
      <c r="AE24">
        <v>11.386907935028701</v>
      </c>
      <c r="AF24">
        <v>4.9811292212901499</v>
      </c>
      <c r="AG24">
        <v>2.42592213616562</v>
      </c>
      <c r="AH24">
        <v>2.41237680097937</v>
      </c>
      <c r="AI24">
        <v>0.83922056344960805</v>
      </c>
      <c r="AJ24">
        <v>3.1517676895367601</v>
      </c>
      <c r="AK24">
        <v>0.71016723453939001</v>
      </c>
      <c r="AL24">
        <v>225.16888553779299</v>
      </c>
      <c r="AM24">
        <v>2.44160045024802</v>
      </c>
      <c r="AN24">
        <v>45114.598189579898</v>
      </c>
      <c r="AO24">
        <v>1687.2477043517299</v>
      </c>
      <c r="AP24">
        <v>5044.1968714947798</v>
      </c>
      <c r="AQ24">
        <v>3807.29585639076</v>
      </c>
      <c r="AR24">
        <v>1914.3492322919001</v>
      </c>
      <c r="AS24">
        <v>-3807.29585639076</v>
      </c>
      <c r="AT24" s="30">
        <f t="shared" si="1"/>
        <v>0.22532347066600231</v>
      </c>
    </row>
    <row r="25" spans="7:46" ht="13" x14ac:dyDescent="0.6">
      <c r="H25" s="22">
        <f t="shared" si="3"/>
        <v>9</v>
      </c>
      <c r="I25">
        <v>1.5</v>
      </c>
      <c r="J25">
        <v>7</v>
      </c>
      <c r="K25">
        <v>0.48244140000000002</v>
      </c>
      <c r="L25">
        <v>1.946567E-3</v>
      </c>
      <c r="M25">
        <v>9.7328349999999998E-4</v>
      </c>
      <c r="N25">
        <v>7</v>
      </c>
      <c r="O25">
        <v>2.8260000000000001</v>
      </c>
      <c r="P25">
        <v>1.946567E-3</v>
      </c>
      <c r="Q25">
        <v>9.7328349999999998E-4</v>
      </c>
      <c r="R25">
        <v>7</v>
      </c>
      <c r="S25">
        <v>2.8260000000000001</v>
      </c>
      <c r="T25" s="23">
        <v>3.4720000000000001E-12</v>
      </c>
      <c r="U25" s="23">
        <v>6.3629999999999995E-8</v>
      </c>
      <c r="V25">
        <v>1.20774</v>
      </c>
      <c r="W25">
        <v>0.7</v>
      </c>
      <c r="X25">
        <v>166934028206.242</v>
      </c>
      <c r="Y25">
        <v>-50</v>
      </c>
      <c r="Z25">
        <v>4</v>
      </c>
      <c r="AA25">
        <v>0.114</v>
      </c>
      <c r="AB25">
        <v>0.03</v>
      </c>
      <c r="AC25">
        <v>2.8969773592130199</v>
      </c>
      <c r="AD25">
        <v>0.74887700173939797</v>
      </c>
      <c r="AE25">
        <v>11.517791934281901</v>
      </c>
      <c r="AF25">
        <v>5.22805989113282</v>
      </c>
      <c r="AG25">
        <v>2.4106807590962598</v>
      </c>
      <c r="AH25">
        <v>2.41761758869416</v>
      </c>
      <c r="AI25">
        <v>0.87491349109296301</v>
      </c>
      <c r="AJ25">
        <v>2.8969773592130199</v>
      </c>
      <c r="AK25">
        <v>0.74887700173939797</v>
      </c>
      <c r="AL25">
        <v>213.787752147162</v>
      </c>
      <c r="AM25">
        <v>2.1481003527799598</v>
      </c>
      <c r="AN25">
        <v>47127.213847142499</v>
      </c>
      <c r="AO25">
        <v>1658.8650424741099</v>
      </c>
      <c r="AP25">
        <v>5044.2320506588203</v>
      </c>
      <c r="AQ25">
        <v>3807.2280890071002</v>
      </c>
      <c r="AR25">
        <v>1886.7723916811201</v>
      </c>
      <c r="AS25">
        <v>-3807.2280890071002</v>
      </c>
      <c r="AT25" s="30">
        <f t="shared" si="1"/>
        <v>0.25850288382745062</v>
      </c>
    </row>
    <row r="26" spans="7:46" ht="13" x14ac:dyDescent="0.6">
      <c r="H26" s="22">
        <f t="shared" si="3"/>
        <v>10</v>
      </c>
      <c r="I26">
        <v>1.5</v>
      </c>
      <c r="J26">
        <v>7</v>
      </c>
      <c r="K26">
        <v>0.48244140000000002</v>
      </c>
      <c r="L26">
        <v>1.946567E-3</v>
      </c>
      <c r="M26">
        <v>9.7328349999999998E-4</v>
      </c>
      <c r="N26">
        <v>7</v>
      </c>
      <c r="O26">
        <v>2.8260000000000001</v>
      </c>
      <c r="P26">
        <v>1.946567E-3</v>
      </c>
      <c r="Q26">
        <v>9.7328349999999998E-4</v>
      </c>
      <c r="R26">
        <v>7</v>
      </c>
      <c r="S26">
        <v>2.8260000000000001</v>
      </c>
      <c r="T26" s="23">
        <v>3.4720000000000001E-12</v>
      </c>
      <c r="U26" s="23">
        <v>6.3629999999999995E-8</v>
      </c>
      <c r="V26">
        <v>1.20774</v>
      </c>
      <c r="W26">
        <v>0.8</v>
      </c>
      <c r="X26">
        <v>190781746521.41901</v>
      </c>
      <c r="Y26">
        <v>-50</v>
      </c>
      <c r="Z26">
        <v>4</v>
      </c>
      <c r="AA26">
        <v>0.114</v>
      </c>
      <c r="AB26">
        <v>0.03</v>
      </c>
      <c r="AC26">
        <v>2.6789179792747499</v>
      </c>
      <c r="AD26">
        <v>0.771300562591689</v>
      </c>
      <c r="AE26">
        <v>11.517791934281901</v>
      </c>
      <c r="AF26">
        <v>5.2976155039392001</v>
      </c>
      <c r="AG26">
        <v>2.4420242087055999</v>
      </c>
      <c r="AH26">
        <v>2.44919820330909</v>
      </c>
      <c r="AI26">
        <v>0.90338187910979995</v>
      </c>
      <c r="AJ26">
        <v>2.6789179792747499</v>
      </c>
      <c r="AK26">
        <v>0.771300562591689</v>
      </c>
      <c r="AL26">
        <v>207.69458748288599</v>
      </c>
      <c r="AM26">
        <v>1.9076174115129001</v>
      </c>
      <c r="AN26">
        <v>49067.395424587499</v>
      </c>
      <c r="AO26">
        <v>1756.8528363512501</v>
      </c>
      <c r="AP26">
        <v>5044.22949013987</v>
      </c>
      <c r="AQ26">
        <v>3807.3518810339701</v>
      </c>
      <c r="AR26">
        <v>2009.65719969065</v>
      </c>
      <c r="AS26">
        <v>-3807.3518810339701</v>
      </c>
      <c r="AT26" s="30">
        <f t="shared" si="1"/>
        <v>0.28791495990500587</v>
      </c>
    </row>
    <row r="27" spans="7:46" ht="13.75" thickBot="1" x14ac:dyDescent="0.75">
      <c r="H27" s="24">
        <f t="shared" si="3"/>
        <v>11</v>
      </c>
      <c r="I27" s="25">
        <v>1.5</v>
      </c>
      <c r="J27" s="25">
        <v>7</v>
      </c>
      <c r="K27" s="25">
        <v>0.48244140000000002</v>
      </c>
      <c r="L27" s="25">
        <v>1.946567E-3</v>
      </c>
      <c r="M27" s="25">
        <v>9.7328349999999998E-4</v>
      </c>
      <c r="N27" s="25">
        <v>7</v>
      </c>
      <c r="O27" s="25">
        <v>2.8260000000000001</v>
      </c>
      <c r="P27" s="25">
        <v>1.946567E-3</v>
      </c>
      <c r="Q27" s="25">
        <v>9.7328349999999998E-4</v>
      </c>
      <c r="R27" s="25">
        <v>7</v>
      </c>
      <c r="S27" s="25">
        <v>2.8260000000000001</v>
      </c>
      <c r="T27" s="26">
        <v>3.4720000000000001E-12</v>
      </c>
      <c r="U27" s="26">
        <v>6.3629999999999995E-8</v>
      </c>
      <c r="V27" s="25">
        <v>1.20774</v>
      </c>
      <c r="W27" s="25">
        <v>0.9</v>
      </c>
      <c r="X27" s="25">
        <v>214629464836.59698</v>
      </c>
      <c r="Y27" s="25">
        <v>-50</v>
      </c>
      <c r="Z27" s="25">
        <v>4</v>
      </c>
      <c r="AA27" s="25">
        <v>0.114</v>
      </c>
      <c r="AB27" s="25">
        <v>0.03</v>
      </c>
      <c r="AC27" s="25">
        <v>2.4974198922956798</v>
      </c>
      <c r="AD27" s="25">
        <v>0.78572866061858104</v>
      </c>
      <c r="AE27" s="25">
        <v>11.386907935028701</v>
      </c>
      <c r="AF27" s="25">
        <v>5.4368099902138898</v>
      </c>
      <c r="AG27" s="25">
        <v>2.41525489097255</v>
      </c>
      <c r="AH27" s="25">
        <v>2.40432941560411</v>
      </c>
      <c r="AI27" s="25">
        <v>0.92661403008616205</v>
      </c>
      <c r="AJ27" s="25">
        <v>2.4974198922956798</v>
      </c>
      <c r="AK27" s="25">
        <v>0.78572866061858104</v>
      </c>
      <c r="AL27" s="25">
        <v>203.95797167367999</v>
      </c>
      <c r="AM27" s="25">
        <v>1.71169122817676</v>
      </c>
      <c r="AN27" s="25">
        <v>50972.586460509599</v>
      </c>
      <c r="AO27" s="25">
        <v>1743.3441147154799</v>
      </c>
      <c r="AP27" s="25">
        <v>5044.2501228133297</v>
      </c>
      <c r="AQ27" s="25">
        <v>3807.1882887073202</v>
      </c>
      <c r="AR27" s="25">
        <v>1979.0804011334101</v>
      </c>
      <c r="AS27" s="25">
        <v>-3807.1882887073202</v>
      </c>
      <c r="AT27" s="31">
        <f t="shared" si="1"/>
        <v>0.31461616168049461</v>
      </c>
    </row>
    <row r="28" spans="7:46" ht="22.75" x14ac:dyDescent="0.95">
      <c r="G28" s="18">
        <f>AB28</f>
        <v>0.04</v>
      </c>
      <c r="H28" s="19">
        <v>1</v>
      </c>
      <c r="I28" s="20">
        <v>1.5</v>
      </c>
      <c r="J28" s="20">
        <v>7</v>
      </c>
      <c r="K28" s="20">
        <v>0.48244140000000002</v>
      </c>
      <c r="L28" s="20">
        <v>1.946567E-3</v>
      </c>
      <c r="M28" s="20">
        <v>9.7328349999999998E-4</v>
      </c>
      <c r="N28" s="20">
        <v>7</v>
      </c>
      <c r="O28" s="20">
        <v>2.8260000000000001</v>
      </c>
      <c r="P28" s="20">
        <v>1.946567E-3</v>
      </c>
      <c r="Q28" s="20">
        <v>9.7328349999999998E-4</v>
      </c>
      <c r="R28" s="20">
        <v>7</v>
      </c>
      <c r="S28" s="20">
        <v>2.8260000000000001</v>
      </c>
      <c r="T28" s="21">
        <v>3.4720000000000001E-12</v>
      </c>
      <c r="U28" s="21">
        <v>6.3629999999999995E-8</v>
      </c>
      <c r="V28" s="20">
        <v>1.20774</v>
      </c>
      <c r="W28" s="20">
        <v>0.01</v>
      </c>
      <c r="X28" s="21">
        <v>2384771831.5177398</v>
      </c>
      <c r="Y28" s="20">
        <v>-50</v>
      </c>
      <c r="Z28" s="20">
        <v>4</v>
      </c>
      <c r="AA28" s="20">
        <v>0.114</v>
      </c>
      <c r="AB28" s="20">
        <v>0.04</v>
      </c>
      <c r="AC28" s="20">
        <v>18.8685090080957</v>
      </c>
      <c r="AD28" s="20">
        <v>8.0796205794837605E-3</v>
      </c>
      <c r="AE28" s="20">
        <v>11.3807727475637</v>
      </c>
      <c r="AF28" s="20">
        <v>5.7020563195306702</v>
      </c>
      <c r="AG28" s="20">
        <v>3.2110096956657301</v>
      </c>
      <c r="AH28" s="20">
        <v>3.2052324364522899</v>
      </c>
      <c r="AI28" s="20">
        <v>9.0702984731294404E-4</v>
      </c>
      <c r="AJ28" s="20">
        <v>18.8685090080957</v>
      </c>
      <c r="AK28" s="20">
        <v>8.0796205794837605E-3</v>
      </c>
      <c r="AL28" s="20">
        <v>201.18941824329099</v>
      </c>
      <c r="AM28" s="20">
        <v>18.860429387059199</v>
      </c>
      <c r="AN28" s="20">
        <v>35014.844999271903</v>
      </c>
      <c r="AO28" s="20">
        <v>499.550475185707</v>
      </c>
      <c r="AP28" s="20">
        <v>6090.4697160584101</v>
      </c>
      <c r="AQ28" s="20">
        <v>4524.2090161529104</v>
      </c>
      <c r="AR28" s="20">
        <v>505.05184184985802</v>
      </c>
      <c r="AS28" s="20">
        <v>-4524.2090161529104</v>
      </c>
      <c r="AT28" s="32">
        <f t="shared" si="1"/>
        <v>4.2820662597225508E-4</v>
      </c>
    </row>
    <row r="29" spans="7:46" ht="13" x14ac:dyDescent="0.6">
      <c r="H29" s="22">
        <f t="shared" ref="H29:H38" si="4">H28+1</f>
        <v>2</v>
      </c>
      <c r="I29" s="1">
        <v>1.5</v>
      </c>
      <c r="J29" s="1">
        <v>7</v>
      </c>
      <c r="K29" s="1">
        <v>0.48244140000000002</v>
      </c>
      <c r="L29" s="1">
        <v>1.946567E-3</v>
      </c>
      <c r="M29" s="1">
        <v>9.7328349999999998E-4</v>
      </c>
      <c r="N29" s="1">
        <v>7</v>
      </c>
      <c r="O29" s="1">
        <v>2.8260000000000001</v>
      </c>
      <c r="P29" s="1">
        <v>1.946567E-3</v>
      </c>
      <c r="Q29" s="1">
        <v>9.7328349999999998E-4</v>
      </c>
      <c r="R29" s="1">
        <v>7</v>
      </c>
      <c r="S29" s="1">
        <v>2.8260000000000001</v>
      </c>
      <c r="T29" s="23">
        <v>3.4720000000000001E-12</v>
      </c>
      <c r="U29" s="23">
        <v>6.3629999999999995E-8</v>
      </c>
      <c r="V29" s="1">
        <v>1.20774</v>
      </c>
      <c r="W29" s="1">
        <v>0.05</v>
      </c>
      <c r="X29" s="23">
        <v>11923859157.588699</v>
      </c>
      <c r="Y29" s="1">
        <v>-50</v>
      </c>
      <c r="Z29" s="1">
        <v>4</v>
      </c>
      <c r="AA29" s="1">
        <v>0.114</v>
      </c>
      <c r="AB29" s="1">
        <v>0.04</v>
      </c>
      <c r="AC29" s="1">
        <v>13.948141630734501</v>
      </c>
      <c r="AD29" s="1">
        <v>0.21200761106042201</v>
      </c>
      <c r="AE29" s="1">
        <v>11.517791934281901</v>
      </c>
      <c r="AF29" s="1">
        <v>4.6987866050632503</v>
      </c>
      <c r="AG29" s="1">
        <v>3.23701247461694</v>
      </c>
      <c r="AH29" s="1">
        <v>3.2412781332114702</v>
      </c>
      <c r="AI29" s="1">
        <v>0.22106545786415499</v>
      </c>
      <c r="AJ29" s="1">
        <v>13.948141630734501</v>
      </c>
      <c r="AK29" s="1">
        <v>0.21200761106042201</v>
      </c>
      <c r="AL29" s="1">
        <v>335.221699519786</v>
      </c>
      <c r="AM29" s="1">
        <v>13.7361340204349</v>
      </c>
      <c r="AN29" s="1">
        <v>35534.991874357802</v>
      </c>
      <c r="AO29" s="1">
        <v>1149.7846302165101</v>
      </c>
      <c r="AP29" s="1">
        <v>6646.9455041344099</v>
      </c>
      <c r="AQ29" s="1">
        <v>4937.4902890332696</v>
      </c>
      <c r="AR29" s="1">
        <v>1223.12423347971</v>
      </c>
      <c r="AS29" s="1">
        <v>-4937.4902890332696</v>
      </c>
      <c r="AT29" s="30">
        <f t="shared" si="1"/>
        <v>1.5199703062468675E-2</v>
      </c>
    </row>
    <row r="30" spans="7:46" ht="13" x14ac:dyDescent="0.6">
      <c r="H30" s="22">
        <f t="shared" si="4"/>
        <v>3</v>
      </c>
      <c r="I30" s="1">
        <v>1.5</v>
      </c>
      <c r="J30" s="1">
        <v>7</v>
      </c>
      <c r="K30" s="1">
        <v>0.48244140000000002</v>
      </c>
      <c r="L30" s="1">
        <v>1.946567E-3</v>
      </c>
      <c r="M30" s="1">
        <v>9.7328349999999998E-4</v>
      </c>
      <c r="N30" s="1">
        <v>7</v>
      </c>
      <c r="O30" s="1">
        <v>2.8260000000000001</v>
      </c>
      <c r="P30" s="1">
        <v>1.946567E-3</v>
      </c>
      <c r="Q30" s="1">
        <v>9.7328349999999998E-4</v>
      </c>
      <c r="R30" s="1">
        <v>7</v>
      </c>
      <c r="S30" s="1">
        <v>2.8260000000000001</v>
      </c>
      <c r="T30" s="23">
        <v>3.4720000000000001E-12</v>
      </c>
      <c r="U30" s="23">
        <v>6.3629999999999995E-8</v>
      </c>
      <c r="V30" s="1">
        <v>1.20774</v>
      </c>
      <c r="W30" s="1">
        <v>0.1</v>
      </c>
      <c r="X30" s="23">
        <v>23847718315.177399</v>
      </c>
      <c r="Y30" s="1">
        <v>-50</v>
      </c>
      <c r="Z30" s="1">
        <v>4</v>
      </c>
      <c r="AA30" s="1">
        <v>0.114</v>
      </c>
      <c r="AB30" s="1">
        <v>0.04</v>
      </c>
      <c r="AC30" s="1">
        <v>11.3416572049673</v>
      </c>
      <c r="AD30" s="1">
        <v>0.46756750671201802</v>
      </c>
      <c r="AE30" s="1">
        <v>11.517791934281901</v>
      </c>
      <c r="AF30" s="1">
        <v>5.4479887145476802</v>
      </c>
      <c r="AG30" s="1">
        <v>3.2209451548652099</v>
      </c>
      <c r="AH30" s="1">
        <v>3.2305864121911201</v>
      </c>
      <c r="AI30" s="1">
        <v>0.41994209656429798</v>
      </c>
      <c r="AJ30" s="1">
        <v>11.3416572049673</v>
      </c>
      <c r="AK30" s="1">
        <v>0.46756750671201802</v>
      </c>
      <c r="AL30" s="1">
        <v>222.917808440242</v>
      </c>
      <c r="AM30" s="1">
        <v>10.874089683240401</v>
      </c>
      <c r="AN30" s="1">
        <v>36495.344947482903</v>
      </c>
      <c r="AO30" s="1">
        <v>1724.07025677415</v>
      </c>
      <c r="AP30" s="1">
        <v>6648.8262337310498</v>
      </c>
      <c r="AQ30" s="1">
        <v>4983.7601090650996</v>
      </c>
      <c r="AR30" s="1">
        <v>1792.27260082621</v>
      </c>
      <c r="AS30" s="1">
        <v>-4983.7601090650996</v>
      </c>
      <c r="AT30" s="30">
        <f t="shared" si="1"/>
        <v>4.1225677893636015E-2</v>
      </c>
    </row>
    <row r="31" spans="7:46" ht="13" x14ac:dyDescent="0.6">
      <c r="H31" s="22">
        <f t="shared" si="4"/>
        <v>4</v>
      </c>
      <c r="I31" s="1">
        <v>1.5</v>
      </c>
      <c r="J31" s="1">
        <v>7</v>
      </c>
      <c r="K31" s="1">
        <v>0.48244140000000002</v>
      </c>
      <c r="L31" s="1">
        <v>1.946567E-3</v>
      </c>
      <c r="M31" s="1">
        <v>9.7328349999999998E-4</v>
      </c>
      <c r="N31" s="1">
        <v>7</v>
      </c>
      <c r="O31" s="1">
        <v>2.8260000000000001</v>
      </c>
      <c r="P31" s="1">
        <v>1.946567E-3</v>
      </c>
      <c r="Q31" s="1">
        <v>9.7328349999999998E-4</v>
      </c>
      <c r="R31" s="1">
        <v>7</v>
      </c>
      <c r="S31" s="1">
        <v>2.8260000000000001</v>
      </c>
      <c r="T31" s="23">
        <v>3.4720000000000001E-12</v>
      </c>
      <c r="U31" s="23">
        <v>6.3629999999999995E-8</v>
      </c>
      <c r="V31" s="1">
        <v>1.20774</v>
      </c>
      <c r="W31" s="1">
        <v>0.2</v>
      </c>
      <c r="X31" s="23">
        <v>47695436630.354797</v>
      </c>
      <c r="Y31" s="1">
        <v>-50</v>
      </c>
      <c r="Z31" s="1">
        <v>4</v>
      </c>
      <c r="AA31" s="1">
        <v>0.114</v>
      </c>
      <c r="AB31" s="1">
        <v>0.04</v>
      </c>
      <c r="AC31" s="1">
        <v>6.9717039139285601</v>
      </c>
      <c r="AD31" s="1">
        <v>0.56480303574864099</v>
      </c>
      <c r="AE31" s="1">
        <v>11.517791934281901</v>
      </c>
      <c r="AF31" s="1">
        <v>5.1443330524457904</v>
      </c>
      <c r="AG31" s="1">
        <v>3.2199686700958998</v>
      </c>
      <c r="AH31" s="1">
        <v>3.2277867643803102</v>
      </c>
      <c r="AI31" s="1">
        <v>0.57205902221958804</v>
      </c>
      <c r="AJ31" s="1">
        <v>6.9717039139285601</v>
      </c>
      <c r="AK31" s="1">
        <v>0.56480303574864099</v>
      </c>
      <c r="AL31" s="1">
        <v>219.53863873304201</v>
      </c>
      <c r="AM31" s="1">
        <v>6.4069008766589297</v>
      </c>
      <c r="AN31" s="1">
        <v>38066.069796417403</v>
      </c>
      <c r="AO31" s="1">
        <v>2041.1151376355001</v>
      </c>
      <c r="AP31" s="1">
        <v>6649.7027701515399</v>
      </c>
      <c r="AQ31" s="1">
        <v>4985.6879260911001</v>
      </c>
      <c r="AR31" s="1">
        <v>2268.1473434454001</v>
      </c>
      <c r="AS31" s="1">
        <v>-4985.6879260911001</v>
      </c>
      <c r="AT31" s="30">
        <f t="shared" si="1"/>
        <v>8.1013629196190873E-2</v>
      </c>
    </row>
    <row r="32" spans="7:46" ht="13" x14ac:dyDescent="0.6">
      <c r="H32" s="22">
        <f t="shared" si="4"/>
        <v>5</v>
      </c>
      <c r="I32" s="1">
        <v>1.5</v>
      </c>
      <c r="J32" s="1">
        <v>7</v>
      </c>
      <c r="K32" s="1">
        <v>0.48244140000000002</v>
      </c>
      <c r="L32" s="1">
        <v>1.946567E-3</v>
      </c>
      <c r="M32" s="1">
        <v>9.7328349999999998E-4</v>
      </c>
      <c r="N32" s="1">
        <v>7</v>
      </c>
      <c r="O32" s="1">
        <v>2.8260000000000001</v>
      </c>
      <c r="P32" s="1">
        <v>1.946567E-3</v>
      </c>
      <c r="Q32" s="1">
        <v>9.7328349999999998E-4</v>
      </c>
      <c r="R32" s="1">
        <v>7</v>
      </c>
      <c r="S32" s="1">
        <v>2.8260000000000001</v>
      </c>
      <c r="T32" s="23">
        <v>3.4720000000000001E-12</v>
      </c>
      <c r="U32" s="23">
        <v>6.3629999999999995E-8</v>
      </c>
      <c r="V32" s="1">
        <v>1.20774</v>
      </c>
      <c r="W32" s="1">
        <v>0.3</v>
      </c>
      <c r="X32" s="23">
        <v>71543154945.532196</v>
      </c>
      <c r="Y32" s="1">
        <v>-50</v>
      </c>
      <c r="Z32" s="1">
        <v>4</v>
      </c>
      <c r="AA32" s="1">
        <v>0.114</v>
      </c>
      <c r="AB32" s="1">
        <v>0.04</v>
      </c>
      <c r="AC32" s="1">
        <v>5.23953551836986</v>
      </c>
      <c r="AD32" s="1">
        <v>0.63129788421195199</v>
      </c>
      <c r="AE32" s="1">
        <v>11.386204944798299</v>
      </c>
      <c r="AF32" s="1">
        <v>5.20229340368968</v>
      </c>
      <c r="AG32" s="1">
        <v>3.2528008265125199</v>
      </c>
      <c r="AH32" s="1">
        <v>3.2067794786323498</v>
      </c>
      <c r="AI32" s="1">
        <v>0.67548680891161295</v>
      </c>
      <c r="AJ32" s="1">
        <v>5.23953551836986</v>
      </c>
      <c r="AK32" s="1">
        <v>0.63129788421195199</v>
      </c>
      <c r="AL32" s="1">
        <v>221.79416675702799</v>
      </c>
      <c r="AM32" s="1">
        <v>4.6082376333377404</v>
      </c>
      <c r="AN32" s="1">
        <v>39764.355093643397</v>
      </c>
      <c r="AO32" s="1">
        <v>2090.8956354994698</v>
      </c>
      <c r="AP32" s="1">
        <v>6650.0493587527098</v>
      </c>
      <c r="AQ32" s="1">
        <v>4986.0567728866799</v>
      </c>
      <c r="AR32" s="1">
        <v>2354.9835387071298</v>
      </c>
      <c r="AS32" s="1">
        <v>-4986.0567728866799</v>
      </c>
      <c r="AT32" s="30">
        <f t="shared" si="1"/>
        <v>0.12048737564591666</v>
      </c>
    </row>
    <row r="33" spans="7:46" ht="13" x14ac:dyDescent="0.6">
      <c r="H33" s="22">
        <f t="shared" si="4"/>
        <v>6</v>
      </c>
      <c r="I33" s="1">
        <v>1.5</v>
      </c>
      <c r="J33" s="1">
        <v>7</v>
      </c>
      <c r="K33" s="1">
        <v>0.48244140000000002</v>
      </c>
      <c r="L33" s="1">
        <v>1.946567E-3</v>
      </c>
      <c r="M33" s="1">
        <v>9.7328349999999998E-4</v>
      </c>
      <c r="N33" s="1">
        <v>7</v>
      </c>
      <c r="O33" s="1">
        <v>2.8260000000000001</v>
      </c>
      <c r="P33" s="1">
        <v>1.946567E-3</v>
      </c>
      <c r="Q33" s="1">
        <v>9.7328349999999998E-4</v>
      </c>
      <c r="R33" s="1">
        <v>7</v>
      </c>
      <c r="S33" s="1">
        <v>2.8260000000000001</v>
      </c>
      <c r="T33" s="23">
        <v>3.4720000000000001E-12</v>
      </c>
      <c r="U33" s="23">
        <v>6.3629999999999995E-8</v>
      </c>
      <c r="V33" s="1">
        <v>1.20774</v>
      </c>
      <c r="W33" s="1">
        <v>0.4</v>
      </c>
      <c r="X33" s="23">
        <v>95390873260.709595</v>
      </c>
      <c r="Y33" s="1">
        <v>-50</v>
      </c>
      <c r="Z33" s="1">
        <v>4</v>
      </c>
      <c r="AA33" s="1">
        <v>0.114</v>
      </c>
      <c r="AB33" s="1">
        <v>0.04</v>
      </c>
      <c r="AC33" s="1">
        <v>4.2232206043046201</v>
      </c>
      <c r="AD33" s="1">
        <v>0.66749673838131895</v>
      </c>
      <c r="AE33" s="1">
        <v>11.3856297709735</v>
      </c>
      <c r="AF33" s="1">
        <v>4.9882916215291297</v>
      </c>
      <c r="AG33" s="1">
        <v>3.2086670695233499</v>
      </c>
      <c r="AH33" s="1">
        <v>3.2229046929982501</v>
      </c>
      <c r="AI33" s="1">
        <v>0.75789832751920305</v>
      </c>
      <c r="AJ33" s="1">
        <v>4.2232206043046201</v>
      </c>
      <c r="AK33" s="1">
        <v>0.66749673838131895</v>
      </c>
      <c r="AL33" s="1">
        <v>238.13769086459399</v>
      </c>
      <c r="AM33" s="1">
        <v>3.5557238573758099</v>
      </c>
      <c r="AN33" s="1">
        <v>41525.620135580502</v>
      </c>
      <c r="AO33" s="1">
        <v>2130.4222723237199</v>
      </c>
      <c r="AP33" s="1">
        <v>6650.2164453204296</v>
      </c>
      <c r="AQ33" s="1">
        <v>4986.1296602845796</v>
      </c>
      <c r="AR33" s="1">
        <v>2396.6643186432898</v>
      </c>
      <c r="AS33" s="1">
        <v>-4986.1296602845796</v>
      </c>
      <c r="AT33" s="30">
        <f t="shared" si="1"/>
        <v>0.15805395950686466</v>
      </c>
    </row>
    <row r="34" spans="7:46" ht="13" x14ac:dyDescent="0.6">
      <c r="H34" s="22">
        <f t="shared" si="4"/>
        <v>7</v>
      </c>
      <c r="I34" s="1">
        <v>1.5</v>
      </c>
      <c r="J34" s="1">
        <v>7</v>
      </c>
      <c r="K34" s="1">
        <v>0.48244140000000002</v>
      </c>
      <c r="L34" s="1">
        <v>1.946567E-3</v>
      </c>
      <c r="M34" s="1">
        <v>9.7328349999999998E-4</v>
      </c>
      <c r="N34" s="1">
        <v>7</v>
      </c>
      <c r="O34" s="1">
        <v>2.8260000000000001</v>
      </c>
      <c r="P34" s="1">
        <v>1.946567E-3</v>
      </c>
      <c r="Q34" s="1">
        <v>9.7328349999999998E-4</v>
      </c>
      <c r="R34" s="1">
        <v>7</v>
      </c>
      <c r="S34" s="1">
        <v>2.8260000000000001</v>
      </c>
      <c r="T34" s="23">
        <v>3.4720000000000001E-12</v>
      </c>
      <c r="U34" s="23">
        <v>6.3629999999999995E-8</v>
      </c>
      <c r="V34" s="1">
        <v>1.20774</v>
      </c>
      <c r="W34" s="1">
        <v>0.5</v>
      </c>
      <c r="X34" s="23">
        <v>119238591575.88699</v>
      </c>
      <c r="Y34" s="1">
        <v>-50</v>
      </c>
      <c r="Z34" s="1">
        <v>4</v>
      </c>
      <c r="AA34" s="1">
        <v>0.114</v>
      </c>
      <c r="AB34" s="1">
        <v>0.04</v>
      </c>
      <c r="AC34" s="1">
        <v>3.6325249660399002</v>
      </c>
      <c r="AD34" s="1">
        <v>0.70764630275759299</v>
      </c>
      <c r="AE34" s="1">
        <v>11.3861410365956</v>
      </c>
      <c r="AF34" s="1">
        <v>5.0286848075941597</v>
      </c>
      <c r="AG34" s="1">
        <v>3.2207280717660498</v>
      </c>
      <c r="AH34" s="1">
        <v>3.2120126683480201</v>
      </c>
      <c r="AI34" s="1">
        <v>0.81704547092810698</v>
      </c>
      <c r="AJ34" s="1">
        <v>3.6325249660399002</v>
      </c>
      <c r="AK34" s="1">
        <v>0.70764630275759299</v>
      </c>
      <c r="AL34" s="1">
        <v>225.708851111277</v>
      </c>
      <c r="AM34" s="1">
        <v>2.9248786494374199</v>
      </c>
      <c r="AN34" s="1">
        <v>43413.265282194501</v>
      </c>
      <c r="AO34" s="1">
        <v>2197.1756348106501</v>
      </c>
      <c r="AP34" s="1">
        <v>6650.2963339294402</v>
      </c>
      <c r="AQ34" s="1">
        <v>4986.1577347435596</v>
      </c>
      <c r="AR34" s="1">
        <v>2496.2419727505599</v>
      </c>
      <c r="AS34" s="1">
        <v>-4986.1577347435596</v>
      </c>
      <c r="AT34" s="30">
        <f t="shared" si="1"/>
        <v>0.19480837967345166</v>
      </c>
    </row>
    <row r="35" spans="7:46" ht="13" x14ac:dyDescent="0.6">
      <c r="H35" s="22">
        <f t="shared" si="4"/>
        <v>8</v>
      </c>
      <c r="I35" s="1">
        <v>1.5</v>
      </c>
      <c r="J35" s="1">
        <v>7</v>
      </c>
      <c r="K35" s="1">
        <v>0.48244140000000002</v>
      </c>
      <c r="L35" s="1">
        <v>1.946567E-3</v>
      </c>
      <c r="M35" s="1">
        <v>9.7328349999999998E-4</v>
      </c>
      <c r="N35" s="1">
        <v>7</v>
      </c>
      <c r="O35" s="1">
        <v>2.8260000000000001</v>
      </c>
      <c r="P35" s="1">
        <v>1.946567E-3</v>
      </c>
      <c r="Q35" s="1">
        <v>9.7328349999999998E-4</v>
      </c>
      <c r="R35" s="1">
        <v>7</v>
      </c>
      <c r="S35" s="1">
        <v>2.8260000000000001</v>
      </c>
      <c r="T35" s="23">
        <v>3.4720000000000001E-12</v>
      </c>
      <c r="U35" s="23">
        <v>6.3629999999999995E-8</v>
      </c>
      <c r="V35" s="1">
        <v>1.20774</v>
      </c>
      <c r="W35" s="1">
        <v>0.6</v>
      </c>
      <c r="X35" s="1">
        <v>143086309891.064</v>
      </c>
      <c r="Y35" s="1">
        <v>-50</v>
      </c>
      <c r="Z35" s="1">
        <v>4</v>
      </c>
      <c r="AA35" s="1">
        <v>0.114</v>
      </c>
      <c r="AB35" s="1">
        <v>0.04</v>
      </c>
      <c r="AC35" s="1">
        <v>3.2288376466690898</v>
      </c>
      <c r="AD35" s="1">
        <v>0.73906836922128405</v>
      </c>
      <c r="AE35" s="1">
        <v>11.3866523022177</v>
      </c>
      <c r="AF35" s="1">
        <v>5.1404059447683297</v>
      </c>
      <c r="AG35" s="1">
        <v>3.1974956774767498</v>
      </c>
      <c r="AH35" s="1">
        <v>3.19816266310445</v>
      </c>
      <c r="AI35" s="1">
        <v>0.861024336179392</v>
      </c>
      <c r="AJ35" s="1">
        <v>3.2288376466690898</v>
      </c>
      <c r="AK35" s="1">
        <v>0.73906836922128405</v>
      </c>
      <c r="AL35" s="1">
        <v>216.48362145554299</v>
      </c>
      <c r="AM35" s="1">
        <v>2.4897692688635402</v>
      </c>
      <c r="AN35" s="1">
        <v>45325.167005316202</v>
      </c>
      <c r="AO35" s="1">
        <v>2245.3610123272101</v>
      </c>
      <c r="AP35" s="1">
        <v>6650.3754596322697</v>
      </c>
      <c r="AQ35" s="1">
        <v>4986.2259885084904</v>
      </c>
      <c r="AR35" s="1">
        <v>2537.77913392971</v>
      </c>
      <c r="AS35" s="1">
        <v>-4986.2259885084904</v>
      </c>
      <c r="AT35" s="30">
        <f t="shared" si="1"/>
        <v>0.22889610754622997</v>
      </c>
    </row>
    <row r="36" spans="7:46" ht="13" x14ac:dyDescent="0.6">
      <c r="H36" s="22">
        <f t="shared" si="4"/>
        <v>9</v>
      </c>
      <c r="I36" s="1">
        <v>1.5</v>
      </c>
      <c r="J36" s="1">
        <v>7</v>
      </c>
      <c r="K36" s="1">
        <v>0.48244140000000002</v>
      </c>
      <c r="L36" s="1">
        <v>1.946567E-3</v>
      </c>
      <c r="M36" s="1">
        <v>9.7328349999999998E-4</v>
      </c>
      <c r="N36" s="1">
        <v>7</v>
      </c>
      <c r="O36" s="1">
        <v>2.8260000000000001</v>
      </c>
      <c r="P36" s="1">
        <v>1.946567E-3</v>
      </c>
      <c r="Q36" s="1">
        <v>9.7328349999999998E-4</v>
      </c>
      <c r="R36" s="1">
        <v>7</v>
      </c>
      <c r="S36" s="1">
        <v>2.8260000000000001</v>
      </c>
      <c r="T36" s="23">
        <v>3.4720000000000001E-12</v>
      </c>
      <c r="U36" s="23">
        <v>6.3629999999999995E-8</v>
      </c>
      <c r="V36" s="1">
        <v>1.20774</v>
      </c>
      <c r="W36" s="1">
        <v>0.7</v>
      </c>
      <c r="X36" s="1">
        <v>166934028206.242</v>
      </c>
      <c r="Y36" s="1">
        <v>-50</v>
      </c>
      <c r="Z36" s="1">
        <v>4</v>
      </c>
      <c r="AA36" s="1">
        <v>0.114</v>
      </c>
      <c r="AB36" s="1">
        <v>0.04</v>
      </c>
      <c r="AC36" s="1">
        <v>2.8952722832655602</v>
      </c>
      <c r="AD36" s="1">
        <v>0.74817491398098801</v>
      </c>
      <c r="AE36" s="1">
        <v>11.517791934281901</v>
      </c>
      <c r="AF36" s="1">
        <v>4.9819726262292399</v>
      </c>
      <c r="AG36" s="1">
        <v>3.27607081016306</v>
      </c>
      <c r="AH36" s="1">
        <v>3.30739432619586</v>
      </c>
      <c r="AI36" s="1">
        <v>0.89481994687218602</v>
      </c>
      <c r="AJ36" s="1">
        <v>2.8952722832655602</v>
      </c>
      <c r="AK36" s="1">
        <v>0.74817491398098801</v>
      </c>
      <c r="AL36" s="1">
        <v>213.99190054792101</v>
      </c>
      <c r="AM36" s="1">
        <v>2.14709736483471</v>
      </c>
      <c r="AN36" s="1">
        <v>47121.435210081698</v>
      </c>
      <c r="AO36" s="1">
        <v>2164.52932888852</v>
      </c>
      <c r="AP36" s="1">
        <v>6650.43803055034</v>
      </c>
      <c r="AQ36" s="1">
        <v>4986.3758127585697</v>
      </c>
      <c r="AR36" s="1">
        <v>2438.4676127028401</v>
      </c>
      <c r="AS36" s="1">
        <v>-4986.3758127585697</v>
      </c>
      <c r="AT36" s="30">
        <f t="shared" si="1"/>
        <v>0.2584126260957833</v>
      </c>
    </row>
    <row r="37" spans="7:46" ht="13" x14ac:dyDescent="0.6">
      <c r="H37" s="22">
        <f t="shared" si="4"/>
        <v>10</v>
      </c>
      <c r="I37" s="1">
        <v>1.5</v>
      </c>
      <c r="J37" s="1">
        <v>7</v>
      </c>
      <c r="K37" s="1">
        <v>0.48244140000000002</v>
      </c>
      <c r="L37" s="1">
        <v>1.946567E-3</v>
      </c>
      <c r="M37" s="1">
        <v>9.7328349999999998E-4</v>
      </c>
      <c r="N37" s="1">
        <v>7</v>
      </c>
      <c r="O37" s="1">
        <v>2.8260000000000001</v>
      </c>
      <c r="P37" s="1">
        <v>1.946567E-3</v>
      </c>
      <c r="Q37" s="1">
        <v>9.7328349999999998E-4</v>
      </c>
      <c r="R37" s="1">
        <v>7</v>
      </c>
      <c r="S37" s="1">
        <v>2.8260000000000001</v>
      </c>
      <c r="T37" s="23">
        <v>3.4720000000000001E-12</v>
      </c>
      <c r="U37" s="23">
        <v>6.3629999999999995E-8</v>
      </c>
      <c r="V37" s="1">
        <v>1.20774</v>
      </c>
      <c r="W37" s="1">
        <v>0.8</v>
      </c>
      <c r="X37" s="1">
        <v>190781746521.41901</v>
      </c>
      <c r="Y37" s="1">
        <v>-50</v>
      </c>
      <c r="Z37" s="1">
        <v>4</v>
      </c>
      <c r="AA37" s="1">
        <v>0.114</v>
      </c>
      <c r="AB37" s="1">
        <v>0.04</v>
      </c>
      <c r="AC37" s="1">
        <v>2.7031484282724598</v>
      </c>
      <c r="AD37" s="1">
        <v>0.78206961909414296</v>
      </c>
      <c r="AE37" s="1">
        <v>11.3817952788079</v>
      </c>
      <c r="AF37" s="1">
        <v>5.3067020931208599</v>
      </c>
      <c r="AG37" s="1">
        <v>3.2372918623839699</v>
      </c>
      <c r="AH37" s="1">
        <v>3.2616259130938698</v>
      </c>
      <c r="AI37" s="1">
        <v>0.92154045973036602</v>
      </c>
      <c r="AJ37" s="1">
        <v>2.7031484282724598</v>
      </c>
      <c r="AK37" s="1">
        <v>0.78206961909414296</v>
      </c>
      <c r="AL37" s="1">
        <v>204.86717821560899</v>
      </c>
      <c r="AM37" s="1">
        <v>1.9210788050291201</v>
      </c>
      <c r="AN37" s="1">
        <v>49165.015049835798</v>
      </c>
      <c r="AO37" s="1">
        <v>2174.5228634842802</v>
      </c>
      <c r="AP37" s="1">
        <v>6650.4443837975396</v>
      </c>
      <c r="AQ37" s="1">
        <v>4986.4139616695402</v>
      </c>
      <c r="AR37" s="1">
        <v>2461.51375729949</v>
      </c>
      <c r="AS37" s="1">
        <v>-4986.4139616695402</v>
      </c>
      <c r="AT37" s="30">
        <f t="shared" si="1"/>
        <v>0.28931804517813753</v>
      </c>
    </row>
    <row r="38" spans="7:46" ht="13.75" thickBot="1" x14ac:dyDescent="0.75">
      <c r="H38" s="24">
        <f t="shared" si="4"/>
        <v>11</v>
      </c>
      <c r="I38" s="25">
        <v>1.5</v>
      </c>
      <c r="J38" s="25">
        <v>7</v>
      </c>
      <c r="K38" s="25">
        <v>0.48244140000000002</v>
      </c>
      <c r="L38" s="25">
        <v>1.946567E-3</v>
      </c>
      <c r="M38" s="25">
        <v>9.7328349999999998E-4</v>
      </c>
      <c r="N38" s="25">
        <v>7</v>
      </c>
      <c r="O38" s="25">
        <v>2.8260000000000001</v>
      </c>
      <c r="P38" s="25">
        <v>1.946567E-3</v>
      </c>
      <c r="Q38" s="25">
        <v>9.7328349999999998E-4</v>
      </c>
      <c r="R38" s="25">
        <v>7</v>
      </c>
      <c r="S38" s="25">
        <v>2.8260000000000001</v>
      </c>
      <c r="T38" s="26">
        <v>3.4720000000000001E-12</v>
      </c>
      <c r="U38" s="26">
        <v>6.3629999999999995E-8</v>
      </c>
      <c r="V38" s="25">
        <v>1.20774</v>
      </c>
      <c r="W38" s="25">
        <v>0.9</v>
      </c>
      <c r="X38" s="25">
        <v>214629464836.59698</v>
      </c>
      <c r="Y38" s="25">
        <v>-50</v>
      </c>
      <c r="Z38" s="25">
        <v>4</v>
      </c>
      <c r="AA38" s="25">
        <v>0.114</v>
      </c>
      <c r="AB38" s="25">
        <v>0.04</v>
      </c>
      <c r="AC38" s="25">
        <v>2.5025985042027998</v>
      </c>
      <c r="AD38" s="25">
        <v>0.78818168082393703</v>
      </c>
      <c r="AE38" s="25">
        <v>11.517791934281901</v>
      </c>
      <c r="AF38" s="25">
        <v>5.2552319828301197</v>
      </c>
      <c r="AG38" s="25">
        <v>3.2184295818061801</v>
      </c>
      <c r="AH38" s="25">
        <v>3.2112291696331399</v>
      </c>
      <c r="AI38" s="25">
        <v>0.94282606584564399</v>
      </c>
      <c r="AJ38" s="25">
        <v>2.5025985042027998</v>
      </c>
      <c r="AK38" s="25">
        <v>0.78818168082393703</v>
      </c>
      <c r="AL38" s="25">
        <v>203.333743236065</v>
      </c>
      <c r="AM38" s="25">
        <v>1.71441682094072</v>
      </c>
      <c r="AN38" s="25">
        <v>50997.268016224203</v>
      </c>
      <c r="AO38" s="25">
        <v>2301.9750931826002</v>
      </c>
      <c r="AP38" s="25">
        <v>6650.4717878194297</v>
      </c>
      <c r="AQ38" s="25">
        <v>4986.3838136172699</v>
      </c>
      <c r="AR38" s="25">
        <v>2606.6559011755398</v>
      </c>
      <c r="AS38" s="25">
        <v>-4986.3838136172699</v>
      </c>
      <c r="AT38" s="31">
        <f t="shared" si="1"/>
        <v>0.3149453176369621</v>
      </c>
    </row>
    <row r="39" spans="7:46" ht="22.75" x14ac:dyDescent="0.95">
      <c r="G39" s="18">
        <f>AB39</f>
        <v>0.05</v>
      </c>
      <c r="H39" s="19">
        <v>1</v>
      </c>
      <c r="I39" s="20">
        <v>1.5</v>
      </c>
      <c r="J39" s="20">
        <v>7</v>
      </c>
      <c r="K39" s="20">
        <v>0.48244140000000002</v>
      </c>
      <c r="L39" s="20">
        <v>1.946567E-3</v>
      </c>
      <c r="M39" s="20">
        <v>9.7328349999999998E-4</v>
      </c>
      <c r="N39" s="20">
        <v>7</v>
      </c>
      <c r="O39" s="20">
        <v>2.8260000000000001</v>
      </c>
      <c r="P39" s="20">
        <v>1.946567E-3</v>
      </c>
      <c r="Q39" s="20">
        <v>9.7328349999999998E-4</v>
      </c>
      <c r="R39" s="20">
        <v>7</v>
      </c>
      <c r="S39" s="20">
        <v>2.8260000000000001</v>
      </c>
      <c r="T39" s="21">
        <v>3.4720000000000001E-12</v>
      </c>
      <c r="U39" s="21">
        <v>6.3629999999999995E-8</v>
      </c>
      <c r="V39" s="20">
        <v>1.20774</v>
      </c>
      <c r="W39" s="20">
        <v>0.01</v>
      </c>
      <c r="X39" s="20">
        <v>2384771831.5177398</v>
      </c>
      <c r="Y39" s="20">
        <v>-50</v>
      </c>
      <c r="Z39" s="20">
        <v>4</v>
      </c>
      <c r="AA39" s="20">
        <v>0.114</v>
      </c>
      <c r="AB39" s="20">
        <v>0.05</v>
      </c>
      <c r="AC39" s="20">
        <v>23.657101748479601</v>
      </c>
      <c r="AD39" s="20">
        <v>8.1385198827343703E-3</v>
      </c>
      <c r="AE39" s="20">
        <v>11.3814118295913</v>
      </c>
      <c r="AF39" s="20">
        <v>5.8670220620462397</v>
      </c>
      <c r="AG39" s="20">
        <v>4.03431951475216</v>
      </c>
      <c r="AH39" s="20">
        <v>4.0405618983533804</v>
      </c>
      <c r="AI39" s="20">
        <v>9.7782649562188294E-4</v>
      </c>
      <c r="AJ39" s="20">
        <v>23.657101748479601</v>
      </c>
      <c r="AK39" s="20">
        <v>8.1385198827343703E-3</v>
      </c>
      <c r="AL39" s="20">
        <v>234.18951973064</v>
      </c>
      <c r="AM39" s="20">
        <v>23.648963228388901</v>
      </c>
      <c r="AN39" s="20">
        <v>35011.914825882901</v>
      </c>
      <c r="AO39" s="20">
        <v>697.95950447137295</v>
      </c>
      <c r="AP39" s="20">
        <v>7627.6940481469401</v>
      </c>
      <c r="AQ39" s="20">
        <v>5666.0938529273499</v>
      </c>
      <c r="AR39" s="20">
        <v>683.77049905134902</v>
      </c>
      <c r="AS39" s="20">
        <v>-5666.0938529273499</v>
      </c>
      <c r="AT39" s="32">
        <f t="shared" si="1"/>
        <v>3.4402015805919329E-4</v>
      </c>
    </row>
    <row r="40" spans="7:46" ht="13" x14ac:dyDescent="0.6">
      <c r="H40" s="22">
        <f t="shared" ref="H40:H49" si="5">H39+1</f>
        <v>2</v>
      </c>
      <c r="I40">
        <v>1.5</v>
      </c>
      <c r="J40">
        <v>7</v>
      </c>
      <c r="K40">
        <v>0.48244140000000002</v>
      </c>
      <c r="L40">
        <v>1.946567E-3</v>
      </c>
      <c r="M40">
        <v>9.7328349999999998E-4</v>
      </c>
      <c r="N40">
        <v>7</v>
      </c>
      <c r="O40">
        <v>2.8260000000000001</v>
      </c>
      <c r="P40">
        <v>1.946567E-3</v>
      </c>
      <c r="Q40">
        <v>9.7328349999999998E-4</v>
      </c>
      <c r="R40">
        <v>7</v>
      </c>
      <c r="S40">
        <v>2.8260000000000001</v>
      </c>
      <c r="T40" s="23">
        <v>3.4720000000000001E-12</v>
      </c>
      <c r="U40" s="23">
        <v>6.3629999999999995E-8</v>
      </c>
      <c r="V40">
        <v>1.20774</v>
      </c>
      <c r="W40">
        <v>0.05</v>
      </c>
      <c r="X40">
        <v>11923859157.588699</v>
      </c>
      <c r="Y40">
        <v>-50</v>
      </c>
      <c r="Z40">
        <v>4</v>
      </c>
      <c r="AA40">
        <v>0.114</v>
      </c>
      <c r="AB40">
        <v>0.05</v>
      </c>
      <c r="AC40">
        <v>17.8637964851338</v>
      </c>
      <c r="AD40">
        <v>0.35600564728221701</v>
      </c>
      <c r="AE40">
        <v>11.382050911618901</v>
      </c>
      <c r="AF40">
        <v>5.1219010201258701</v>
      </c>
      <c r="AG40">
        <v>4.0304184449157203</v>
      </c>
      <c r="AH40">
        <v>4.02308480645413</v>
      </c>
      <c r="AI40">
        <v>0.31755755716284401</v>
      </c>
      <c r="AJ40">
        <v>17.8637964851338</v>
      </c>
      <c r="AK40">
        <v>0.35600564728221701</v>
      </c>
      <c r="AL40">
        <v>241.54052115171299</v>
      </c>
      <c r="AM40">
        <v>17.507790822583999</v>
      </c>
      <c r="AN40">
        <v>35706.766838620599</v>
      </c>
      <c r="AO40">
        <v>1952.8198793670299</v>
      </c>
      <c r="AP40">
        <v>8264.4629992438604</v>
      </c>
      <c r="AQ40">
        <v>6166.98160053831</v>
      </c>
      <c r="AR40">
        <v>1963.3205393425701</v>
      </c>
      <c r="AS40">
        <v>-6166.98160053831</v>
      </c>
      <c r="AT40" s="30">
        <f t="shared" si="1"/>
        <v>1.9928890680012162E-2</v>
      </c>
    </row>
    <row r="41" spans="7:46" ht="13" x14ac:dyDescent="0.6">
      <c r="H41" s="22">
        <f t="shared" si="5"/>
        <v>3</v>
      </c>
      <c r="I41">
        <v>1.5</v>
      </c>
      <c r="J41">
        <v>7</v>
      </c>
      <c r="K41">
        <v>0.48244140000000002</v>
      </c>
      <c r="L41">
        <v>1.946567E-3</v>
      </c>
      <c r="M41">
        <v>9.7328349999999998E-4</v>
      </c>
      <c r="N41">
        <v>7</v>
      </c>
      <c r="O41">
        <v>2.8260000000000001</v>
      </c>
      <c r="P41">
        <v>1.946567E-3</v>
      </c>
      <c r="Q41">
        <v>9.7328349999999998E-4</v>
      </c>
      <c r="R41">
        <v>7</v>
      </c>
      <c r="S41">
        <v>2.8260000000000001</v>
      </c>
      <c r="T41" s="23">
        <v>3.4720000000000001E-12</v>
      </c>
      <c r="U41" s="23">
        <v>6.3629999999999995E-8</v>
      </c>
      <c r="V41">
        <v>1.20774</v>
      </c>
      <c r="W41">
        <v>0.1</v>
      </c>
      <c r="X41">
        <v>23847718315.177399</v>
      </c>
      <c r="Y41">
        <v>-50</v>
      </c>
      <c r="Z41">
        <v>4</v>
      </c>
      <c r="AA41">
        <v>0.114</v>
      </c>
      <c r="AB41">
        <v>0.05</v>
      </c>
      <c r="AC41">
        <v>12.2424098134889</v>
      </c>
      <c r="AD41">
        <v>0.53004881610713095</v>
      </c>
      <c r="AE41">
        <v>11.386907935028701</v>
      </c>
      <c r="AF41">
        <v>5.5489296626439302</v>
      </c>
      <c r="AG41">
        <v>4.0438563610328604</v>
      </c>
      <c r="AH41">
        <v>4.0179008902383098</v>
      </c>
      <c r="AI41">
        <v>0.46629030303930802</v>
      </c>
      <c r="AJ41">
        <v>12.2424098134889</v>
      </c>
      <c r="AK41">
        <v>0.53004881610713095</v>
      </c>
      <c r="AL41">
        <v>210.35871141855401</v>
      </c>
      <c r="AM41">
        <v>11.7123610070997</v>
      </c>
      <c r="AN41">
        <v>36574.416986075601</v>
      </c>
      <c r="AO41">
        <v>2344.9887448038298</v>
      </c>
      <c r="AP41">
        <v>8266.7918656740403</v>
      </c>
      <c r="AQ41">
        <v>6169.1475253486497</v>
      </c>
      <c r="AR41">
        <v>2480.17997652446</v>
      </c>
      <c r="AS41">
        <v>-6169.1475253486497</v>
      </c>
      <c r="AT41" s="30">
        <f t="shared" si="1"/>
        <v>4.3296117691070425E-2</v>
      </c>
    </row>
    <row r="42" spans="7:46" ht="13" x14ac:dyDescent="0.6">
      <c r="H42" s="22">
        <f t="shared" si="5"/>
        <v>4</v>
      </c>
      <c r="I42">
        <v>1.5</v>
      </c>
      <c r="J42">
        <v>7</v>
      </c>
      <c r="K42">
        <v>0.48244140000000002</v>
      </c>
      <c r="L42">
        <v>1.946567E-3</v>
      </c>
      <c r="M42">
        <v>9.7328349999999998E-4</v>
      </c>
      <c r="N42">
        <v>7</v>
      </c>
      <c r="O42">
        <v>2.8260000000000001</v>
      </c>
      <c r="P42">
        <v>1.946567E-3</v>
      </c>
      <c r="Q42">
        <v>9.7328349999999998E-4</v>
      </c>
      <c r="R42">
        <v>7</v>
      </c>
      <c r="S42">
        <v>2.8260000000000001</v>
      </c>
      <c r="T42" s="23">
        <v>3.4720000000000001E-12</v>
      </c>
      <c r="U42" s="23">
        <v>6.3629999999999995E-8</v>
      </c>
      <c r="V42">
        <v>1.20774</v>
      </c>
      <c r="W42">
        <v>0.2</v>
      </c>
      <c r="X42">
        <v>47695436630.354797</v>
      </c>
      <c r="Y42">
        <v>-50</v>
      </c>
      <c r="Z42">
        <v>4</v>
      </c>
      <c r="AA42">
        <v>0.114</v>
      </c>
      <c r="AB42">
        <v>0.05</v>
      </c>
      <c r="AC42">
        <v>7.2591838893581704</v>
      </c>
      <c r="AD42">
        <v>0.607831808545089</v>
      </c>
      <c r="AE42">
        <v>11.385757587379</v>
      </c>
      <c r="AF42">
        <v>5.3418926673434397</v>
      </c>
      <c r="AG42">
        <v>3.9831967588379902</v>
      </c>
      <c r="AH42">
        <v>4.0343852566008698</v>
      </c>
      <c r="AI42">
        <v>0.60237999719179502</v>
      </c>
      <c r="AJ42">
        <v>7.2591838893581704</v>
      </c>
      <c r="AK42">
        <v>0.607831808545089</v>
      </c>
      <c r="AL42">
        <v>211.254861632136</v>
      </c>
      <c r="AM42">
        <v>6.6513520718649604</v>
      </c>
      <c r="AN42">
        <v>38179.148441827703</v>
      </c>
      <c r="AO42">
        <v>2559.1898277651198</v>
      </c>
      <c r="AP42">
        <v>8268.1125868320505</v>
      </c>
      <c r="AQ42">
        <v>6170.1447477721103</v>
      </c>
      <c r="AR42">
        <v>2830.2107839085802</v>
      </c>
      <c r="AS42">
        <v>-6170.1447477721103</v>
      </c>
      <c r="AT42" s="30">
        <f t="shared" si="1"/>
        <v>8.3732802173004495E-2</v>
      </c>
    </row>
    <row r="43" spans="7:46" ht="13" x14ac:dyDescent="0.6">
      <c r="H43" s="22">
        <f t="shared" si="5"/>
        <v>5</v>
      </c>
      <c r="I43">
        <v>1.5</v>
      </c>
      <c r="J43">
        <v>7</v>
      </c>
      <c r="K43">
        <v>0.48244140000000002</v>
      </c>
      <c r="L43">
        <v>1.946567E-3</v>
      </c>
      <c r="M43">
        <v>9.7328349999999998E-4</v>
      </c>
      <c r="N43">
        <v>7</v>
      </c>
      <c r="O43">
        <v>2.8260000000000001</v>
      </c>
      <c r="P43">
        <v>1.946567E-3</v>
      </c>
      <c r="Q43">
        <v>9.7328349999999998E-4</v>
      </c>
      <c r="R43">
        <v>7</v>
      </c>
      <c r="S43">
        <v>2.8260000000000001</v>
      </c>
      <c r="T43" s="23">
        <v>3.4720000000000001E-12</v>
      </c>
      <c r="U43" s="23">
        <v>6.3629999999999995E-8</v>
      </c>
      <c r="V43">
        <v>1.20774</v>
      </c>
      <c r="W43">
        <v>0.3</v>
      </c>
      <c r="X43">
        <v>71543154945.532196</v>
      </c>
      <c r="Y43">
        <v>-50</v>
      </c>
      <c r="Z43">
        <v>4</v>
      </c>
      <c r="AA43">
        <v>0.114</v>
      </c>
      <c r="AB43">
        <v>0.05</v>
      </c>
      <c r="AC43">
        <v>5.2969722402834503</v>
      </c>
      <c r="AD43">
        <v>0.644104675750508</v>
      </c>
      <c r="AE43">
        <v>11.517791934281901</v>
      </c>
      <c r="AF43">
        <v>5.1580272977152397</v>
      </c>
      <c r="AG43">
        <v>4.0837766543488101</v>
      </c>
      <c r="AH43">
        <v>4.0108371903634596</v>
      </c>
      <c r="AI43">
        <v>0.69803832400222099</v>
      </c>
      <c r="AJ43">
        <v>5.2969722402834503</v>
      </c>
      <c r="AK43">
        <v>0.644104675750508</v>
      </c>
      <c r="AL43">
        <v>218.893796062918</v>
      </c>
      <c r="AM43">
        <v>4.6528675585854602</v>
      </c>
      <c r="AN43">
        <v>39814.785712457997</v>
      </c>
      <c r="AO43">
        <v>2638.1583814467499</v>
      </c>
      <c r="AP43">
        <v>8268.48003391157</v>
      </c>
      <c r="AQ43">
        <v>6170.5058373369102</v>
      </c>
      <c r="AR43">
        <v>2955.8385576965502</v>
      </c>
      <c r="AS43">
        <v>-6170.5058373369102</v>
      </c>
      <c r="AT43" s="30">
        <f t="shared" si="1"/>
        <v>0.12159865042374488</v>
      </c>
    </row>
    <row r="44" spans="7:46" ht="13" x14ac:dyDescent="0.6">
      <c r="H44" s="22">
        <f t="shared" si="5"/>
        <v>6</v>
      </c>
      <c r="I44">
        <v>1.5</v>
      </c>
      <c r="J44">
        <v>7</v>
      </c>
      <c r="K44">
        <v>0.48244140000000002</v>
      </c>
      <c r="L44">
        <v>1.946567E-3</v>
      </c>
      <c r="M44">
        <v>9.7328349999999998E-4</v>
      </c>
      <c r="N44">
        <v>7</v>
      </c>
      <c r="O44">
        <v>2.8260000000000001</v>
      </c>
      <c r="P44">
        <v>1.946567E-3</v>
      </c>
      <c r="Q44">
        <v>9.7328349999999998E-4</v>
      </c>
      <c r="R44">
        <v>7</v>
      </c>
      <c r="S44">
        <v>2.8260000000000001</v>
      </c>
      <c r="T44" s="23">
        <v>3.4720000000000001E-12</v>
      </c>
      <c r="U44" s="23">
        <v>6.3629999999999995E-8</v>
      </c>
      <c r="V44">
        <v>1.20774</v>
      </c>
      <c r="W44">
        <v>0.4</v>
      </c>
      <c r="X44">
        <v>95390873260.709595</v>
      </c>
      <c r="Y44">
        <v>-50</v>
      </c>
      <c r="Z44">
        <v>4</v>
      </c>
      <c r="AA44">
        <v>0.114</v>
      </c>
      <c r="AB44">
        <v>0.05</v>
      </c>
      <c r="AC44">
        <v>4.3417202011331399</v>
      </c>
      <c r="AD44">
        <v>0.70135363627358804</v>
      </c>
      <c r="AE44">
        <v>11.386907935028701</v>
      </c>
      <c r="AF44">
        <v>5.2274710957610999</v>
      </c>
      <c r="AG44">
        <v>4.0109132767527402</v>
      </c>
      <c r="AH44">
        <v>4.0346020966334697</v>
      </c>
      <c r="AI44">
        <v>0.77725582605249899</v>
      </c>
      <c r="AJ44">
        <v>4.3417202011331399</v>
      </c>
      <c r="AK44">
        <v>0.70135363627358804</v>
      </c>
      <c r="AL44">
        <v>226.954113000592</v>
      </c>
      <c r="AM44">
        <v>3.6403665604065698</v>
      </c>
      <c r="AN44">
        <v>41699.3518092757</v>
      </c>
      <c r="AO44">
        <v>2629.6339877844098</v>
      </c>
      <c r="AP44">
        <v>8268.6858489481801</v>
      </c>
      <c r="AQ44">
        <v>6170.6177594626197</v>
      </c>
      <c r="AR44">
        <v>2935.3050089889898</v>
      </c>
      <c r="AS44">
        <v>-6170.6177594626197</v>
      </c>
      <c r="AT44" s="30">
        <f t="shared" si="1"/>
        <v>0.16153819310846945</v>
      </c>
    </row>
    <row r="45" spans="7:46" ht="13" x14ac:dyDescent="0.6">
      <c r="H45" s="22">
        <f t="shared" si="5"/>
        <v>7</v>
      </c>
      <c r="I45">
        <v>1.5</v>
      </c>
      <c r="J45">
        <v>7</v>
      </c>
      <c r="K45">
        <v>0.48244140000000002</v>
      </c>
      <c r="L45">
        <v>1.946567E-3</v>
      </c>
      <c r="M45">
        <v>9.7328349999999998E-4</v>
      </c>
      <c r="N45">
        <v>7</v>
      </c>
      <c r="O45">
        <v>2.8260000000000001</v>
      </c>
      <c r="P45">
        <v>1.946567E-3</v>
      </c>
      <c r="Q45">
        <v>9.7328349999999998E-4</v>
      </c>
      <c r="R45">
        <v>7</v>
      </c>
      <c r="S45">
        <v>2.8260000000000001</v>
      </c>
      <c r="T45" s="23">
        <v>3.4720000000000001E-12</v>
      </c>
      <c r="U45" s="23">
        <v>6.3629999999999995E-8</v>
      </c>
      <c r="V45">
        <v>1.20774</v>
      </c>
      <c r="W45">
        <v>0.5</v>
      </c>
      <c r="X45">
        <v>119238591575.88699</v>
      </c>
      <c r="Y45">
        <v>-50</v>
      </c>
      <c r="Z45">
        <v>4</v>
      </c>
      <c r="AA45">
        <v>0.114</v>
      </c>
      <c r="AB45">
        <v>0.05</v>
      </c>
      <c r="AC45">
        <v>3.6624651562006001</v>
      </c>
      <c r="AD45">
        <v>0.717626331263304</v>
      </c>
      <c r="AE45">
        <v>11.386907935028701</v>
      </c>
      <c r="AF45">
        <v>5.0407944912393097</v>
      </c>
      <c r="AG45">
        <v>4.0213688183934799</v>
      </c>
      <c r="AH45">
        <v>4.0238830616992596</v>
      </c>
      <c r="AI45">
        <v>0.83418551076440295</v>
      </c>
      <c r="AJ45">
        <v>3.6624651562006001</v>
      </c>
      <c r="AK45">
        <v>0.717626331263304</v>
      </c>
      <c r="AL45">
        <v>222.642893326999</v>
      </c>
      <c r="AM45">
        <v>2.9448388145220701</v>
      </c>
      <c r="AN45">
        <v>43474.83994025</v>
      </c>
      <c r="AO45">
        <v>2497.1156352640701</v>
      </c>
      <c r="AP45">
        <v>8268.7333882575404</v>
      </c>
      <c r="AQ45">
        <v>6170.73607089898</v>
      </c>
      <c r="AR45">
        <v>2806.3602305340301</v>
      </c>
      <c r="AS45">
        <v>-6170.73607089898</v>
      </c>
      <c r="AT45" s="30">
        <f t="shared" si="1"/>
        <v>0.19594079415290913</v>
      </c>
    </row>
    <row r="46" spans="7:46" ht="13" x14ac:dyDescent="0.6">
      <c r="H46" s="22">
        <f t="shared" si="5"/>
        <v>8</v>
      </c>
      <c r="I46">
        <v>1.5</v>
      </c>
      <c r="J46">
        <v>7</v>
      </c>
      <c r="K46">
        <v>0.48244140000000002</v>
      </c>
      <c r="L46">
        <v>1.946567E-3</v>
      </c>
      <c r="M46">
        <v>9.7328349999999998E-4</v>
      </c>
      <c r="N46">
        <v>7</v>
      </c>
      <c r="O46">
        <v>2.8260000000000001</v>
      </c>
      <c r="P46">
        <v>1.946567E-3</v>
      </c>
      <c r="Q46">
        <v>9.7328349999999998E-4</v>
      </c>
      <c r="R46">
        <v>7</v>
      </c>
      <c r="S46">
        <v>2.8260000000000001</v>
      </c>
      <c r="T46" s="23">
        <v>3.4720000000000001E-12</v>
      </c>
      <c r="U46" s="23">
        <v>6.3629999999999995E-8</v>
      </c>
      <c r="V46">
        <v>1.20774</v>
      </c>
      <c r="W46">
        <v>0.6</v>
      </c>
      <c r="X46">
        <v>143086309891.064</v>
      </c>
      <c r="Y46">
        <v>-50</v>
      </c>
      <c r="Z46">
        <v>4</v>
      </c>
      <c r="AA46">
        <v>0.114</v>
      </c>
      <c r="AB46">
        <v>0.05</v>
      </c>
      <c r="AC46">
        <v>3.2588403196556399</v>
      </c>
      <c r="AD46">
        <v>0.75031933269976103</v>
      </c>
      <c r="AE46">
        <v>11.517791934281901</v>
      </c>
      <c r="AF46">
        <v>5.1170589424837702</v>
      </c>
      <c r="AG46">
        <v>4.0041004809682601</v>
      </c>
      <c r="AH46">
        <v>4.0127357291709203</v>
      </c>
      <c r="AI46">
        <v>0.87536930072200503</v>
      </c>
      <c r="AJ46">
        <v>3.2588403196556399</v>
      </c>
      <c r="AK46">
        <v>0.75031933269976103</v>
      </c>
      <c r="AL46">
        <v>213.286951978318</v>
      </c>
      <c r="AM46">
        <v>2.5085209761961602</v>
      </c>
      <c r="AN46">
        <v>45404.9527406466</v>
      </c>
      <c r="AO46">
        <v>2696.8412732379602</v>
      </c>
      <c r="AP46">
        <v>8268.8169427985995</v>
      </c>
      <c r="AQ46">
        <v>6170.8346944590703</v>
      </c>
      <c r="AR46">
        <v>3052.0739611632898</v>
      </c>
      <c r="AS46">
        <v>-6170.8346944590703</v>
      </c>
      <c r="AT46" s="30">
        <f t="shared" si="1"/>
        <v>0.2302412082525869</v>
      </c>
    </row>
    <row r="47" spans="7:46" ht="13" x14ac:dyDescent="0.6">
      <c r="H47" s="22">
        <f t="shared" si="5"/>
        <v>9</v>
      </c>
      <c r="I47">
        <v>1.5</v>
      </c>
      <c r="J47">
        <v>7</v>
      </c>
      <c r="K47">
        <v>0.48244140000000002</v>
      </c>
      <c r="L47">
        <v>1.946567E-3</v>
      </c>
      <c r="M47">
        <v>9.7328349999999998E-4</v>
      </c>
      <c r="N47">
        <v>7</v>
      </c>
      <c r="O47">
        <v>2.8260000000000001</v>
      </c>
      <c r="P47">
        <v>1.946567E-3</v>
      </c>
      <c r="Q47">
        <v>9.7328349999999998E-4</v>
      </c>
      <c r="R47">
        <v>7</v>
      </c>
      <c r="S47">
        <v>2.8260000000000001</v>
      </c>
      <c r="T47" s="23">
        <v>3.4720000000000001E-12</v>
      </c>
      <c r="U47" s="23">
        <v>6.3629999999999995E-8</v>
      </c>
      <c r="V47">
        <v>1.20774</v>
      </c>
      <c r="W47">
        <v>0.7</v>
      </c>
      <c r="X47">
        <v>166934028206.242</v>
      </c>
      <c r="Y47">
        <v>-50</v>
      </c>
      <c r="Z47">
        <v>4</v>
      </c>
      <c r="AA47">
        <v>0.114</v>
      </c>
      <c r="AB47">
        <v>0.05</v>
      </c>
      <c r="AC47">
        <v>2.9286005374860098</v>
      </c>
      <c r="AD47">
        <v>0.76189826846769804</v>
      </c>
      <c r="AE47">
        <v>11.386907935028701</v>
      </c>
      <c r="AF47">
        <v>5.0253072138745001</v>
      </c>
      <c r="AG47">
        <v>3.9935620503605902</v>
      </c>
      <c r="AH47">
        <v>3.9839221900744599</v>
      </c>
      <c r="AI47">
        <v>0.90666860958420303</v>
      </c>
      <c r="AJ47">
        <v>2.9286005374860098</v>
      </c>
      <c r="AK47">
        <v>0.76189826846769804</v>
      </c>
      <c r="AL47">
        <v>210.17962407991101</v>
      </c>
      <c r="AM47">
        <v>2.1667022631117701</v>
      </c>
      <c r="AN47">
        <v>47233.428210162099</v>
      </c>
      <c r="AO47">
        <v>2691.2941098855399</v>
      </c>
      <c r="AP47">
        <v>8268.9504063531294</v>
      </c>
      <c r="AQ47">
        <v>6170.7381280313302</v>
      </c>
      <c r="AR47">
        <v>3065.4519894381001</v>
      </c>
      <c r="AS47">
        <v>-6170.7381280313302</v>
      </c>
      <c r="AT47" s="30">
        <f t="shared" si="1"/>
        <v>0.2601577984827293</v>
      </c>
    </row>
    <row r="48" spans="7:46" ht="13" x14ac:dyDescent="0.6">
      <c r="H48" s="22">
        <f t="shared" si="5"/>
        <v>10</v>
      </c>
      <c r="I48">
        <v>1.5</v>
      </c>
      <c r="J48">
        <v>7</v>
      </c>
      <c r="K48">
        <v>0.48244140000000002</v>
      </c>
      <c r="L48">
        <v>1.946567E-3</v>
      </c>
      <c r="M48">
        <v>9.7328349999999998E-4</v>
      </c>
      <c r="N48">
        <v>7</v>
      </c>
      <c r="O48">
        <v>2.8260000000000001</v>
      </c>
      <c r="P48">
        <v>1.946567E-3</v>
      </c>
      <c r="Q48">
        <v>9.7328349999999998E-4</v>
      </c>
      <c r="R48">
        <v>7</v>
      </c>
      <c r="S48">
        <v>2.8260000000000001</v>
      </c>
      <c r="T48" s="23">
        <v>3.4720000000000001E-12</v>
      </c>
      <c r="U48" s="23">
        <v>6.3629999999999995E-8</v>
      </c>
      <c r="V48">
        <v>1.20774</v>
      </c>
      <c r="W48">
        <v>0.8</v>
      </c>
      <c r="X48">
        <v>190781746521.41901</v>
      </c>
      <c r="Y48">
        <v>-50</v>
      </c>
      <c r="Z48">
        <v>4</v>
      </c>
      <c r="AA48">
        <v>0.114</v>
      </c>
      <c r="AB48">
        <v>0.05</v>
      </c>
      <c r="AC48">
        <v>2.6952879437252801</v>
      </c>
      <c r="AD48">
        <v>0.77857608099512798</v>
      </c>
      <c r="AE48">
        <v>11.386907935028701</v>
      </c>
      <c r="AF48">
        <v>5.1453294391893198</v>
      </c>
      <c r="AG48">
        <v>4.0118341263648203</v>
      </c>
      <c r="AH48">
        <v>4.0248548525469099</v>
      </c>
      <c r="AI48">
        <v>0.93164021557454402</v>
      </c>
      <c r="AJ48">
        <v>2.6952879437252801</v>
      </c>
      <c r="AK48">
        <v>0.77857608099512798</v>
      </c>
      <c r="AL48">
        <v>205.786409425155</v>
      </c>
      <c r="AM48">
        <v>1.9167118587610901</v>
      </c>
      <c r="AN48">
        <v>49133.495102966001</v>
      </c>
      <c r="AO48">
        <v>2687.5333696837902</v>
      </c>
      <c r="AP48">
        <v>8268.9190241792894</v>
      </c>
      <c r="AQ48">
        <v>6170.7563778008698</v>
      </c>
      <c r="AR48">
        <v>3021.3195541725599</v>
      </c>
      <c r="AS48">
        <v>-6170.7563778008698</v>
      </c>
      <c r="AT48" s="30">
        <f t="shared" si="1"/>
        <v>0.28886564153847788</v>
      </c>
    </row>
    <row r="49" spans="7:46" ht="13.75" thickBot="1" x14ac:dyDescent="0.75">
      <c r="H49" s="24">
        <f t="shared" si="5"/>
        <v>11</v>
      </c>
      <c r="I49" s="25">
        <v>1.5</v>
      </c>
      <c r="J49" s="25">
        <v>7</v>
      </c>
      <c r="K49" s="25">
        <v>0.48244140000000002</v>
      </c>
      <c r="L49" s="25">
        <v>1.946567E-3</v>
      </c>
      <c r="M49" s="25">
        <v>9.7328349999999998E-4</v>
      </c>
      <c r="N49" s="25">
        <v>7</v>
      </c>
      <c r="O49" s="25">
        <v>2.8260000000000001</v>
      </c>
      <c r="P49" s="25">
        <v>1.946567E-3</v>
      </c>
      <c r="Q49" s="25">
        <v>9.7328349999999998E-4</v>
      </c>
      <c r="R49" s="25">
        <v>7</v>
      </c>
      <c r="S49" s="25">
        <v>2.8260000000000001</v>
      </c>
      <c r="T49" s="26">
        <v>3.4720000000000001E-12</v>
      </c>
      <c r="U49" s="26">
        <v>6.3629999999999995E-8</v>
      </c>
      <c r="V49" s="25">
        <v>1.20774</v>
      </c>
      <c r="W49" s="25">
        <v>0.9</v>
      </c>
      <c r="X49" s="25">
        <v>214629464836.59698</v>
      </c>
      <c r="Y49" s="25">
        <v>-50</v>
      </c>
      <c r="Z49" s="25">
        <v>4</v>
      </c>
      <c r="AA49" s="25">
        <v>0.114</v>
      </c>
      <c r="AB49" s="25">
        <v>0.05</v>
      </c>
      <c r="AC49" s="25">
        <v>2.5459048176092001</v>
      </c>
      <c r="AD49" s="25">
        <v>0.80869513789981695</v>
      </c>
      <c r="AE49" s="25">
        <v>11.381539645996799</v>
      </c>
      <c r="AF49" s="25">
        <v>5.5514179452382999</v>
      </c>
      <c r="AG49" s="25">
        <v>4.0509692625551104</v>
      </c>
      <c r="AH49" s="25">
        <v>4.0586677416159498</v>
      </c>
      <c r="AI49" s="25">
        <v>0.95208380256554803</v>
      </c>
      <c r="AJ49" s="25">
        <v>2.5459048176092001</v>
      </c>
      <c r="AK49" s="25">
        <v>0.80869513789981695</v>
      </c>
      <c r="AL49" s="25">
        <v>198.22032398281601</v>
      </c>
      <c r="AM49" s="25">
        <v>1.7372096744385801</v>
      </c>
      <c r="AN49" s="25">
        <v>51200.653163433002</v>
      </c>
      <c r="AO49" s="25">
        <v>2819.3425374491499</v>
      </c>
      <c r="AP49" s="25">
        <v>8268.9534025900903</v>
      </c>
      <c r="AQ49" s="25">
        <v>6170.8731979590002</v>
      </c>
      <c r="AR49" s="25">
        <v>3177.7925037999498</v>
      </c>
      <c r="AS49" s="25">
        <v>-6170.8731979590002</v>
      </c>
      <c r="AT49" s="31">
        <f t="shared" si="1"/>
        <v>0.31764547217411049</v>
      </c>
    </row>
    <row r="50" spans="7:46" ht="22.75" x14ac:dyDescent="0.95">
      <c r="G50" s="18">
        <f>AB50</f>
        <v>0.06</v>
      </c>
      <c r="H50" s="19">
        <v>1</v>
      </c>
      <c r="I50" s="20">
        <v>1.5</v>
      </c>
      <c r="J50" s="20">
        <v>7</v>
      </c>
      <c r="K50" s="20">
        <v>0.48244140000000002</v>
      </c>
      <c r="L50" s="20">
        <v>1.946567E-3</v>
      </c>
      <c r="M50" s="20">
        <v>9.7328349999999998E-4</v>
      </c>
      <c r="N50" s="20">
        <v>7</v>
      </c>
      <c r="O50" s="20">
        <v>2.8260000000000001</v>
      </c>
      <c r="P50" s="20">
        <v>1.946567E-3</v>
      </c>
      <c r="Q50" s="20">
        <v>9.7328349999999998E-4</v>
      </c>
      <c r="R50" s="20">
        <v>7</v>
      </c>
      <c r="S50" s="20">
        <v>2.8260000000000001</v>
      </c>
      <c r="T50" s="21">
        <v>3.4720000000000001E-12</v>
      </c>
      <c r="U50" s="21">
        <v>6.3629999999999995E-8</v>
      </c>
      <c r="V50" s="20">
        <v>1.20774</v>
      </c>
      <c r="W50" s="20">
        <v>0.01</v>
      </c>
      <c r="X50" s="20">
        <v>2384771831.5177398</v>
      </c>
      <c r="Y50" s="20">
        <v>-50</v>
      </c>
      <c r="Z50" s="20">
        <v>4</v>
      </c>
      <c r="AA50" s="20">
        <v>0.114</v>
      </c>
      <c r="AB50" s="20">
        <v>0.06</v>
      </c>
      <c r="AC50" s="20">
        <v>27.522464399533899</v>
      </c>
      <c r="AD50" s="20">
        <v>7.5323601220228997E-3</v>
      </c>
      <c r="AE50" s="20">
        <v>11.517791934281901</v>
      </c>
      <c r="AF50" s="20">
        <v>5.8034529483089496</v>
      </c>
      <c r="AG50" s="20">
        <v>4.8497283610206701</v>
      </c>
      <c r="AH50" s="20">
        <v>4.8470458055726704</v>
      </c>
      <c r="AI50" s="20">
        <v>1.05655743954359E-3</v>
      </c>
      <c r="AJ50" s="20">
        <v>27.522464399533899</v>
      </c>
      <c r="AK50" s="20">
        <v>7.5323601220228997E-3</v>
      </c>
      <c r="AL50" s="20">
        <v>208.43257271097701</v>
      </c>
      <c r="AM50" s="20">
        <v>27.514932039228899</v>
      </c>
      <c r="AN50" s="20">
        <v>35009.482878944698</v>
      </c>
      <c r="AO50" s="20">
        <v>916.66013216671399</v>
      </c>
      <c r="AP50" s="20">
        <v>9204.2880152910293</v>
      </c>
      <c r="AQ50" s="20">
        <v>6837.2314847341204</v>
      </c>
      <c r="AR50" s="20">
        <v>884.82965725020199</v>
      </c>
      <c r="AS50" s="20">
        <v>-6837.2314847341204</v>
      </c>
      <c r="AT50" s="32">
        <f t="shared" si="1"/>
        <v>2.7368043837493211E-4</v>
      </c>
    </row>
    <row r="51" spans="7:46" ht="13" x14ac:dyDescent="0.6">
      <c r="H51" s="22">
        <f t="shared" ref="H51:H60" si="6">H50+1</f>
        <v>2</v>
      </c>
      <c r="I51" s="1">
        <v>1.5</v>
      </c>
      <c r="J51" s="1">
        <v>7</v>
      </c>
      <c r="K51" s="1">
        <v>0.48244140000000002</v>
      </c>
      <c r="L51" s="1">
        <v>1.946567E-3</v>
      </c>
      <c r="M51" s="1">
        <v>9.7328349999999998E-4</v>
      </c>
      <c r="N51" s="1">
        <v>7</v>
      </c>
      <c r="O51" s="1">
        <v>2.8260000000000001</v>
      </c>
      <c r="P51" s="1">
        <v>1.946567E-3</v>
      </c>
      <c r="Q51" s="1">
        <v>9.7328349999999998E-4</v>
      </c>
      <c r="R51" s="1">
        <v>7</v>
      </c>
      <c r="S51" s="1">
        <v>2.8260000000000001</v>
      </c>
      <c r="T51" s="23">
        <v>3.4720000000000001E-12</v>
      </c>
      <c r="U51" s="23">
        <v>6.3629999999999995E-8</v>
      </c>
      <c r="V51" s="1">
        <v>1.20774</v>
      </c>
      <c r="W51" s="1">
        <v>0.05</v>
      </c>
      <c r="X51" s="1">
        <v>11923859157.588699</v>
      </c>
      <c r="Y51" s="1">
        <v>-50</v>
      </c>
      <c r="Z51" s="1">
        <v>4</v>
      </c>
      <c r="AA51" s="1">
        <v>0.114</v>
      </c>
      <c r="AB51" s="1">
        <v>0.06</v>
      </c>
      <c r="AC51" s="1">
        <v>19.950309932987501</v>
      </c>
      <c r="AD51" s="1">
        <v>0.425587806965187</v>
      </c>
      <c r="AE51" s="1">
        <v>11.386907935028701</v>
      </c>
      <c r="AF51" s="1">
        <v>5.4082431644978</v>
      </c>
      <c r="AG51" s="1">
        <v>4.8502383999820298</v>
      </c>
      <c r="AH51" s="1">
        <v>4.8363747059219699</v>
      </c>
      <c r="AI51" s="1">
        <v>0.36981406064676697</v>
      </c>
      <c r="AJ51" s="1">
        <v>19.950309932987501</v>
      </c>
      <c r="AK51" s="1">
        <v>0.425587806965187</v>
      </c>
      <c r="AL51" s="1">
        <v>223.06961220826699</v>
      </c>
      <c r="AM51" s="1">
        <v>19.5247220822916</v>
      </c>
      <c r="AN51" s="1">
        <v>35758.034696439798</v>
      </c>
      <c r="AO51" s="1">
        <v>2577.63165919024</v>
      </c>
      <c r="AP51" s="1">
        <v>9897.3023426055006</v>
      </c>
      <c r="AQ51" s="1">
        <v>7367.8754932835</v>
      </c>
      <c r="AR51" s="1">
        <v>2605.81522305724</v>
      </c>
      <c r="AS51" s="1">
        <v>-7367.8754932835</v>
      </c>
      <c r="AT51" s="30">
        <f t="shared" si="1"/>
        <v>2.1332390744541001E-2</v>
      </c>
    </row>
    <row r="52" spans="7:46" ht="13" x14ac:dyDescent="0.6">
      <c r="H52" s="22">
        <f t="shared" si="6"/>
        <v>3</v>
      </c>
      <c r="I52" s="1">
        <v>1.5</v>
      </c>
      <c r="J52" s="1">
        <v>7</v>
      </c>
      <c r="K52" s="1">
        <v>0.48244140000000002</v>
      </c>
      <c r="L52" s="1">
        <v>1.946567E-3</v>
      </c>
      <c r="M52" s="1">
        <v>9.7328349999999998E-4</v>
      </c>
      <c r="N52" s="1">
        <v>7</v>
      </c>
      <c r="O52" s="1">
        <v>2.8260000000000001</v>
      </c>
      <c r="P52" s="1">
        <v>1.946567E-3</v>
      </c>
      <c r="Q52" s="1">
        <v>9.7328349999999998E-4</v>
      </c>
      <c r="R52" s="1">
        <v>7</v>
      </c>
      <c r="S52" s="1">
        <v>2.8260000000000001</v>
      </c>
      <c r="T52" s="23">
        <v>3.4720000000000001E-12</v>
      </c>
      <c r="U52" s="23">
        <v>6.3629999999999995E-8</v>
      </c>
      <c r="V52" s="1">
        <v>1.20774</v>
      </c>
      <c r="W52" s="1">
        <v>0.1</v>
      </c>
      <c r="X52" s="1">
        <v>23847718315.177399</v>
      </c>
      <c r="Y52" s="1">
        <v>-50</v>
      </c>
      <c r="Z52" s="1">
        <v>4</v>
      </c>
      <c r="AA52" s="1">
        <v>0.114</v>
      </c>
      <c r="AB52" s="1">
        <v>0.06</v>
      </c>
      <c r="AC52" s="1">
        <v>12.5225758708358</v>
      </c>
      <c r="AD52" s="1">
        <v>0.55290755347101395</v>
      </c>
      <c r="AE52" s="1">
        <v>11.386907935028701</v>
      </c>
      <c r="AF52" s="1">
        <v>5.4634049117852204</v>
      </c>
      <c r="AG52" s="1">
        <v>4.8404513459002603</v>
      </c>
      <c r="AH52" s="1">
        <v>4.8761567136191202</v>
      </c>
      <c r="AI52" s="1">
        <v>0.49822555072529101</v>
      </c>
      <c r="AJ52" s="1">
        <v>12.5225758708358</v>
      </c>
      <c r="AK52" s="1">
        <v>0.55290755347101395</v>
      </c>
      <c r="AL52" s="1">
        <v>206.25304946103401</v>
      </c>
      <c r="AM52" s="1">
        <v>11.9696682856979</v>
      </c>
      <c r="AN52" s="1">
        <v>36607.202606119303</v>
      </c>
      <c r="AO52" s="1">
        <v>2742.15031035022</v>
      </c>
      <c r="AP52" s="1">
        <v>9900.2192947620697</v>
      </c>
      <c r="AQ52" s="1">
        <v>7369.8394416257997</v>
      </c>
      <c r="AR52" s="1">
        <v>2938.1654041779302</v>
      </c>
      <c r="AS52" s="1">
        <v>-7369.8394416257997</v>
      </c>
      <c r="AT52" s="30">
        <f t="shared" si="1"/>
        <v>4.4152861134480872E-2</v>
      </c>
    </row>
    <row r="53" spans="7:46" ht="13" x14ac:dyDescent="0.6">
      <c r="H53" s="22">
        <f t="shared" si="6"/>
        <v>4</v>
      </c>
      <c r="I53" s="1">
        <v>1.5</v>
      </c>
      <c r="J53" s="1">
        <v>7</v>
      </c>
      <c r="K53" s="1">
        <v>0.48244140000000002</v>
      </c>
      <c r="L53" s="1">
        <v>1.946567E-3</v>
      </c>
      <c r="M53" s="1">
        <v>9.7328349999999998E-4</v>
      </c>
      <c r="N53" s="1">
        <v>7</v>
      </c>
      <c r="O53" s="1">
        <v>2.8260000000000001</v>
      </c>
      <c r="P53" s="1">
        <v>1.946567E-3</v>
      </c>
      <c r="Q53" s="1">
        <v>9.7328349999999998E-4</v>
      </c>
      <c r="R53" s="1">
        <v>7</v>
      </c>
      <c r="S53" s="1">
        <v>2.8260000000000001</v>
      </c>
      <c r="T53" s="23">
        <v>3.4720000000000001E-12</v>
      </c>
      <c r="U53" s="23">
        <v>6.3629999999999995E-8</v>
      </c>
      <c r="V53" s="1">
        <v>1.20774</v>
      </c>
      <c r="W53" s="1">
        <v>0.2</v>
      </c>
      <c r="X53" s="1">
        <v>47695436630.354797</v>
      </c>
      <c r="Y53" s="1">
        <v>-50</v>
      </c>
      <c r="Z53" s="1">
        <v>4</v>
      </c>
      <c r="AA53" s="1">
        <v>0.114</v>
      </c>
      <c r="AB53" s="1">
        <v>0.06</v>
      </c>
      <c r="AC53" s="1">
        <v>7.3105230865864801</v>
      </c>
      <c r="AD53" s="1">
        <v>0.616444619038643</v>
      </c>
      <c r="AE53" s="1">
        <v>11.386907935028701</v>
      </c>
      <c r="AF53" s="1">
        <v>5.2740934828633801</v>
      </c>
      <c r="AG53" s="1">
        <v>4.83284587786284</v>
      </c>
      <c r="AH53" s="1">
        <v>4.8353592828055199</v>
      </c>
      <c r="AI53" s="1">
        <v>0.622746604077559</v>
      </c>
      <c r="AJ53" s="1">
        <v>7.3105230865864801</v>
      </c>
      <c r="AK53" s="1">
        <v>0.616444619038643</v>
      </c>
      <c r="AL53" s="1">
        <v>207.86465797352599</v>
      </c>
      <c r="AM53" s="1">
        <v>6.6940784627331498</v>
      </c>
      <c r="AN53" s="1">
        <v>38203.930572719197</v>
      </c>
      <c r="AO53" s="1">
        <v>2898.2814577782401</v>
      </c>
      <c r="AP53" s="1">
        <v>9901.6874343760901</v>
      </c>
      <c r="AQ53" s="1">
        <v>7371.7102579184902</v>
      </c>
      <c r="AR53" s="1">
        <v>3199.6678502066102</v>
      </c>
      <c r="AS53" s="1">
        <v>-7371.7102579184902</v>
      </c>
      <c r="AT53" s="30">
        <f t="shared" si="1"/>
        <v>8.432291530132914E-2</v>
      </c>
    </row>
    <row r="54" spans="7:46" ht="13" x14ac:dyDescent="0.6">
      <c r="H54" s="22">
        <f t="shared" si="6"/>
        <v>5</v>
      </c>
      <c r="I54" s="1">
        <v>1.5</v>
      </c>
      <c r="J54" s="1">
        <v>7</v>
      </c>
      <c r="K54" s="1">
        <v>0.48244140000000002</v>
      </c>
      <c r="L54" s="1">
        <v>1.946567E-3</v>
      </c>
      <c r="M54" s="1">
        <v>9.7328349999999998E-4</v>
      </c>
      <c r="N54" s="1">
        <v>7</v>
      </c>
      <c r="O54" s="1">
        <v>2.8260000000000001</v>
      </c>
      <c r="P54" s="1">
        <v>1.946567E-3</v>
      </c>
      <c r="Q54" s="1">
        <v>9.7328349999999998E-4</v>
      </c>
      <c r="R54" s="1">
        <v>7</v>
      </c>
      <c r="S54" s="1">
        <v>2.8260000000000001</v>
      </c>
      <c r="T54" s="23">
        <v>3.4720000000000001E-12</v>
      </c>
      <c r="U54" s="23">
        <v>6.3629999999999995E-8</v>
      </c>
      <c r="V54" s="1">
        <v>1.20774</v>
      </c>
      <c r="W54" s="1">
        <v>0.3</v>
      </c>
      <c r="X54" s="1">
        <v>71543154945.532196</v>
      </c>
      <c r="Y54" s="1">
        <v>-50</v>
      </c>
      <c r="Z54" s="1">
        <v>4</v>
      </c>
      <c r="AA54" s="1">
        <v>0.114</v>
      </c>
      <c r="AB54" s="1">
        <v>0.06</v>
      </c>
      <c r="AC54" s="1">
        <v>5.4635818082193399</v>
      </c>
      <c r="AD54" s="1">
        <v>0.68208244226649495</v>
      </c>
      <c r="AE54" s="1">
        <v>11.386907935028701</v>
      </c>
      <c r="AF54" s="1">
        <v>5.4221554263259897</v>
      </c>
      <c r="AG54" s="1">
        <v>4.8396817606572196</v>
      </c>
      <c r="AH54" s="1">
        <v>4.8007832165183499</v>
      </c>
      <c r="AI54" s="1">
        <v>0.715062922201259</v>
      </c>
      <c r="AJ54" s="1">
        <v>5.4635818082193399</v>
      </c>
      <c r="AK54" s="1">
        <v>0.68208244226649495</v>
      </c>
      <c r="AL54" s="1">
        <v>210.63255984003601</v>
      </c>
      <c r="AM54" s="1">
        <v>4.7814993668782497</v>
      </c>
      <c r="AN54" s="1">
        <v>39962.697133855399</v>
      </c>
      <c r="AO54" s="1">
        <v>2913.8775999003801</v>
      </c>
      <c r="AP54" s="1">
        <v>9902.1767225202893</v>
      </c>
      <c r="AQ54" s="1">
        <v>7372.5433234357197</v>
      </c>
      <c r="AR54" s="1">
        <v>3240.8403199818899</v>
      </c>
      <c r="AS54" s="1">
        <v>-7372.5433234357197</v>
      </c>
      <c r="AT54" s="30">
        <f t="shared" si="1"/>
        <v>0.12484162701478711</v>
      </c>
    </row>
    <row r="55" spans="7:46" ht="13" x14ac:dyDescent="0.6">
      <c r="H55" s="22">
        <f t="shared" si="6"/>
        <v>6</v>
      </c>
      <c r="I55" s="1">
        <v>1.5</v>
      </c>
      <c r="J55" s="1">
        <v>7</v>
      </c>
      <c r="K55" s="1">
        <v>0.48244140000000002</v>
      </c>
      <c r="L55" s="1">
        <v>1.946567E-3</v>
      </c>
      <c r="M55" s="1">
        <v>9.7328349999999998E-4</v>
      </c>
      <c r="N55" s="1">
        <v>7</v>
      </c>
      <c r="O55" s="1">
        <v>2.8260000000000001</v>
      </c>
      <c r="P55" s="1">
        <v>1.946567E-3</v>
      </c>
      <c r="Q55" s="1">
        <v>9.7328349999999998E-4</v>
      </c>
      <c r="R55" s="1">
        <v>7</v>
      </c>
      <c r="S55" s="1">
        <v>2.8260000000000001</v>
      </c>
      <c r="T55" s="23">
        <v>3.4720000000000001E-12</v>
      </c>
      <c r="U55" s="23">
        <v>6.3629999999999995E-8</v>
      </c>
      <c r="V55" s="1">
        <v>1.20774</v>
      </c>
      <c r="W55" s="1">
        <v>0.4</v>
      </c>
      <c r="X55" s="1">
        <v>95390873260.709595</v>
      </c>
      <c r="Y55" s="1">
        <v>-50</v>
      </c>
      <c r="Z55" s="1">
        <v>4</v>
      </c>
      <c r="AA55" s="1">
        <v>0.114</v>
      </c>
      <c r="AB55" s="1">
        <v>0.06</v>
      </c>
      <c r="AC55" s="1">
        <v>4.3456714122451601</v>
      </c>
      <c r="AD55" s="1">
        <v>0.70248254910358499</v>
      </c>
      <c r="AE55" s="1">
        <v>11.517791934281901</v>
      </c>
      <c r="AF55" s="1">
        <v>5.0925998986754903</v>
      </c>
      <c r="AG55" s="1">
        <v>4.81528571821576</v>
      </c>
      <c r="AH55" s="1">
        <v>4.8311817852603802</v>
      </c>
      <c r="AI55" s="1">
        <v>0.79197173243409602</v>
      </c>
      <c r="AJ55" s="1">
        <v>4.3456714122451601</v>
      </c>
      <c r="AK55" s="1">
        <v>0.70248254910358499</v>
      </c>
      <c r="AL55" s="1">
        <v>226.58137386752401</v>
      </c>
      <c r="AM55" s="1">
        <v>3.6431888577607499</v>
      </c>
      <c r="AN55" s="1">
        <v>41705.010736185803</v>
      </c>
      <c r="AO55" s="1">
        <v>3185.6414496956199</v>
      </c>
      <c r="AP55" s="1">
        <v>9902.5269447556293</v>
      </c>
      <c r="AQ55" s="1">
        <v>7371.8829389353205</v>
      </c>
      <c r="AR55" s="1">
        <v>3605.0052850263801</v>
      </c>
      <c r="AS55" s="1">
        <v>-7371.8829389353205</v>
      </c>
      <c r="AT55" s="30">
        <f t="shared" si="1"/>
        <v>0.16165109656568635</v>
      </c>
    </row>
    <row r="56" spans="7:46" ht="13" x14ac:dyDescent="0.6">
      <c r="H56" s="22">
        <f t="shared" si="6"/>
        <v>7</v>
      </c>
      <c r="I56" s="1">
        <v>1.5</v>
      </c>
      <c r="J56" s="1">
        <v>7</v>
      </c>
      <c r="K56" s="1">
        <v>0.48244140000000002</v>
      </c>
      <c r="L56" s="1">
        <v>1.946567E-3</v>
      </c>
      <c r="M56" s="1">
        <v>9.7328349999999998E-4</v>
      </c>
      <c r="N56" s="1">
        <v>7</v>
      </c>
      <c r="O56" s="1">
        <v>2.8260000000000001</v>
      </c>
      <c r="P56" s="1">
        <v>1.946567E-3</v>
      </c>
      <c r="Q56" s="1">
        <v>9.7328349999999998E-4</v>
      </c>
      <c r="R56" s="1">
        <v>7</v>
      </c>
      <c r="S56" s="1">
        <v>2.8260000000000001</v>
      </c>
      <c r="T56" s="23">
        <v>3.4720000000000001E-12</v>
      </c>
      <c r="U56" s="23">
        <v>6.3629999999999995E-8</v>
      </c>
      <c r="V56" s="1">
        <v>1.20774</v>
      </c>
      <c r="W56" s="1">
        <v>0.5</v>
      </c>
      <c r="X56" s="1">
        <v>119238591575.88699</v>
      </c>
      <c r="Y56" s="1">
        <v>-50</v>
      </c>
      <c r="Z56" s="1">
        <v>4</v>
      </c>
      <c r="AA56" s="1">
        <v>0.114</v>
      </c>
      <c r="AB56" s="1">
        <v>0.06</v>
      </c>
      <c r="AC56" s="1">
        <v>3.7862772030475802</v>
      </c>
      <c r="AD56" s="1">
        <v>0.75889686375718302</v>
      </c>
      <c r="AE56" s="1">
        <v>11.3889215350172</v>
      </c>
      <c r="AF56" s="1">
        <v>5.3892670504875602</v>
      </c>
      <c r="AG56" s="1">
        <v>4.8641078396403499</v>
      </c>
      <c r="AH56" s="1">
        <v>4.9116963121035599</v>
      </c>
      <c r="AI56" s="1">
        <v>0.84503643435236597</v>
      </c>
      <c r="AJ56" s="1">
        <v>3.7862772030475802</v>
      </c>
      <c r="AK56" s="1">
        <v>0.75889686375718302</v>
      </c>
      <c r="AL56" s="1">
        <v>210.699124570572</v>
      </c>
      <c r="AM56" s="1">
        <v>3.02738032643791</v>
      </c>
      <c r="AN56" s="1">
        <v>43720.875384241102</v>
      </c>
      <c r="AO56" s="1">
        <v>3290.2010673806699</v>
      </c>
      <c r="AP56" s="1">
        <v>9902.5684314965092</v>
      </c>
      <c r="AQ56" s="1">
        <v>7372.1900876236396</v>
      </c>
      <c r="AR56" s="1">
        <v>3747.5071556340099</v>
      </c>
      <c r="AS56" s="1">
        <v>-7372.1900876236396</v>
      </c>
      <c r="AT56" s="30">
        <f t="shared" si="1"/>
        <v>0.20043351901079662</v>
      </c>
    </row>
    <row r="57" spans="7:46" ht="13" x14ac:dyDescent="0.6">
      <c r="H57" s="22">
        <f t="shared" si="6"/>
        <v>8</v>
      </c>
      <c r="I57" s="1">
        <v>1.5</v>
      </c>
      <c r="J57" s="1">
        <v>7</v>
      </c>
      <c r="K57" s="1">
        <v>0.48244140000000002</v>
      </c>
      <c r="L57" s="1">
        <v>1.946567E-3</v>
      </c>
      <c r="M57" s="1">
        <v>9.7328349999999998E-4</v>
      </c>
      <c r="N57" s="1">
        <v>7</v>
      </c>
      <c r="O57" s="1">
        <v>2.8260000000000001</v>
      </c>
      <c r="P57" s="1">
        <v>1.946567E-3</v>
      </c>
      <c r="Q57" s="1">
        <v>9.7328349999999998E-4</v>
      </c>
      <c r="R57" s="1">
        <v>7</v>
      </c>
      <c r="S57" s="1">
        <v>2.8260000000000001</v>
      </c>
      <c r="T57" s="23">
        <v>3.4720000000000001E-12</v>
      </c>
      <c r="U57" s="23">
        <v>6.3629999999999995E-8</v>
      </c>
      <c r="V57" s="1">
        <v>1.20774</v>
      </c>
      <c r="W57" s="1">
        <v>0.6</v>
      </c>
      <c r="X57" s="1">
        <v>143086309891.064</v>
      </c>
      <c r="Y57" s="1">
        <v>-50</v>
      </c>
      <c r="Z57" s="1">
        <v>4</v>
      </c>
      <c r="AA57" s="1">
        <v>0.114</v>
      </c>
      <c r="AB57" s="1">
        <v>0.06</v>
      </c>
      <c r="AC57" s="1">
        <v>3.2761003764696599</v>
      </c>
      <c r="AD57" s="1">
        <v>0.75679183156587304</v>
      </c>
      <c r="AE57" s="1">
        <v>11.517791934281901</v>
      </c>
      <c r="AF57" s="1">
        <v>5.0577539157860096</v>
      </c>
      <c r="AG57" s="1">
        <v>4.8227479212008504</v>
      </c>
      <c r="AH57" s="1">
        <v>4.83211522449061</v>
      </c>
      <c r="AI57" s="1">
        <v>0.88414487341512105</v>
      </c>
      <c r="AJ57" s="1">
        <v>3.2761003764696599</v>
      </c>
      <c r="AK57" s="1">
        <v>0.75679183156587304</v>
      </c>
      <c r="AL57" s="1">
        <v>211.485667323531</v>
      </c>
      <c r="AM57" s="1">
        <v>2.5193085327147799</v>
      </c>
      <c r="AN57" s="1">
        <v>45450.313648670897</v>
      </c>
      <c r="AO57" s="1">
        <v>3185.0437292338502</v>
      </c>
      <c r="AP57" s="1">
        <v>9902.7726265028505</v>
      </c>
      <c r="AQ57" s="1">
        <v>7371.7232417231098</v>
      </c>
      <c r="AR57" s="1">
        <v>3656.5110724174901</v>
      </c>
      <c r="AS57" s="1">
        <v>-7371.7232417231098</v>
      </c>
      <c r="AT57" s="30">
        <f t="shared" si="1"/>
        <v>0.23100385965017203</v>
      </c>
    </row>
    <row r="58" spans="7:46" ht="13" x14ac:dyDescent="0.6">
      <c r="H58" s="22">
        <f t="shared" si="6"/>
        <v>9</v>
      </c>
      <c r="I58" s="1">
        <v>1.5</v>
      </c>
      <c r="J58" s="1">
        <v>7</v>
      </c>
      <c r="K58" s="1">
        <v>0.48244140000000002</v>
      </c>
      <c r="L58" s="1">
        <v>1.946567E-3</v>
      </c>
      <c r="M58" s="1">
        <v>9.7328349999999998E-4</v>
      </c>
      <c r="N58" s="1">
        <v>7</v>
      </c>
      <c r="O58" s="1">
        <v>2.8260000000000001</v>
      </c>
      <c r="P58" s="1">
        <v>1.946567E-3</v>
      </c>
      <c r="Q58" s="1">
        <v>9.7328349999999998E-4</v>
      </c>
      <c r="R58" s="1">
        <v>7</v>
      </c>
      <c r="S58" s="1">
        <v>2.8260000000000001</v>
      </c>
      <c r="T58" s="23">
        <v>3.4720000000000001E-12</v>
      </c>
      <c r="U58" s="23">
        <v>6.3629999999999995E-8</v>
      </c>
      <c r="V58" s="1">
        <v>1.20774</v>
      </c>
      <c r="W58" s="1">
        <v>0.7</v>
      </c>
      <c r="X58" s="1">
        <v>166934028206.242</v>
      </c>
      <c r="Y58" s="1">
        <v>-50</v>
      </c>
      <c r="Z58" s="1">
        <v>4</v>
      </c>
      <c r="AA58" s="1">
        <v>0.114</v>
      </c>
      <c r="AB58" s="1">
        <v>0.06</v>
      </c>
      <c r="AC58" s="1">
        <v>2.9373481650104201</v>
      </c>
      <c r="AD58" s="1">
        <v>0.76550022066058299</v>
      </c>
      <c r="AE58" s="1">
        <v>11.517791934281901</v>
      </c>
      <c r="AF58" s="1">
        <v>5.0632200174992299</v>
      </c>
      <c r="AG58" s="1">
        <v>4.8128277845423098</v>
      </c>
      <c r="AH58" s="1">
        <v>4.8249619245767299</v>
      </c>
      <c r="AI58" s="1">
        <v>0.91455897867679603</v>
      </c>
      <c r="AJ58" s="1">
        <v>2.9373481650104201</v>
      </c>
      <c r="AK58" s="1">
        <v>0.76550022066058299</v>
      </c>
      <c r="AL58" s="1">
        <v>209.206515219268</v>
      </c>
      <c r="AM58" s="1">
        <v>2.1718479369638199</v>
      </c>
      <c r="AN58" s="1">
        <v>47262.487341670902</v>
      </c>
      <c r="AO58" s="1">
        <v>3238.7006632073799</v>
      </c>
      <c r="AP58" s="1">
        <v>9902.7358493014799</v>
      </c>
      <c r="AQ58" s="1">
        <v>7372.9297074308397</v>
      </c>
      <c r="AR58" s="1">
        <v>3661.1472807118198</v>
      </c>
      <c r="AS58" s="1">
        <v>-7372.9297074308397</v>
      </c>
      <c r="AT58" s="30">
        <f t="shared" si="1"/>
        <v>0.26060929030449731</v>
      </c>
    </row>
    <row r="59" spans="7:46" ht="13" x14ac:dyDescent="0.6">
      <c r="H59" s="22">
        <f t="shared" si="6"/>
        <v>10</v>
      </c>
      <c r="I59" s="1">
        <v>1.5</v>
      </c>
      <c r="J59" s="1">
        <v>7</v>
      </c>
      <c r="K59" s="1">
        <v>0.48244140000000002</v>
      </c>
      <c r="L59" s="1">
        <v>1.946567E-3</v>
      </c>
      <c r="M59" s="1">
        <v>9.7328349999999998E-4</v>
      </c>
      <c r="N59" s="1">
        <v>7</v>
      </c>
      <c r="O59" s="1">
        <v>2.8260000000000001</v>
      </c>
      <c r="P59" s="1">
        <v>1.946567E-3</v>
      </c>
      <c r="Q59" s="1">
        <v>9.7328349999999998E-4</v>
      </c>
      <c r="R59" s="1">
        <v>7</v>
      </c>
      <c r="S59" s="1">
        <v>2.8260000000000001</v>
      </c>
      <c r="T59" s="23">
        <v>3.4720000000000001E-12</v>
      </c>
      <c r="U59" s="23">
        <v>6.3629999999999995E-8</v>
      </c>
      <c r="V59" s="1">
        <v>1.20774</v>
      </c>
      <c r="W59" s="1">
        <v>0.8</v>
      </c>
      <c r="X59" s="1">
        <v>190781746521.41901</v>
      </c>
      <c r="Y59" s="1">
        <v>-50</v>
      </c>
      <c r="Z59" s="1">
        <v>4</v>
      </c>
      <c r="AA59" s="1">
        <v>0.114</v>
      </c>
      <c r="AB59" s="1">
        <v>0.06</v>
      </c>
      <c r="AC59" s="1">
        <v>2.7406960049961202</v>
      </c>
      <c r="AD59" s="1">
        <v>0.79875737783591505</v>
      </c>
      <c r="AE59" s="1">
        <v>11.386907935028701</v>
      </c>
      <c r="AF59" s="1">
        <v>5.40704803701452</v>
      </c>
      <c r="AG59" s="1">
        <v>4.8063454776957402</v>
      </c>
      <c r="AH59" s="1">
        <v>4.85146185963006</v>
      </c>
      <c r="AI59" s="1">
        <v>0.93875259699040903</v>
      </c>
      <c r="AJ59" s="1">
        <v>2.7406960049961202</v>
      </c>
      <c r="AK59" s="1">
        <v>0.79875737783591505</v>
      </c>
      <c r="AL59" s="1">
        <v>200.63213224662701</v>
      </c>
      <c r="AM59" s="1">
        <v>1.9419386164017101</v>
      </c>
      <c r="AN59" s="1">
        <v>49313.6157205747</v>
      </c>
      <c r="AO59" s="1">
        <v>3402.60885080656</v>
      </c>
      <c r="AP59" s="1">
        <v>9902.7889001028707</v>
      </c>
      <c r="AQ59" s="1">
        <v>7372.71351252149</v>
      </c>
      <c r="AR59" s="1">
        <v>3865.8895219419301</v>
      </c>
      <c r="AS59" s="1">
        <v>-7372.71351252149</v>
      </c>
      <c r="AT59" s="30">
        <f t="shared" si="1"/>
        <v>0.29144325980693569</v>
      </c>
    </row>
    <row r="60" spans="7:46" ht="13.75" thickBot="1" x14ac:dyDescent="0.75">
      <c r="H60" s="24">
        <f t="shared" si="6"/>
        <v>11</v>
      </c>
      <c r="I60" s="25">
        <v>1.5</v>
      </c>
      <c r="J60" s="25">
        <v>7</v>
      </c>
      <c r="K60" s="25">
        <v>0.48244140000000002</v>
      </c>
      <c r="L60" s="25">
        <v>1.946567E-3</v>
      </c>
      <c r="M60" s="25">
        <v>9.7328349999999998E-4</v>
      </c>
      <c r="N60" s="25">
        <v>7</v>
      </c>
      <c r="O60" s="25">
        <v>2.8260000000000001</v>
      </c>
      <c r="P60" s="25">
        <v>1.946567E-3</v>
      </c>
      <c r="Q60" s="25">
        <v>9.7328349999999998E-4</v>
      </c>
      <c r="R60" s="25">
        <v>7</v>
      </c>
      <c r="S60" s="25">
        <v>2.8260000000000001</v>
      </c>
      <c r="T60" s="26">
        <v>3.4720000000000001E-12</v>
      </c>
      <c r="U60" s="26">
        <v>6.3629999999999995E-8</v>
      </c>
      <c r="V60" s="25">
        <v>1.20774</v>
      </c>
      <c r="W60" s="25">
        <v>0.9</v>
      </c>
      <c r="X60" s="25">
        <v>214629464836.59698</v>
      </c>
      <c r="Y60" s="25">
        <v>-50</v>
      </c>
      <c r="Z60" s="25">
        <v>4</v>
      </c>
      <c r="AA60" s="25">
        <v>0.114</v>
      </c>
      <c r="AB60" s="25">
        <v>0.06</v>
      </c>
      <c r="AC60" s="25">
        <v>2.5681519120801801</v>
      </c>
      <c r="AD60" s="25">
        <v>0.81923320129541899</v>
      </c>
      <c r="AE60" s="25">
        <v>11.3829456264576</v>
      </c>
      <c r="AF60" s="25">
        <v>5.5748397258082401</v>
      </c>
      <c r="AG60" s="25">
        <v>4.8211719972078599</v>
      </c>
      <c r="AH60" s="25">
        <v>4.8124157311552498</v>
      </c>
      <c r="AI60" s="25">
        <v>0.95868189512866997</v>
      </c>
      <c r="AJ60" s="25">
        <v>2.5681519120801801</v>
      </c>
      <c r="AK60" s="25">
        <v>0.81923320129541899</v>
      </c>
      <c r="AL60" s="25">
        <v>195.69895455728999</v>
      </c>
      <c r="AM60" s="25">
        <v>1.7489186971669399</v>
      </c>
      <c r="AN60" s="25">
        <v>51303.074344949098</v>
      </c>
      <c r="AO60" s="25">
        <v>3416.8705980321902</v>
      </c>
      <c r="AP60" s="25">
        <v>9902.9366662032608</v>
      </c>
      <c r="AQ60" s="25">
        <v>7372.4907634267902</v>
      </c>
      <c r="AR60" s="25">
        <v>3869.2488444088999</v>
      </c>
      <c r="AS60" s="25">
        <v>-7372.4907634267902</v>
      </c>
      <c r="AT60" s="31">
        <f t="shared" si="1"/>
        <v>0.31899717358691893</v>
      </c>
    </row>
    <row r="61" spans="7:46" ht="22.75" x14ac:dyDescent="0.95">
      <c r="G61" s="18">
        <f>AB61</f>
        <v>7.0000000000000007E-2</v>
      </c>
      <c r="H61" s="19">
        <v>1</v>
      </c>
      <c r="I61" s="20">
        <v>1.5</v>
      </c>
      <c r="J61" s="20">
        <v>7</v>
      </c>
      <c r="K61" s="20">
        <v>0.48244140000000002</v>
      </c>
      <c r="L61" s="20">
        <v>1.946567E-3</v>
      </c>
      <c r="M61" s="20">
        <v>9.7328349999999998E-4</v>
      </c>
      <c r="N61" s="20">
        <v>7</v>
      </c>
      <c r="O61" s="20">
        <v>2.8260000000000001</v>
      </c>
      <c r="P61" s="20">
        <v>1.946567E-3</v>
      </c>
      <c r="Q61" s="20">
        <v>9.7328349999999998E-4</v>
      </c>
      <c r="R61" s="20">
        <v>7</v>
      </c>
      <c r="S61" s="20">
        <v>2.8260000000000001</v>
      </c>
      <c r="T61" s="21">
        <v>3.4720000000000001E-12</v>
      </c>
      <c r="U61" s="21">
        <v>6.3629999999999995E-8</v>
      </c>
      <c r="V61" s="20">
        <v>1.20774</v>
      </c>
      <c r="W61" s="20">
        <v>0.01</v>
      </c>
      <c r="X61" s="20">
        <v>2384771831.5177398</v>
      </c>
      <c r="Y61" s="20">
        <v>-50</v>
      </c>
      <c r="Z61" s="20">
        <v>4</v>
      </c>
      <c r="AA61" s="20">
        <v>0.114</v>
      </c>
      <c r="AB61" s="20">
        <v>7.0000000000000007E-2</v>
      </c>
      <c r="AC61" s="20">
        <v>32.064811095561602</v>
      </c>
      <c r="AD61" s="20">
        <v>8.4773281045617301E-3</v>
      </c>
      <c r="AE61" s="20">
        <v>11.3817952788079</v>
      </c>
      <c r="AF61" s="20">
        <v>5.9007594970118999</v>
      </c>
      <c r="AG61" s="20">
        <v>5.64469146525854</v>
      </c>
      <c r="AH61" s="20">
        <v>5.7032265978020797</v>
      </c>
      <c r="AI61" s="20">
        <v>1.2614804535816401E-3</v>
      </c>
      <c r="AJ61" s="20">
        <v>32.064811095561602</v>
      </c>
      <c r="AK61" s="20">
        <v>8.4773281045617301E-3</v>
      </c>
      <c r="AL61" s="20">
        <v>249.122501949054</v>
      </c>
      <c r="AM61" s="20">
        <v>32.056333767625198</v>
      </c>
      <c r="AN61" s="20">
        <v>35009.154446987202</v>
      </c>
      <c r="AO61" s="20">
        <v>1172.8010728238</v>
      </c>
      <c r="AP61" s="20">
        <v>10823.412686953199</v>
      </c>
      <c r="AQ61" s="20">
        <v>8039.9250799593901</v>
      </c>
      <c r="AR61" s="20">
        <v>1129.8760228925501</v>
      </c>
      <c r="AS61" s="20">
        <v>-8039.9250799593901</v>
      </c>
      <c r="AT61" s="32">
        <f t="shared" si="1"/>
        <v>2.6438103999106856E-4</v>
      </c>
    </row>
    <row r="62" spans="7:46" ht="13" x14ac:dyDescent="0.6">
      <c r="H62" s="22">
        <f t="shared" ref="H62:H71" si="7">H61+1</f>
        <v>2</v>
      </c>
      <c r="I62">
        <v>1.5</v>
      </c>
      <c r="J62">
        <v>7</v>
      </c>
      <c r="K62">
        <v>0.48244140000000002</v>
      </c>
      <c r="L62">
        <v>1.946567E-3</v>
      </c>
      <c r="M62">
        <v>9.7328349999999998E-4</v>
      </c>
      <c r="N62">
        <v>7</v>
      </c>
      <c r="O62">
        <v>2.8260000000000001</v>
      </c>
      <c r="P62">
        <v>1.946567E-3</v>
      </c>
      <c r="Q62">
        <v>9.7328349999999998E-4</v>
      </c>
      <c r="R62">
        <v>7</v>
      </c>
      <c r="S62">
        <v>2.8260000000000001</v>
      </c>
      <c r="T62" s="23">
        <v>3.4720000000000001E-12</v>
      </c>
      <c r="U62" s="23">
        <v>6.3629999999999995E-8</v>
      </c>
      <c r="V62">
        <v>1.20774</v>
      </c>
      <c r="W62">
        <v>0.05</v>
      </c>
      <c r="X62">
        <v>11923859157.588699</v>
      </c>
      <c r="Y62">
        <v>-50</v>
      </c>
      <c r="Z62">
        <v>4</v>
      </c>
      <c r="AA62">
        <v>0.114</v>
      </c>
      <c r="AB62">
        <v>7.0000000000000007E-2</v>
      </c>
      <c r="AC62">
        <v>20.755370338820899</v>
      </c>
      <c r="AD62">
        <v>0.45643905459636802</v>
      </c>
      <c r="AE62">
        <v>11.386905937897399</v>
      </c>
      <c r="AF62">
        <v>5.4089217845705901</v>
      </c>
      <c r="AG62">
        <v>5.6536444431108999</v>
      </c>
      <c r="AH62">
        <v>5.6184476239475298</v>
      </c>
      <c r="AI62">
        <v>0.40599279702632202</v>
      </c>
      <c r="AJ62">
        <v>20.755370338820899</v>
      </c>
      <c r="AK62">
        <v>0.45643905459636802</v>
      </c>
      <c r="AL62">
        <v>214.43631710908301</v>
      </c>
      <c r="AM62">
        <v>20.2989312114168</v>
      </c>
      <c r="AN62">
        <v>35782.1742361004</v>
      </c>
      <c r="AO62">
        <v>3010.0652486459899</v>
      </c>
      <c r="AP62">
        <v>11548.563711692201</v>
      </c>
      <c r="AQ62">
        <v>8589.4318471979695</v>
      </c>
      <c r="AR62">
        <v>3065.4282516834901</v>
      </c>
      <c r="AS62">
        <v>-8589.4318471979695</v>
      </c>
      <c r="AT62" s="30">
        <f t="shared" si="1"/>
        <v>2.1991371252125684E-2</v>
      </c>
    </row>
    <row r="63" spans="7:46" ht="13" x14ac:dyDescent="0.6">
      <c r="H63" s="22">
        <f t="shared" si="7"/>
        <v>3</v>
      </c>
      <c r="I63">
        <v>1.5</v>
      </c>
      <c r="J63">
        <v>7</v>
      </c>
      <c r="K63">
        <v>0.48244140000000002</v>
      </c>
      <c r="L63">
        <v>1.946567E-3</v>
      </c>
      <c r="M63">
        <v>9.7328349999999998E-4</v>
      </c>
      <c r="N63">
        <v>7</v>
      </c>
      <c r="O63">
        <v>2.8260000000000001</v>
      </c>
      <c r="P63">
        <v>1.946567E-3</v>
      </c>
      <c r="Q63">
        <v>9.7328349999999998E-4</v>
      </c>
      <c r="R63">
        <v>7</v>
      </c>
      <c r="S63">
        <v>2.8260000000000001</v>
      </c>
      <c r="T63" s="23">
        <v>3.4720000000000001E-12</v>
      </c>
      <c r="U63" s="23">
        <v>6.3629999999999995E-8</v>
      </c>
      <c r="V63">
        <v>1.20774</v>
      </c>
      <c r="W63">
        <v>0.1</v>
      </c>
      <c r="X63">
        <v>23847718315.177399</v>
      </c>
      <c r="Y63">
        <v>-50</v>
      </c>
      <c r="Z63">
        <v>4</v>
      </c>
      <c r="AA63">
        <v>0.114</v>
      </c>
      <c r="AB63">
        <v>7.0000000000000007E-2</v>
      </c>
      <c r="AC63">
        <v>13.109638292147601</v>
      </c>
      <c r="AD63">
        <v>0.595036935140005</v>
      </c>
      <c r="AE63">
        <v>11.517791934281901</v>
      </c>
      <c r="AF63">
        <v>5.7332312511591903</v>
      </c>
      <c r="AG63">
        <v>5.6390165123576104</v>
      </c>
      <c r="AH63">
        <v>5.6757935635642101</v>
      </c>
      <c r="AI63">
        <v>0.52094559710306598</v>
      </c>
      <c r="AJ63">
        <v>13.109638292147601</v>
      </c>
      <c r="AK63">
        <v>0.595036935140005</v>
      </c>
      <c r="AL63">
        <v>200.405831173877</v>
      </c>
      <c r="AM63">
        <v>12.5146013121753</v>
      </c>
      <c r="AN63">
        <v>36654.6295416457</v>
      </c>
      <c r="AO63">
        <v>3252.7405328813902</v>
      </c>
      <c r="AP63">
        <v>11552.0036720675</v>
      </c>
      <c r="AQ63">
        <v>8591.18023177547</v>
      </c>
      <c r="AR63">
        <v>3482.22432988231</v>
      </c>
      <c r="AS63">
        <v>-8591.18023177547</v>
      </c>
      <c r="AT63" s="30">
        <f t="shared" si="1"/>
        <v>4.5389271761709829E-2</v>
      </c>
    </row>
    <row r="64" spans="7:46" ht="13" x14ac:dyDescent="0.6">
      <c r="H64" s="22">
        <f t="shared" si="7"/>
        <v>4</v>
      </c>
      <c r="I64">
        <v>1.5</v>
      </c>
      <c r="J64">
        <v>7</v>
      </c>
      <c r="K64">
        <v>0.48244140000000002</v>
      </c>
      <c r="L64">
        <v>1.946567E-3</v>
      </c>
      <c r="M64">
        <v>9.7328349999999998E-4</v>
      </c>
      <c r="N64">
        <v>7</v>
      </c>
      <c r="O64">
        <v>2.8260000000000001</v>
      </c>
      <c r="P64">
        <v>1.946567E-3</v>
      </c>
      <c r="Q64">
        <v>9.7328349999999998E-4</v>
      </c>
      <c r="R64">
        <v>7</v>
      </c>
      <c r="S64">
        <v>2.8260000000000001</v>
      </c>
      <c r="T64" s="23">
        <v>3.4720000000000001E-12</v>
      </c>
      <c r="U64" s="23">
        <v>6.3629999999999995E-8</v>
      </c>
      <c r="V64">
        <v>1.20774</v>
      </c>
      <c r="W64">
        <v>0.2</v>
      </c>
      <c r="X64">
        <v>47695436630.354797</v>
      </c>
      <c r="Y64">
        <v>-50</v>
      </c>
      <c r="Z64">
        <v>4</v>
      </c>
      <c r="AA64">
        <v>0.114</v>
      </c>
      <c r="AB64">
        <v>7.0000000000000007E-2</v>
      </c>
      <c r="AC64">
        <v>7.3560751784167602</v>
      </c>
      <c r="AD64">
        <v>0.62353547636962203</v>
      </c>
      <c r="AE64">
        <v>11.386907935028701</v>
      </c>
      <c r="AF64">
        <v>5.2202391688789298</v>
      </c>
      <c r="AG64">
        <v>5.6643541279245699</v>
      </c>
      <c r="AH64">
        <v>5.6468884575447902</v>
      </c>
      <c r="AI64">
        <v>0.63822080785017399</v>
      </c>
      <c r="AJ64">
        <v>7.3560751784167602</v>
      </c>
      <c r="AK64">
        <v>0.62353547636962203</v>
      </c>
      <c r="AL64">
        <v>206.52439175459199</v>
      </c>
      <c r="AM64">
        <v>6.7325396828744299</v>
      </c>
      <c r="AN64">
        <v>38222.396265155599</v>
      </c>
      <c r="AO64">
        <v>3435.4112900363298</v>
      </c>
      <c r="AP64">
        <v>11553.690101370399</v>
      </c>
      <c r="AQ64">
        <v>8592.6964346822406</v>
      </c>
      <c r="AR64">
        <v>3853.10727852221</v>
      </c>
      <c r="AS64">
        <v>-8592.6964346822406</v>
      </c>
      <c r="AT64" s="30">
        <f t="shared" si="1"/>
        <v>8.4764696016038393E-2</v>
      </c>
    </row>
    <row r="65" spans="7:46" ht="13" x14ac:dyDescent="0.6">
      <c r="H65" s="22">
        <f t="shared" si="7"/>
        <v>5</v>
      </c>
      <c r="I65">
        <v>1.5</v>
      </c>
      <c r="J65">
        <v>7</v>
      </c>
      <c r="K65">
        <v>0.48244140000000002</v>
      </c>
      <c r="L65">
        <v>1.946567E-3</v>
      </c>
      <c r="M65">
        <v>9.7328349999999998E-4</v>
      </c>
      <c r="N65">
        <v>7</v>
      </c>
      <c r="O65">
        <v>2.8260000000000001</v>
      </c>
      <c r="P65">
        <v>1.946567E-3</v>
      </c>
      <c r="Q65">
        <v>9.7328349999999998E-4</v>
      </c>
      <c r="R65">
        <v>7</v>
      </c>
      <c r="S65">
        <v>2.8260000000000001</v>
      </c>
      <c r="T65" s="23">
        <v>3.4720000000000001E-12</v>
      </c>
      <c r="U65" s="23">
        <v>6.3629999999999995E-8</v>
      </c>
      <c r="V65">
        <v>1.20774</v>
      </c>
      <c r="W65">
        <v>0.3</v>
      </c>
      <c r="X65">
        <v>71543154945.532196</v>
      </c>
      <c r="Y65">
        <v>-50</v>
      </c>
      <c r="Z65">
        <v>4</v>
      </c>
      <c r="AA65">
        <v>0.114</v>
      </c>
      <c r="AB65">
        <v>7.0000000000000007E-2</v>
      </c>
      <c r="AC65">
        <v>5.4092004354063903</v>
      </c>
      <c r="AD65">
        <v>0.66942062697589699</v>
      </c>
      <c r="AE65">
        <v>11.517791934281901</v>
      </c>
      <c r="AF65">
        <v>5.1784926030713798</v>
      </c>
      <c r="AG65">
        <v>5.6369173924584102</v>
      </c>
      <c r="AH65">
        <v>5.6763010503376199</v>
      </c>
      <c r="AI65">
        <v>0.72867653248309905</v>
      </c>
      <c r="AJ65">
        <v>5.4092004354063903</v>
      </c>
      <c r="AK65">
        <v>0.66942062697589699</v>
      </c>
      <c r="AL65">
        <v>213.63935819879001</v>
      </c>
      <c r="AM65">
        <v>4.7397798047573003</v>
      </c>
      <c r="AN65">
        <v>39913.016426865797</v>
      </c>
      <c r="AO65">
        <v>3332.3106213846399</v>
      </c>
      <c r="AP65">
        <v>11554.318591630699</v>
      </c>
      <c r="AQ65">
        <v>8593.2846588754201</v>
      </c>
      <c r="AR65">
        <v>3720.09232834464</v>
      </c>
      <c r="AS65">
        <v>-8593.2846588754201</v>
      </c>
      <c r="AT65" s="30">
        <f t="shared" si="1"/>
        <v>0.12375592935956786</v>
      </c>
    </row>
    <row r="66" spans="7:46" ht="13" x14ac:dyDescent="0.6">
      <c r="H66" s="22">
        <f t="shared" si="7"/>
        <v>6</v>
      </c>
      <c r="I66">
        <v>1.5</v>
      </c>
      <c r="J66">
        <v>7</v>
      </c>
      <c r="K66">
        <v>0.48244140000000002</v>
      </c>
      <c r="L66">
        <v>1.946567E-3</v>
      </c>
      <c r="M66">
        <v>9.7328349999999998E-4</v>
      </c>
      <c r="N66">
        <v>7</v>
      </c>
      <c r="O66">
        <v>2.8260000000000001</v>
      </c>
      <c r="P66">
        <v>1.946567E-3</v>
      </c>
      <c r="Q66">
        <v>9.7328349999999998E-4</v>
      </c>
      <c r="R66">
        <v>7</v>
      </c>
      <c r="S66">
        <v>2.8260000000000001</v>
      </c>
      <c r="T66" s="23">
        <v>3.4720000000000001E-12</v>
      </c>
      <c r="U66" s="23">
        <v>6.3629999999999995E-8</v>
      </c>
      <c r="V66">
        <v>1.20774</v>
      </c>
      <c r="W66">
        <v>0.4</v>
      </c>
      <c r="X66">
        <v>95390873260.709595</v>
      </c>
      <c r="Y66">
        <v>-50</v>
      </c>
      <c r="Z66">
        <v>4</v>
      </c>
      <c r="AA66">
        <v>0.114</v>
      </c>
      <c r="AB66">
        <v>7.0000000000000007E-2</v>
      </c>
      <c r="AC66">
        <v>4.4107697499426202</v>
      </c>
      <c r="AD66">
        <v>0.72108200245425802</v>
      </c>
      <c r="AE66">
        <v>11.517791934281901</v>
      </c>
      <c r="AF66">
        <v>5.28617564851276</v>
      </c>
      <c r="AG66">
        <v>5.6253784983106296</v>
      </c>
      <c r="AH66">
        <v>5.6312044940008201</v>
      </c>
      <c r="AI66">
        <v>0.80120127391395102</v>
      </c>
      <c r="AJ66">
        <v>4.4107697499426202</v>
      </c>
      <c r="AK66">
        <v>0.72108200245425802</v>
      </c>
      <c r="AL66">
        <v>220.925097288476</v>
      </c>
      <c r="AM66">
        <v>3.6896877429132098</v>
      </c>
      <c r="AN66">
        <v>41796.910752420903</v>
      </c>
      <c r="AO66">
        <v>3695.7131731477002</v>
      </c>
      <c r="AP66">
        <v>11554.605378529301</v>
      </c>
      <c r="AQ66">
        <v>8593.2865145505002</v>
      </c>
      <c r="AR66">
        <v>4140.9686355125305</v>
      </c>
      <c r="AS66">
        <v>-8593.2865145505002</v>
      </c>
      <c r="AT66" s="30">
        <f t="shared" si="1"/>
        <v>0.16348212292506056</v>
      </c>
    </row>
    <row r="67" spans="7:46" ht="13" x14ac:dyDescent="0.6">
      <c r="H67" s="22">
        <f t="shared" si="7"/>
        <v>7</v>
      </c>
      <c r="I67">
        <v>1.5</v>
      </c>
      <c r="J67">
        <v>7</v>
      </c>
      <c r="K67">
        <v>0.48244140000000002</v>
      </c>
      <c r="L67">
        <v>1.946567E-3</v>
      </c>
      <c r="M67">
        <v>9.7328349999999998E-4</v>
      </c>
      <c r="N67">
        <v>7</v>
      </c>
      <c r="O67">
        <v>2.8260000000000001</v>
      </c>
      <c r="P67">
        <v>1.946567E-3</v>
      </c>
      <c r="Q67">
        <v>9.7328349999999998E-4</v>
      </c>
      <c r="R67">
        <v>7</v>
      </c>
      <c r="S67">
        <v>2.8260000000000001</v>
      </c>
      <c r="T67" s="23">
        <v>3.4720000000000001E-12</v>
      </c>
      <c r="U67" s="23">
        <v>6.3629999999999995E-8</v>
      </c>
      <c r="V67">
        <v>1.20774</v>
      </c>
      <c r="W67">
        <v>0.5</v>
      </c>
      <c r="X67">
        <v>119238591575.88699</v>
      </c>
      <c r="Y67">
        <v>-50</v>
      </c>
      <c r="Z67">
        <v>4</v>
      </c>
      <c r="AA67">
        <v>0.114</v>
      </c>
      <c r="AB67">
        <v>7.0000000000000007E-2</v>
      </c>
      <c r="AC67">
        <v>3.72746250169196</v>
      </c>
      <c r="AD67">
        <v>0.73929203332354498</v>
      </c>
      <c r="AE67">
        <v>11.517791934281901</v>
      </c>
      <c r="AF67">
        <v>5.15346495572871</v>
      </c>
      <c r="AG67">
        <v>5.7017156556466002</v>
      </c>
      <c r="AH67">
        <v>5.64077120068709</v>
      </c>
      <c r="AI67">
        <v>0.85248723985820396</v>
      </c>
      <c r="AJ67">
        <v>3.72746250169196</v>
      </c>
      <c r="AK67">
        <v>0.73929203332354498</v>
      </c>
      <c r="AL67">
        <v>216.24269700770199</v>
      </c>
      <c r="AM67">
        <v>2.98817045326687</v>
      </c>
      <c r="AN67">
        <v>43605.688590042198</v>
      </c>
      <c r="AO67">
        <v>3713.33745826835</v>
      </c>
      <c r="AP67">
        <v>11554.718193787499</v>
      </c>
      <c r="AQ67">
        <v>8593.7771263225804</v>
      </c>
      <c r="AR67">
        <v>4171.4551107637499</v>
      </c>
      <c r="AS67">
        <v>-8593.7771263225804</v>
      </c>
      <c r="AT67" s="30">
        <f t="shared" si="1"/>
        <v>0.19833654476415724</v>
      </c>
    </row>
    <row r="68" spans="7:46" ht="13" x14ac:dyDescent="0.6">
      <c r="H68" s="22">
        <f t="shared" si="7"/>
        <v>8</v>
      </c>
      <c r="I68">
        <v>1.5</v>
      </c>
      <c r="J68">
        <v>7</v>
      </c>
      <c r="K68">
        <v>0.48244140000000002</v>
      </c>
      <c r="L68">
        <v>1.946567E-3</v>
      </c>
      <c r="M68">
        <v>9.7328349999999998E-4</v>
      </c>
      <c r="N68">
        <v>7</v>
      </c>
      <c r="O68">
        <v>2.8260000000000001</v>
      </c>
      <c r="P68">
        <v>1.946567E-3</v>
      </c>
      <c r="Q68">
        <v>9.7328349999999998E-4</v>
      </c>
      <c r="R68">
        <v>7</v>
      </c>
      <c r="S68">
        <v>2.8260000000000001</v>
      </c>
      <c r="T68" s="23">
        <v>3.4720000000000001E-12</v>
      </c>
      <c r="U68" s="23">
        <v>6.3629999999999995E-8</v>
      </c>
      <c r="V68">
        <v>1.20774</v>
      </c>
      <c r="W68">
        <v>0.6</v>
      </c>
      <c r="X68">
        <v>143086309891.064</v>
      </c>
      <c r="Y68">
        <v>-50</v>
      </c>
      <c r="Z68">
        <v>4</v>
      </c>
      <c r="AA68">
        <v>0.114</v>
      </c>
      <c r="AB68">
        <v>7.0000000000000007E-2</v>
      </c>
      <c r="AC68">
        <v>3.32821306614054</v>
      </c>
      <c r="AD68">
        <v>0.776334022600634</v>
      </c>
      <c r="AE68">
        <v>11.386907935028701</v>
      </c>
      <c r="AF68">
        <v>5.3744344838065903</v>
      </c>
      <c r="AG68">
        <v>5.6378387853253003</v>
      </c>
      <c r="AH68">
        <v>5.6960249699467704</v>
      </c>
      <c r="AI68">
        <v>0.89073888991484096</v>
      </c>
      <c r="AJ68">
        <v>3.32821306614054</v>
      </c>
      <c r="AK68">
        <v>0.776334022600634</v>
      </c>
      <c r="AL68">
        <v>206.220833620571</v>
      </c>
      <c r="AM68">
        <v>2.5518790274587801</v>
      </c>
      <c r="AN68">
        <v>45584.949119494602</v>
      </c>
      <c r="AO68">
        <v>3758.9361679468102</v>
      </c>
      <c r="AP68">
        <v>11554.859475265101</v>
      </c>
      <c r="AQ68">
        <v>8593.4469998931108</v>
      </c>
      <c r="AR68">
        <v>4314.6815150819102</v>
      </c>
      <c r="AS68">
        <v>-8593.4469998931108</v>
      </c>
      <c r="AT68" s="30">
        <f t="shared" si="1"/>
        <v>0.23325851054989274</v>
      </c>
    </row>
    <row r="69" spans="7:46" ht="13" x14ac:dyDescent="0.6">
      <c r="H69" s="22">
        <f t="shared" si="7"/>
        <v>9</v>
      </c>
      <c r="I69">
        <v>1.5</v>
      </c>
      <c r="J69">
        <v>7</v>
      </c>
      <c r="K69">
        <v>0.48244140000000002</v>
      </c>
      <c r="L69">
        <v>1.946567E-3</v>
      </c>
      <c r="M69">
        <v>9.7328349999999998E-4</v>
      </c>
      <c r="N69">
        <v>7</v>
      </c>
      <c r="O69">
        <v>2.8260000000000001</v>
      </c>
      <c r="P69">
        <v>1.946567E-3</v>
      </c>
      <c r="Q69">
        <v>9.7328349999999998E-4</v>
      </c>
      <c r="R69">
        <v>7</v>
      </c>
      <c r="S69">
        <v>2.8260000000000001</v>
      </c>
      <c r="T69" s="23">
        <v>3.4720000000000001E-12</v>
      </c>
      <c r="U69" s="23">
        <v>6.3629999999999995E-8</v>
      </c>
      <c r="V69">
        <v>1.20774</v>
      </c>
      <c r="W69">
        <v>0.7</v>
      </c>
      <c r="X69">
        <v>166934028206.242</v>
      </c>
      <c r="Y69">
        <v>-50</v>
      </c>
      <c r="Z69">
        <v>4</v>
      </c>
      <c r="AA69">
        <v>0.114</v>
      </c>
      <c r="AB69">
        <v>7.0000000000000007E-2</v>
      </c>
      <c r="AC69">
        <v>2.9585840047220402</v>
      </c>
      <c r="AD69">
        <v>0.77424436101565097</v>
      </c>
      <c r="AE69">
        <v>11.386907935028701</v>
      </c>
      <c r="AF69">
        <v>5.1199683233339499</v>
      </c>
      <c r="AG69">
        <v>5.6529542900010599</v>
      </c>
      <c r="AH69">
        <v>5.6251514656202897</v>
      </c>
      <c r="AI69">
        <v>0.92042522969583696</v>
      </c>
      <c r="AJ69">
        <v>2.9585840047220402</v>
      </c>
      <c r="AK69">
        <v>0.77424436101565097</v>
      </c>
      <c r="AL69">
        <v>206.87317218856899</v>
      </c>
      <c r="AM69">
        <v>2.1843396336813101</v>
      </c>
      <c r="AN69">
        <v>47332.462459817798</v>
      </c>
      <c r="AO69">
        <v>3792.3831552677402</v>
      </c>
      <c r="AP69">
        <v>11554.9744218792</v>
      </c>
      <c r="AQ69">
        <v>8594.2213146193808</v>
      </c>
      <c r="AR69">
        <v>4316.2997248844804</v>
      </c>
      <c r="AS69">
        <v>-8594.2213146193808</v>
      </c>
      <c r="AT69" s="30">
        <f t="shared" si="1"/>
        <v>0.26169422932724584</v>
      </c>
    </row>
    <row r="70" spans="7:46" ht="13" x14ac:dyDescent="0.6">
      <c r="H70" s="22">
        <f t="shared" si="7"/>
        <v>10</v>
      </c>
      <c r="I70">
        <v>1.5</v>
      </c>
      <c r="J70">
        <v>7</v>
      </c>
      <c r="K70">
        <v>0.48244140000000002</v>
      </c>
      <c r="L70">
        <v>1.946567E-3</v>
      </c>
      <c r="M70">
        <v>9.7328349999999998E-4</v>
      </c>
      <c r="N70">
        <v>7</v>
      </c>
      <c r="O70">
        <v>2.8260000000000001</v>
      </c>
      <c r="P70">
        <v>1.946567E-3</v>
      </c>
      <c r="Q70">
        <v>9.7328349999999998E-4</v>
      </c>
      <c r="R70">
        <v>7</v>
      </c>
      <c r="S70">
        <v>2.8260000000000001</v>
      </c>
      <c r="T70" s="23">
        <v>3.4720000000000001E-12</v>
      </c>
      <c r="U70" s="23">
        <v>6.3629999999999995E-8</v>
      </c>
      <c r="V70">
        <v>1.20774</v>
      </c>
      <c r="W70">
        <v>0.8</v>
      </c>
      <c r="X70">
        <v>190781746521.41901</v>
      </c>
      <c r="Y70">
        <v>-50</v>
      </c>
      <c r="Z70">
        <v>4</v>
      </c>
      <c r="AA70">
        <v>0.114</v>
      </c>
      <c r="AB70">
        <v>7.0000000000000007E-2</v>
      </c>
      <c r="AC70">
        <v>2.7615347663128298</v>
      </c>
      <c r="AD70">
        <v>0.80801902221126598</v>
      </c>
      <c r="AE70">
        <v>11.386907935028701</v>
      </c>
      <c r="AF70">
        <v>5.5177588621037597</v>
      </c>
      <c r="AG70">
        <v>5.6564379956975301</v>
      </c>
      <c r="AH70">
        <v>5.6283532261399696</v>
      </c>
      <c r="AI70">
        <v>0.94431140984115702</v>
      </c>
      <c r="AJ70">
        <v>2.7615347663128298</v>
      </c>
      <c r="AK70">
        <v>0.80801902221126598</v>
      </c>
      <c r="AL70">
        <v>198.360630314894</v>
      </c>
      <c r="AM70">
        <v>1.9535157345596501</v>
      </c>
      <c r="AN70">
        <v>49394.715209616697</v>
      </c>
      <c r="AO70">
        <v>3868.8241647475002</v>
      </c>
      <c r="AP70">
        <v>11555.004859636399</v>
      </c>
      <c r="AQ70">
        <v>8593.4895410194804</v>
      </c>
      <c r="AR70">
        <v>4357.5804979610703</v>
      </c>
      <c r="AS70">
        <v>-8593.4895410194804</v>
      </c>
      <c r="AT70" s="30">
        <f t="shared" si="1"/>
        <v>0.29259780904012439</v>
      </c>
    </row>
    <row r="71" spans="7:46" ht="13.75" thickBot="1" x14ac:dyDescent="0.75">
      <c r="H71" s="24">
        <f t="shared" si="7"/>
        <v>11</v>
      </c>
      <c r="I71" s="25">
        <v>1.5</v>
      </c>
      <c r="J71" s="25">
        <v>7</v>
      </c>
      <c r="K71" s="25">
        <v>0.48244140000000002</v>
      </c>
      <c r="L71" s="25">
        <v>1.946567E-3</v>
      </c>
      <c r="M71" s="25">
        <v>9.7328349999999998E-4</v>
      </c>
      <c r="N71" s="25">
        <v>7</v>
      </c>
      <c r="O71" s="25">
        <v>2.8260000000000001</v>
      </c>
      <c r="P71" s="25">
        <v>1.946567E-3</v>
      </c>
      <c r="Q71" s="25">
        <v>9.7328349999999998E-4</v>
      </c>
      <c r="R71" s="25">
        <v>7</v>
      </c>
      <c r="S71" s="25">
        <v>2.8260000000000001</v>
      </c>
      <c r="T71" s="26">
        <v>3.4720000000000001E-12</v>
      </c>
      <c r="U71" s="26">
        <v>6.3629999999999995E-8</v>
      </c>
      <c r="V71" s="25">
        <v>1.20774</v>
      </c>
      <c r="W71" s="25">
        <v>0.9</v>
      </c>
      <c r="X71" s="25">
        <v>214629464836.59698</v>
      </c>
      <c r="Y71" s="25">
        <v>-50</v>
      </c>
      <c r="Z71" s="25">
        <v>4</v>
      </c>
      <c r="AA71" s="25">
        <v>0.114</v>
      </c>
      <c r="AB71" s="25">
        <v>7.0000000000000007E-2</v>
      </c>
      <c r="AC71" s="25">
        <v>2.54707778294827</v>
      </c>
      <c r="AD71" s="25">
        <v>0.80925075124701695</v>
      </c>
      <c r="AE71" s="25">
        <v>11.386907935028701</v>
      </c>
      <c r="AF71" s="25">
        <v>5.2661231248369997</v>
      </c>
      <c r="AG71" s="25">
        <v>5.6849021600936602</v>
      </c>
      <c r="AH71" s="25">
        <v>5.6318330913634096</v>
      </c>
      <c r="AI71" s="25">
        <v>0.96382940163406206</v>
      </c>
      <c r="AJ71" s="25">
        <v>2.54707778294827</v>
      </c>
      <c r="AK71" s="25">
        <v>0.80925075124701695</v>
      </c>
      <c r="AL71" s="25">
        <v>198.09526851071601</v>
      </c>
      <c r="AM71" s="25">
        <v>1.7378270259470801</v>
      </c>
      <c r="AN71" s="25">
        <v>51206.087905180801</v>
      </c>
      <c r="AO71" s="25">
        <v>3966.7746324832601</v>
      </c>
      <c r="AP71" s="25">
        <v>11555.0636802135</v>
      </c>
      <c r="AQ71" s="25">
        <v>8593.3882208771502</v>
      </c>
      <c r="AR71" s="25">
        <v>4536.5273457369403</v>
      </c>
      <c r="AS71" s="25">
        <v>-8593.3882208771502</v>
      </c>
      <c r="AT71" s="31">
        <f t="shared" si="1"/>
        <v>0.31771732950781756</v>
      </c>
    </row>
    <row r="72" spans="7:46" ht="22.75" x14ac:dyDescent="0.95">
      <c r="G72" s="18">
        <f>AB72</f>
        <v>0.08</v>
      </c>
      <c r="H72" s="19">
        <v>1</v>
      </c>
      <c r="I72" s="20">
        <v>1.5</v>
      </c>
      <c r="J72" s="20">
        <v>7</v>
      </c>
      <c r="K72" s="20">
        <v>0.48244140000000002</v>
      </c>
      <c r="L72" s="20">
        <v>1.946567E-3</v>
      </c>
      <c r="M72" s="20">
        <v>9.7328349999999998E-4</v>
      </c>
      <c r="N72" s="20">
        <v>7</v>
      </c>
      <c r="O72" s="20">
        <v>2.8260000000000001</v>
      </c>
      <c r="P72" s="20">
        <v>1.946567E-3</v>
      </c>
      <c r="Q72" s="20">
        <v>9.7328349999999998E-4</v>
      </c>
      <c r="R72" s="20">
        <v>7</v>
      </c>
      <c r="S72" s="20">
        <v>2.8260000000000001</v>
      </c>
      <c r="T72" s="21">
        <v>3.4720000000000001E-12</v>
      </c>
      <c r="U72" s="21">
        <v>6.3629999999999995E-8</v>
      </c>
      <c r="V72" s="20">
        <v>1.20774</v>
      </c>
      <c r="W72" s="20">
        <v>0.01</v>
      </c>
      <c r="X72" s="20">
        <v>2384771831.5177398</v>
      </c>
      <c r="Y72" s="20">
        <v>-50</v>
      </c>
      <c r="Z72" s="20">
        <v>4</v>
      </c>
      <c r="AA72" s="20">
        <v>0.114</v>
      </c>
      <c r="AB72" s="20">
        <v>0.08</v>
      </c>
      <c r="AC72" s="20">
        <v>38.748448884845303</v>
      </c>
      <c r="AD72" s="20">
        <v>9.1900879078683807E-3</v>
      </c>
      <c r="AE72" s="20">
        <v>11.382562177241001</v>
      </c>
      <c r="AF72" s="20">
        <v>6.2329019670059704</v>
      </c>
      <c r="AG72" s="20">
        <v>6.49489058479109</v>
      </c>
      <c r="AH72" s="20">
        <v>6.4321568246428198</v>
      </c>
      <c r="AI72" s="20">
        <v>3.5501920979292699E-3</v>
      </c>
      <c r="AJ72" s="20">
        <v>38.748448884845303</v>
      </c>
      <c r="AK72" s="20">
        <v>9.1900879078683807E-3</v>
      </c>
      <c r="AL72" s="20">
        <v>691.36063844272098</v>
      </c>
      <c r="AM72" s="20">
        <v>38.739258796747201</v>
      </c>
      <c r="AN72" s="20">
        <v>35008.111875648901</v>
      </c>
      <c r="AO72" s="20">
        <v>1675.2861532792999</v>
      </c>
      <c r="AP72" s="20">
        <v>12489.238010036601</v>
      </c>
      <c r="AQ72" s="20">
        <v>9277.39533966626</v>
      </c>
      <c r="AR72" s="20">
        <v>1555.4144635831001</v>
      </c>
      <c r="AS72" s="20">
        <v>-9277.39533966626</v>
      </c>
      <c r="AT72" s="32">
        <f t="shared" si="1"/>
        <v>2.3717305266024896E-4</v>
      </c>
    </row>
    <row r="73" spans="7:46" ht="13" x14ac:dyDescent="0.6">
      <c r="H73" s="22">
        <f t="shared" ref="H73:H82" si="8">H72+1</f>
        <v>2</v>
      </c>
      <c r="I73" s="1">
        <v>1.5</v>
      </c>
      <c r="J73" s="1">
        <v>7</v>
      </c>
      <c r="K73" s="1">
        <v>0.48244140000000002</v>
      </c>
      <c r="L73" s="1">
        <v>1.946567E-3</v>
      </c>
      <c r="M73" s="1">
        <v>9.7328349999999998E-4</v>
      </c>
      <c r="N73" s="1">
        <v>7</v>
      </c>
      <c r="O73" s="1">
        <v>2.8260000000000001</v>
      </c>
      <c r="P73" s="1">
        <v>1.946567E-3</v>
      </c>
      <c r="Q73" s="1">
        <v>9.7328349999999998E-4</v>
      </c>
      <c r="R73" s="1">
        <v>7</v>
      </c>
      <c r="S73" s="1">
        <v>2.8260000000000001</v>
      </c>
      <c r="T73" s="23">
        <v>3.4720000000000001E-12</v>
      </c>
      <c r="U73" s="23">
        <v>6.3629999999999995E-8</v>
      </c>
      <c r="V73" s="1">
        <v>1.20774</v>
      </c>
      <c r="W73" s="1">
        <v>0.05</v>
      </c>
      <c r="X73" s="1">
        <v>11923859157.588699</v>
      </c>
      <c r="Y73" s="1">
        <v>-50</v>
      </c>
      <c r="Z73" s="1">
        <v>4</v>
      </c>
      <c r="AA73" s="1">
        <v>0.114</v>
      </c>
      <c r="AB73" s="1">
        <v>0.08</v>
      </c>
      <c r="AC73" s="1">
        <v>20.8357419548616</v>
      </c>
      <c r="AD73" s="1">
        <v>0.46761564299516001</v>
      </c>
      <c r="AE73" s="1">
        <v>11.386907935028701</v>
      </c>
      <c r="AF73" s="1">
        <v>5.2616128534330704</v>
      </c>
      <c r="AG73" s="1">
        <v>6.3910119999351496</v>
      </c>
      <c r="AH73" s="1">
        <v>6.4390491962221104</v>
      </c>
      <c r="AI73" s="1">
        <v>0.433835660915598</v>
      </c>
      <c r="AJ73" s="1">
        <v>20.8357419548616</v>
      </c>
      <c r="AK73" s="1">
        <v>0.46761564299516001</v>
      </c>
      <c r="AL73" s="1">
        <v>208.700560772823</v>
      </c>
      <c r="AM73" s="1">
        <v>20.368126236667901</v>
      </c>
      <c r="AN73" s="1">
        <v>35798.737886688898</v>
      </c>
      <c r="AO73" s="1">
        <v>3289.5167946430602</v>
      </c>
      <c r="AP73" s="1">
        <v>13221.0455988702</v>
      </c>
      <c r="AQ73" s="1">
        <v>9827.0869049061694</v>
      </c>
      <c r="AR73" s="1">
        <v>3374.48505767196</v>
      </c>
      <c r="AS73" s="1">
        <v>-9827.0869049061694</v>
      </c>
      <c r="AT73" s="30">
        <f t="shared" si="1"/>
        <v>2.2442956147575601E-2</v>
      </c>
    </row>
    <row r="74" spans="7:46" ht="13" x14ac:dyDescent="0.6">
      <c r="H74" s="22">
        <f t="shared" si="8"/>
        <v>3</v>
      </c>
      <c r="I74" s="1">
        <v>1.5</v>
      </c>
      <c r="J74" s="1">
        <v>7</v>
      </c>
      <c r="K74" s="1">
        <v>0.48244140000000002</v>
      </c>
      <c r="L74" s="1">
        <v>1.946567E-3</v>
      </c>
      <c r="M74" s="1">
        <v>9.7328349999999998E-4</v>
      </c>
      <c r="N74" s="1">
        <v>7</v>
      </c>
      <c r="O74" s="1">
        <v>2.8260000000000001</v>
      </c>
      <c r="P74" s="1">
        <v>1.946567E-3</v>
      </c>
      <c r="Q74" s="1">
        <v>9.7328349999999998E-4</v>
      </c>
      <c r="R74" s="1">
        <v>7</v>
      </c>
      <c r="S74" s="1">
        <v>2.8260000000000001</v>
      </c>
      <c r="T74" s="23">
        <v>3.4720000000000001E-12</v>
      </c>
      <c r="U74" s="23">
        <v>6.3629999999999995E-8</v>
      </c>
      <c r="V74" s="1">
        <v>1.20774</v>
      </c>
      <c r="W74" s="1">
        <v>0.1</v>
      </c>
      <c r="X74" s="1">
        <v>23847718315.177399</v>
      </c>
      <c r="Y74" s="1">
        <v>-50</v>
      </c>
      <c r="Z74" s="1">
        <v>4</v>
      </c>
      <c r="AA74" s="1">
        <v>0.114</v>
      </c>
      <c r="AB74" s="1">
        <v>0.08</v>
      </c>
      <c r="AC74" s="1">
        <v>13.057605116590899</v>
      </c>
      <c r="AD74" s="1">
        <v>0.59367971000889996</v>
      </c>
      <c r="AE74" s="1">
        <v>11.517791934281901</v>
      </c>
      <c r="AF74" s="1">
        <v>5.5940964336027204</v>
      </c>
      <c r="AG74" s="1">
        <v>6.4192287678483098</v>
      </c>
      <c r="AH74" s="1">
        <v>6.5348577147505296</v>
      </c>
      <c r="AI74" s="1">
        <v>0.53710075664994905</v>
      </c>
      <c r="AJ74" s="1">
        <v>13.057605116590899</v>
      </c>
      <c r="AK74" s="1">
        <v>0.59367971000889996</v>
      </c>
      <c r="AL74" s="1">
        <v>198.31611016238901</v>
      </c>
      <c r="AM74" s="1">
        <v>12.4639253478603</v>
      </c>
      <c r="AN74" s="1">
        <v>36657.667390349103</v>
      </c>
      <c r="AO74" s="1">
        <v>3655.06959894292</v>
      </c>
      <c r="AP74" s="1">
        <v>13224.870560017</v>
      </c>
      <c r="AQ74" s="1">
        <v>9830.6820917368696</v>
      </c>
      <c r="AR74" s="1">
        <v>3949.6173717920101</v>
      </c>
      <c r="AS74" s="1">
        <v>-9830.6820917368696</v>
      </c>
      <c r="AT74" s="30">
        <f t="shared" si="1"/>
        <v>4.5466201857687884E-2</v>
      </c>
    </row>
    <row r="75" spans="7:46" ht="13" x14ac:dyDescent="0.6">
      <c r="H75" s="22">
        <f t="shared" si="8"/>
        <v>4</v>
      </c>
      <c r="I75" s="1">
        <v>1.5</v>
      </c>
      <c r="J75" s="1">
        <v>7</v>
      </c>
      <c r="K75" s="1">
        <v>0.48244140000000002</v>
      </c>
      <c r="L75" s="1">
        <v>1.946567E-3</v>
      </c>
      <c r="M75" s="1">
        <v>9.7328349999999998E-4</v>
      </c>
      <c r="N75" s="1">
        <v>7</v>
      </c>
      <c r="O75" s="1">
        <v>2.8260000000000001</v>
      </c>
      <c r="P75" s="1">
        <v>1.946567E-3</v>
      </c>
      <c r="Q75" s="1">
        <v>9.7328349999999998E-4</v>
      </c>
      <c r="R75" s="1">
        <v>7</v>
      </c>
      <c r="S75" s="1">
        <v>2.8260000000000001</v>
      </c>
      <c r="T75" s="23">
        <v>3.4720000000000001E-12</v>
      </c>
      <c r="U75" s="23">
        <v>6.3629999999999995E-8</v>
      </c>
      <c r="V75" s="1">
        <v>1.20774</v>
      </c>
      <c r="W75" s="1">
        <v>0.2</v>
      </c>
      <c r="X75" s="1">
        <v>47695436630.354797</v>
      </c>
      <c r="Y75" s="1">
        <v>-50</v>
      </c>
      <c r="Z75" s="1">
        <v>4</v>
      </c>
      <c r="AA75" s="1">
        <v>0.114</v>
      </c>
      <c r="AB75" s="1">
        <v>0.08</v>
      </c>
      <c r="AC75" s="1">
        <v>7.6646155752331904</v>
      </c>
      <c r="AD75" s="1">
        <v>0.67050358491224504</v>
      </c>
      <c r="AE75" s="1">
        <v>11.517791934281901</v>
      </c>
      <c r="AF75" s="1">
        <v>5.5681911708507501</v>
      </c>
      <c r="AG75" s="1">
        <v>6.4448932540346702</v>
      </c>
      <c r="AH75" s="1">
        <v>6.43588083742564</v>
      </c>
      <c r="AI75" s="1">
        <v>0.65122576834928403</v>
      </c>
      <c r="AJ75" s="1">
        <v>7.6646155752331904</v>
      </c>
      <c r="AK75" s="1">
        <v>0.67050358491224504</v>
      </c>
      <c r="AL75" s="1">
        <v>200.091063587349</v>
      </c>
      <c r="AM75" s="1">
        <v>6.9941119695821401</v>
      </c>
      <c r="AN75" s="1">
        <v>38336.155013986201</v>
      </c>
      <c r="AO75" s="1">
        <v>3981.9559465196498</v>
      </c>
      <c r="AP75" s="1">
        <v>13226.836652384</v>
      </c>
      <c r="AQ75" s="1">
        <v>9831.6017242223206</v>
      </c>
      <c r="AR75" s="1">
        <v>4439.23481777915</v>
      </c>
      <c r="AS75" s="1">
        <v>-9831.6017242223206</v>
      </c>
      <c r="AT75" s="30">
        <f t="shared" si="1"/>
        <v>8.7480393286632055E-2</v>
      </c>
    </row>
    <row r="76" spans="7:46" ht="13" x14ac:dyDescent="0.6">
      <c r="H76" s="22">
        <f t="shared" si="8"/>
        <v>5</v>
      </c>
      <c r="I76" s="1">
        <v>1.5</v>
      </c>
      <c r="J76" s="1">
        <v>7</v>
      </c>
      <c r="K76" s="1">
        <v>0.48244140000000002</v>
      </c>
      <c r="L76" s="1">
        <v>1.946567E-3</v>
      </c>
      <c r="M76" s="1">
        <v>9.7328349999999998E-4</v>
      </c>
      <c r="N76" s="1">
        <v>7</v>
      </c>
      <c r="O76" s="1">
        <v>2.8260000000000001</v>
      </c>
      <c r="P76" s="1">
        <v>1.946567E-3</v>
      </c>
      <c r="Q76" s="1">
        <v>9.7328349999999998E-4</v>
      </c>
      <c r="R76" s="1">
        <v>7</v>
      </c>
      <c r="S76" s="1">
        <v>2.8260000000000001</v>
      </c>
      <c r="T76" s="23">
        <v>3.4720000000000001E-12</v>
      </c>
      <c r="U76" s="23">
        <v>6.3629999999999995E-8</v>
      </c>
      <c r="V76" s="1">
        <v>1.20774</v>
      </c>
      <c r="W76" s="1">
        <v>0.3</v>
      </c>
      <c r="X76" s="1">
        <v>71543154945.532196</v>
      </c>
      <c r="Y76" s="1">
        <v>-50</v>
      </c>
      <c r="Z76" s="1">
        <v>4</v>
      </c>
      <c r="AA76" s="1">
        <v>0.114</v>
      </c>
      <c r="AB76" s="1">
        <v>0.08</v>
      </c>
      <c r="AC76" s="1">
        <v>5.5049736479465903</v>
      </c>
      <c r="AD76" s="1">
        <v>0.69153409906749297</v>
      </c>
      <c r="AE76" s="1">
        <v>11.386907935028701</v>
      </c>
      <c r="AF76" s="1">
        <v>5.3152218795215598</v>
      </c>
      <c r="AG76" s="1">
        <v>6.4347755184950799</v>
      </c>
      <c r="AH76" s="1">
        <v>6.4266993484352897</v>
      </c>
      <c r="AI76" s="1">
        <v>0.73802755597030201</v>
      </c>
      <c r="AJ76" s="1">
        <v>5.5049736479465903</v>
      </c>
      <c r="AK76" s="1">
        <v>0.69153409906749297</v>
      </c>
      <c r="AL76" s="1">
        <v>207.95930968068001</v>
      </c>
      <c r="AM76" s="1">
        <v>4.8134395437970703</v>
      </c>
      <c r="AN76" s="1">
        <v>39998.465281141202</v>
      </c>
      <c r="AO76" s="1">
        <v>4181.5118586242197</v>
      </c>
      <c r="AP76" s="1">
        <v>13227.4919348728</v>
      </c>
      <c r="AQ76" s="1">
        <v>9832.0483467803406</v>
      </c>
      <c r="AR76" s="1">
        <v>4708.2044605339797</v>
      </c>
      <c r="AS76" s="1">
        <v>-9832.0483467803406</v>
      </c>
      <c r="AT76" s="30">
        <f t="shared" si="1"/>
        <v>0.12561987455206838</v>
      </c>
    </row>
    <row r="77" spans="7:46" ht="13" x14ac:dyDescent="0.6">
      <c r="H77" s="22">
        <f t="shared" si="8"/>
        <v>6</v>
      </c>
      <c r="I77" s="1">
        <v>1.5</v>
      </c>
      <c r="J77" s="1">
        <v>7</v>
      </c>
      <c r="K77" s="1">
        <v>0.48244140000000002</v>
      </c>
      <c r="L77" s="1">
        <v>1.946567E-3</v>
      </c>
      <c r="M77" s="1">
        <v>9.7328349999999998E-4</v>
      </c>
      <c r="N77" s="1">
        <v>7</v>
      </c>
      <c r="O77" s="1">
        <v>2.8260000000000001</v>
      </c>
      <c r="P77" s="1">
        <v>1.946567E-3</v>
      </c>
      <c r="Q77" s="1">
        <v>9.7328349999999998E-4</v>
      </c>
      <c r="R77" s="1">
        <v>7</v>
      </c>
      <c r="S77" s="1">
        <v>2.8260000000000001</v>
      </c>
      <c r="T77" s="23">
        <v>3.4720000000000001E-12</v>
      </c>
      <c r="U77" s="23">
        <v>6.3629999999999995E-8</v>
      </c>
      <c r="V77" s="1">
        <v>1.20774</v>
      </c>
      <c r="W77" s="1">
        <v>0.4</v>
      </c>
      <c r="X77" s="1">
        <v>95390873260.709595</v>
      </c>
      <c r="Y77" s="1">
        <v>-50</v>
      </c>
      <c r="Z77" s="1">
        <v>4</v>
      </c>
      <c r="AA77" s="1">
        <v>0.114</v>
      </c>
      <c r="AB77" s="1">
        <v>0.08</v>
      </c>
      <c r="AC77" s="1">
        <v>4.4749025718865001</v>
      </c>
      <c r="AD77" s="1">
        <v>0.73940559495640101</v>
      </c>
      <c r="AE77" s="1">
        <v>11.386716210420399</v>
      </c>
      <c r="AF77" s="1">
        <v>5.3733103131684796</v>
      </c>
      <c r="AG77" s="1">
        <v>6.4495448640183701</v>
      </c>
      <c r="AH77" s="1">
        <v>6.41276005233928</v>
      </c>
      <c r="AI77" s="1">
        <v>0.80795453030615405</v>
      </c>
      <c r="AJ77" s="1">
        <v>4.4749025718865001</v>
      </c>
      <c r="AK77" s="1">
        <v>0.73940559495640101</v>
      </c>
      <c r="AL77" s="1">
        <v>215.593113822661</v>
      </c>
      <c r="AM77" s="1">
        <v>3.7354969722092299</v>
      </c>
      <c r="AN77" s="1">
        <v>41885.218407893699</v>
      </c>
      <c r="AO77" s="1">
        <v>4141.1226980302799</v>
      </c>
      <c r="AP77" s="1">
        <v>13227.819086596901</v>
      </c>
      <c r="AQ77" s="1">
        <v>9831.5371278549392</v>
      </c>
      <c r="AR77" s="1">
        <v>4706.5934059130404</v>
      </c>
      <c r="AS77" s="1">
        <v>-9831.5371278549392</v>
      </c>
      <c r="AT77" s="30">
        <f t="shared" si="1"/>
        <v>0.1652338979627633</v>
      </c>
    </row>
    <row r="78" spans="7:46" ht="13" x14ac:dyDescent="0.6">
      <c r="H78" s="22">
        <f t="shared" si="8"/>
        <v>7</v>
      </c>
      <c r="I78" s="1">
        <v>1.5</v>
      </c>
      <c r="J78" s="1">
        <v>7</v>
      </c>
      <c r="K78" s="1">
        <v>0.48244140000000002</v>
      </c>
      <c r="L78" s="1">
        <v>1.946567E-3</v>
      </c>
      <c r="M78" s="1">
        <v>9.7328349999999998E-4</v>
      </c>
      <c r="N78" s="1">
        <v>7</v>
      </c>
      <c r="O78" s="1">
        <v>2.8260000000000001</v>
      </c>
      <c r="P78" s="1">
        <v>1.946567E-3</v>
      </c>
      <c r="Q78" s="1">
        <v>9.7328349999999998E-4</v>
      </c>
      <c r="R78" s="1">
        <v>7</v>
      </c>
      <c r="S78" s="1">
        <v>2.8260000000000001</v>
      </c>
      <c r="T78" s="23">
        <v>3.4720000000000001E-12</v>
      </c>
      <c r="U78" s="23">
        <v>6.3629999999999995E-8</v>
      </c>
      <c r="V78" s="1">
        <v>1.20774</v>
      </c>
      <c r="W78" s="1">
        <v>0.5</v>
      </c>
      <c r="X78" s="1">
        <v>119238591575.88699</v>
      </c>
      <c r="Y78" s="1">
        <v>-50</v>
      </c>
      <c r="Z78" s="1">
        <v>4</v>
      </c>
      <c r="AA78" s="1">
        <v>0.114</v>
      </c>
      <c r="AB78" s="1">
        <v>0.08</v>
      </c>
      <c r="AC78" s="1">
        <v>3.7470260923922001</v>
      </c>
      <c r="AD78" s="1">
        <v>0.74581320814379704</v>
      </c>
      <c r="AE78" s="1">
        <v>11.386907935028701</v>
      </c>
      <c r="AF78" s="1">
        <v>5.2067031531015404</v>
      </c>
      <c r="AG78" s="1">
        <v>6.4214341214884003</v>
      </c>
      <c r="AH78" s="1">
        <v>6.4177435455654903</v>
      </c>
      <c r="AI78" s="1">
        <v>0.85836433454425198</v>
      </c>
      <c r="AJ78" s="1">
        <v>3.7470260923922001</v>
      </c>
      <c r="AK78" s="1">
        <v>0.74581320814379704</v>
      </c>
      <c r="AL78" s="1">
        <v>214.368757314226</v>
      </c>
      <c r="AM78" s="1">
        <v>3.0012128735246502</v>
      </c>
      <c r="AN78" s="1">
        <v>43644.3360773112</v>
      </c>
      <c r="AO78" s="1">
        <v>4137.10912083941</v>
      </c>
      <c r="AP78" s="1">
        <v>13227.945300097101</v>
      </c>
      <c r="AQ78" s="1">
        <v>9832.5584201334605</v>
      </c>
      <c r="AR78" s="1">
        <v>4634.6023628298599</v>
      </c>
      <c r="AS78" s="1">
        <v>-9832.5584201334605</v>
      </c>
      <c r="AT78" s="30">
        <f t="shared" si="1"/>
        <v>0.19904137034382119</v>
      </c>
    </row>
    <row r="79" spans="7:46" ht="13" x14ac:dyDescent="0.6">
      <c r="H79" s="22">
        <f t="shared" si="8"/>
        <v>8</v>
      </c>
      <c r="I79" s="1">
        <v>1.5</v>
      </c>
      <c r="J79" s="1">
        <v>7</v>
      </c>
      <c r="K79" s="1">
        <v>0.48244140000000002</v>
      </c>
      <c r="L79" s="1">
        <v>1.946567E-3</v>
      </c>
      <c r="M79" s="1">
        <v>9.7328349999999998E-4</v>
      </c>
      <c r="N79" s="1">
        <v>7</v>
      </c>
      <c r="O79" s="1">
        <v>2.8260000000000001</v>
      </c>
      <c r="P79" s="1">
        <v>1.946567E-3</v>
      </c>
      <c r="Q79" s="1">
        <v>9.7328349999999998E-4</v>
      </c>
      <c r="R79" s="1">
        <v>7</v>
      </c>
      <c r="S79" s="1">
        <v>2.8260000000000001</v>
      </c>
      <c r="T79" s="23">
        <v>3.4720000000000001E-12</v>
      </c>
      <c r="U79" s="23">
        <v>6.3629999999999995E-8</v>
      </c>
      <c r="V79" s="1">
        <v>1.20774</v>
      </c>
      <c r="W79" s="1">
        <v>0.6</v>
      </c>
      <c r="X79" s="1">
        <v>143086309891.064</v>
      </c>
      <c r="Y79" s="1">
        <v>-50</v>
      </c>
      <c r="Z79" s="1">
        <v>4</v>
      </c>
      <c r="AA79" s="1">
        <v>0.114</v>
      </c>
      <c r="AB79" s="1">
        <v>0.08</v>
      </c>
      <c r="AC79" s="1">
        <v>3.30296541359355</v>
      </c>
      <c r="AD79" s="1">
        <v>0.76686618532234696</v>
      </c>
      <c r="AE79" s="1">
        <v>11.386907935028701</v>
      </c>
      <c r="AF79" s="1">
        <v>5.1953332793746396</v>
      </c>
      <c r="AG79" s="1">
        <v>6.4160846928677504</v>
      </c>
      <c r="AH79" s="1">
        <v>6.5149765484530597</v>
      </c>
      <c r="AI79" s="1">
        <v>0.89591633048187502</v>
      </c>
      <c r="AJ79" s="1">
        <v>3.30296541359355</v>
      </c>
      <c r="AK79" s="1">
        <v>0.76686618532234696</v>
      </c>
      <c r="AL79" s="1">
        <v>208.747449565588</v>
      </c>
      <c r="AM79" s="1">
        <v>2.53609921322131</v>
      </c>
      <c r="AN79" s="1">
        <v>45520.152024120798</v>
      </c>
      <c r="AO79" s="1">
        <v>4355.91883444014</v>
      </c>
      <c r="AP79" s="1">
        <v>13228.072900395</v>
      </c>
      <c r="AQ79" s="1">
        <v>9832.3189335395891</v>
      </c>
      <c r="AR79" s="1">
        <v>4898.6979735997602</v>
      </c>
      <c r="AS79" s="1">
        <v>-9832.3189335395891</v>
      </c>
      <c r="AT79" s="30">
        <f t="shared" si="1"/>
        <v>0.23217505765160715</v>
      </c>
    </row>
    <row r="80" spans="7:46" ht="13" x14ac:dyDescent="0.6">
      <c r="H80" s="22">
        <f t="shared" si="8"/>
        <v>9</v>
      </c>
      <c r="I80" s="1">
        <v>1.5</v>
      </c>
      <c r="J80" s="1">
        <v>7</v>
      </c>
      <c r="K80" s="1">
        <v>0.48244140000000002</v>
      </c>
      <c r="L80" s="1">
        <v>1.946567E-3</v>
      </c>
      <c r="M80" s="1">
        <v>9.7328349999999998E-4</v>
      </c>
      <c r="N80" s="1">
        <v>7</v>
      </c>
      <c r="O80" s="1">
        <v>2.8260000000000001</v>
      </c>
      <c r="P80" s="1">
        <v>1.946567E-3</v>
      </c>
      <c r="Q80" s="1">
        <v>9.7328349999999998E-4</v>
      </c>
      <c r="R80" s="1">
        <v>7</v>
      </c>
      <c r="S80" s="1">
        <v>2.8260000000000001</v>
      </c>
      <c r="T80" s="23">
        <v>3.4720000000000001E-12</v>
      </c>
      <c r="U80" s="23">
        <v>6.3629999999999995E-8</v>
      </c>
      <c r="V80" s="1">
        <v>1.20774</v>
      </c>
      <c r="W80" s="1">
        <v>0.7</v>
      </c>
      <c r="X80" s="1">
        <v>166934028206.242</v>
      </c>
      <c r="Y80" s="1">
        <v>-50</v>
      </c>
      <c r="Z80" s="1">
        <v>4</v>
      </c>
      <c r="AA80" s="1">
        <v>0.114</v>
      </c>
      <c r="AB80" s="1">
        <v>0.08</v>
      </c>
      <c r="AC80" s="1">
        <v>2.9661131470798998</v>
      </c>
      <c r="AD80" s="1">
        <v>0.77734458648575799</v>
      </c>
      <c r="AE80" s="1">
        <v>11.386907935028701</v>
      </c>
      <c r="AF80" s="1">
        <v>5.1006606257666904</v>
      </c>
      <c r="AG80" s="1">
        <v>6.4013970477477899</v>
      </c>
      <c r="AH80" s="1">
        <v>6.5053369184283696</v>
      </c>
      <c r="AI80" s="1">
        <v>0.925288918202129</v>
      </c>
      <c r="AJ80" s="1">
        <v>2.9661131470798998</v>
      </c>
      <c r="AK80" s="1">
        <v>0.77734458648575799</v>
      </c>
      <c r="AL80" s="1">
        <v>206.05870937221201</v>
      </c>
      <c r="AM80" s="1">
        <v>2.1887685511914499</v>
      </c>
      <c r="AN80" s="1">
        <v>47357.081294345699</v>
      </c>
      <c r="AO80" s="1">
        <v>3627.6924894284002</v>
      </c>
      <c r="AP80" s="1">
        <v>13228.186883066601</v>
      </c>
      <c r="AQ80" s="1">
        <v>9833.7972796108297</v>
      </c>
      <c r="AR80" s="1">
        <v>4086.6285284443102</v>
      </c>
      <c r="AS80" s="1">
        <v>-9833.7972796108297</v>
      </c>
      <c r="AT80" s="30">
        <f t="shared" si="1"/>
        <v>0.26207516299607242</v>
      </c>
    </row>
    <row r="81" spans="7:46" ht="13" x14ac:dyDescent="0.6">
      <c r="H81" s="22">
        <f t="shared" si="8"/>
        <v>10</v>
      </c>
      <c r="I81" s="1">
        <v>1.5</v>
      </c>
      <c r="J81" s="1">
        <v>7</v>
      </c>
      <c r="K81" s="1">
        <v>0.48244140000000002</v>
      </c>
      <c r="L81" s="1">
        <v>1.946567E-3</v>
      </c>
      <c r="M81" s="1">
        <v>9.7328349999999998E-4</v>
      </c>
      <c r="N81" s="1">
        <v>7</v>
      </c>
      <c r="O81" s="1">
        <v>2.8260000000000001</v>
      </c>
      <c r="P81" s="1">
        <v>1.946567E-3</v>
      </c>
      <c r="Q81" s="1">
        <v>9.7328349999999998E-4</v>
      </c>
      <c r="R81" s="1">
        <v>7</v>
      </c>
      <c r="S81" s="1">
        <v>2.8260000000000001</v>
      </c>
      <c r="T81" s="23">
        <v>3.4720000000000001E-12</v>
      </c>
      <c r="U81" s="23">
        <v>6.3629999999999995E-8</v>
      </c>
      <c r="V81" s="1">
        <v>1.20774</v>
      </c>
      <c r="W81" s="1">
        <v>0.8</v>
      </c>
      <c r="X81" s="1">
        <v>190781746521.41901</v>
      </c>
      <c r="Y81" s="1">
        <v>-50</v>
      </c>
      <c r="Z81" s="1">
        <v>4</v>
      </c>
      <c r="AA81" s="1">
        <v>0.114</v>
      </c>
      <c r="AB81" s="1">
        <v>0.08</v>
      </c>
      <c r="AC81" s="1">
        <v>2.73095024530704</v>
      </c>
      <c r="AD81" s="1">
        <v>0.79442594124200905</v>
      </c>
      <c r="AE81" s="1">
        <v>11.386907935028701</v>
      </c>
      <c r="AF81" s="1">
        <v>5.20222319353873</v>
      </c>
      <c r="AG81" s="1">
        <v>6.4691375251017798</v>
      </c>
      <c r="AH81" s="1">
        <v>6.4288413367534103</v>
      </c>
      <c r="AI81" s="1">
        <v>0.94885113486577</v>
      </c>
      <c r="AJ81" s="1">
        <v>2.73095024530704</v>
      </c>
      <c r="AK81" s="1">
        <v>0.79442594124200905</v>
      </c>
      <c r="AL81" s="1">
        <v>201.72487180542501</v>
      </c>
      <c r="AM81" s="1">
        <v>1.9365242913498899</v>
      </c>
      <c r="AN81" s="1">
        <v>49275.348560495098</v>
      </c>
      <c r="AO81" s="1">
        <v>4326.9497748100403</v>
      </c>
      <c r="AP81" s="1">
        <v>13228.239639080601</v>
      </c>
      <c r="AQ81" s="1">
        <v>9833.84710023148</v>
      </c>
      <c r="AR81" s="1">
        <v>4881.5404105760999</v>
      </c>
      <c r="AS81" s="1">
        <v>-9833.84710023148</v>
      </c>
      <c r="AT81" s="30">
        <f t="shared" si="1"/>
        <v>0.29089725915262582</v>
      </c>
    </row>
    <row r="82" spans="7:46" ht="13.75" thickBot="1" x14ac:dyDescent="0.75">
      <c r="H82" s="24">
        <f t="shared" si="8"/>
        <v>11</v>
      </c>
      <c r="I82" s="25">
        <v>1.5</v>
      </c>
      <c r="J82" s="25">
        <v>7</v>
      </c>
      <c r="K82" s="25">
        <v>0.48244140000000002</v>
      </c>
      <c r="L82" s="25">
        <v>1.946567E-3</v>
      </c>
      <c r="M82" s="25">
        <v>9.7328349999999998E-4</v>
      </c>
      <c r="N82" s="25">
        <v>7</v>
      </c>
      <c r="O82" s="25">
        <v>2.8260000000000001</v>
      </c>
      <c r="P82" s="25">
        <v>1.946567E-3</v>
      </c>
      <c r="Q82" s="25">
        <v>9.7328349999999998E-4</v>
      </c>
      <c r="R82" s="25">
        <v>7</v>
      </c>
      <c r="S82" s="25">
        <v>2.8260000000000001</v>
      </c>
      <c r="T82" s="26">
        <v>3.4720000000000001E-12</v>
      </c>
      <c r="U82" s="26">
        <v>6.3629999999999995E-8</v>
      </c>
      <c r="V82" s="25">
        <v>1.20774</v>
      </c>
      <c r="W82" s="25">
        <v>0.9</v>
      </c>
      <c r="X82" s="25">
        <v>214629464836.59698</v>
      </c>
      <c r="Y82" s="25">
        <v>-50</v>
      </c>
      <c r="Z82" s="25">
        <v>4</v>
      </c>
      <c r="AA82" s="25">
        <v>0.114</v>
      </c>
      <c r="AB82" s="25">
        <v>0.08</v>
      </c>
      <c r="AC82" s="25">
        <v>2.5694308207432401</v>
      </c>
      <c r="AD82" s="25">
        <v>0.81983899967567597</v>
      </c>
      <c r="AE82" s="25">
        <v>11.386907935028701</v>
      </c>
      <c r="AF82" s="25">
        <v>5.5374467091098696</v>
      </c>
      <c r="AG82" s="25">
        <v>6.4745622953922704</v>
      </c>
      <c r="AH82" s="25">
        <v>6.4102824086770802</v>
      </c>
      <c r="AI82" s="25">
        <v>0.96798577322881096</v>
      </c>
      <c r="AJ82" s="25">
        <v>2.5694308207432401</v>
      </c>
      <c r="AK82" s="25">
        <v>0.81983899967567597</v>
      </c>
      <c r="AL82" s="25">
        <v>195.560545721171</v>
      </c>
      <c r="AM82" s="25">
        <v>1.74959181012565</v>
      </c>
      <c r="AN82" s="25">
        <v>51308.919457723001</v>
      </c>
      <c r="AO82" s="25">
        <v>4096.5194190155698</v>
      </c>
      <c r="AP82" s="25">
        <v>13228.294146719099</v>
      </c>
      <c r="AQ82" s="25">
        <v>9832.6065064149097</v>
      </c>
      <c r="AR82" s="25">
        <v>4521.9198803454001</v>
      </c>
      <c r="AS82" s="25">
        <v>-9832.6065064149097</v>
      </c>
      <c r="AT82" s="31">
        <f t="shared" si="1"/>
        <v>0.3190741673436171</v>
      </c>
    </row>
    <row r="83" spans="7:46" ht="22.75" x14ac:dyDescent="0.95">
      <c r="G83" s="18">
        <f>AB83</f>
        <v>0</v>
      </c>
      <c r="H83" s="19">
        <v>1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1"/>
      <c r="U83" s="21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32" t="e">
        <f t="shared" si="1"/>
        <v>#DIV/0!</v>
      </c>
    </row>
    <row r="84" spans="7:46" ht="13" x14ac:dyDescent="0.6">
      <c r="H84" s="22">
        <f t="shared" ref="H84:H93" si="9">H83+1</f>
        <v>2</v>
      </c>
      <c r="T84" s="23"/>
      <c r="U84" s="23"/>
      <c r="AT84" s="30" t="e">
        <f t="shared" si="1"/>
        <v>#DIV/0!</v>
      </c>
    </row>
    <row r="85" spans="7:46" ht="13" x14ac:dyDescent="0.6">
      <c r="H85" s="22">
        <f t="shared" si="9"/>
        <v>3</v>
      </c>
      <c r="T85" s="23"/>
      <c r="U85" s="23"/>
      <c r="AT85" s="30" t="e">
        <f t="shared" si="1"/>
        <v>#DIV/0!</v>
      </c>
    </row>
    <row r="86" spans="7:46" ht="13" x14ac:dyDescent="0.6">
      <c r="H86" s="22">
        <f t="shared" si="9"/>
        <v>4</v>
      </c>
      <c r="T86" s="23"/>
      <c r="U86" s="23"/>
      <c r="AT86" s="30" t="e">
        <f t="shared" si="1"/>
        <v>#DIV/0!</v>
      </c>
    </row>
    <row r="87" spans="7:46" ht="13" x14ac:dyDescent="0.6">
      <c r="H87" s="22">
        <f t="shared" si="9"/>
        <v>5</v>
      </c>
      <c r="T87" s="23"/>
      <c r="U87" s="23"/>
      <c r="AT87" s="30" t="e">
        <f t="shared" si="1"/>
        <v>#DIV/0!</v>
      </c>
    </row>
    <row r="88" spans="7:46" ht="13" x14ac:dyDescent="0.6">
      <c r="H88" s="22">
        <f t="shared" si="9"/>
        <v>6</v>
      </c>
      <c r="T88" s="23"/>
      <c r="U88" s="23"/>
      <c r="AT88" s="30" t="e">
        <f t="shared" si="1"/>
        <v>#DIV/0!</v>
      </c>
    </row>
    <row r="89" spans="7:46" ht="13" x14ac:dyDescent="0.6">
      <c r="H89" s="22">
        <f t="shared" si="9"/>
        <v>7</v>
      </c>
      <c r="T89" s="23"/>
      <c r="U89" s="23"/>
      <c r="AT89" s="30" t="e">
        <f t="shared" si="1"/>
        <v>#DIV/0!</v>
      </c>
    </row>
    <row r="90" spans="7:46" ht="13" x14ac:dyDescent="0.6">
      <c r="H90" s="22">
        <f t="shared" si="9"/>
        <v>8</v>
      </c>
      <c r="T90" s="23"/>
      <c r="U90" s="23"/>
      <c r="AT90" s="30" t="e">
        <f t="shared" si="1"/>
        <v>#DIV/0!</v>
      </c>
    </row>
    <row r="91" spans="7:46" ht="13" x14ac:dyDescent="0.6">
      <c r="H91" s="22">
        <f t="shared" si="9"/>
        <v>9</v>
      </c>
      <c r="T91" s="23"/>
      <c r="U91" s="23"/>
      <c r="AT91" s="30" t="e">
        <f t="shared" si="1"/>
        <v>#DIV/0!</v>
      </c>
    </row>
    <row r="92" spans="7:46" ht="13" x14ac:dyDescent="0.6">
      <c r="H92" s="22">
        <f t="shared" si="9"/>
        <v>10</v>
      </c>
      <c r="T92" s="23"/>
      <c r="U92" s="23"/>
      <c r="AT92" s="30" t="e">
        <f t="shared" si="1"/>
        <v>#DIV/0!</v>
      </c>
    </row>
    <row r="93" spans="7:46" ht="13.75" thickBot="1" x14ac:dyDescent="0.75">
      <c r="H93" s="24">
        <f t="shared" si="9"/>
        <v>11</v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6"/>
      <c r="U93" s="26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31" t="e">
        <f t="shared" si="1"/>
        <v>#DIV/0!</v>
      </c>
    </row>
    <row r="94" spans="7:46" ht="22.75" x14ac:dyDescent="0.95">
      <c r="G94" s="18">
        <f>AB94</f>
        <v>0</v>
      </c>
      <c r="H94" s="19">
        <v>1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1"/>
      <c r="U94" s="21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32" t="e">
        <f t="shared" si="1"/>
        <v>#DIV/0!</v>
      </c>
    </row>
    <row r="95" spans="7:46" ht="13" x14ac:dyDescent="0.6">
      <c r="H95" s="22">
        <f t="shared" ref="H95:H104" si="10">H94+1</f>
        <v>2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3"/>
      <c r="U95" s="23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30" t="e">
        <f t="shared" si="1"/>
        <v>#DIV/0!</v>
      </c>
    </row>
    <row r="96" spans="7:46" ht="13" x14ac:dyDescent="0.6">
      <c r="H96" s="22">
        <f t="shared" si="10"/>
        <v>3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3"/>
      <c r="U96" s="23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30" t="e">
        <f t="shared" si="1"/>
        <v>#DIV/0!</v>
      </c>
    </row>
    <row r="97" spans="8:46" ht="13" x14ac:dyDescent="0.6">
      <c r="H97" s="22">
        <f t="shared" si="10"/>
        <v>4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3"/>
      <c r="U97" s="23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30" t="e">
        <f t="shared" si="1"/>
        <v>#DIV/0!</v>
      </c>
    </row>
    <row r="98" spans="8:46" ht="13" x14ac:dyDescent="0.6">
      <c r="H98" s="22">
        <f t="shared" si="10"/>
        <v>5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3"/>
      <c r="U98" s="23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30" t="e">
        <f t="shared" si="1"/>
        <v>#DIV/0!</v>
      </c>
    </row>
    <row r="99" spans="8:46" ht="13" x14ac:dyDescent="0.6">
      <c r="H99" s="22">
        <f t="shared" si="10"/>
        <v>6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3"/>
      <c r="U99" s="23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30" t="e">
        <f t="shared" si="1"/>
        <v>#DIV/0!</v>
      </c>
    </row>
    <row r="100" spans="8:46" ht="13" x14ac:dyDescent="0.6">
      <c r="H100" s="22">
        <f t="shared" si="10"/>
        <v>7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3"/>
      <c r="U100" s="23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30" t="e">
        <f t="shared" si="1"/>
        <v>#DIV/0!</v>
      </c>
    </row>
    <row r="101" spans="8:46" ht="13" x14ac:dyDescent="0.6">
      <c r="H101" s="22">
        <f t="shared" si="10"/>
        <v>8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3"/>
      <c r="U101" s="23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30" t="e">
        <f t="shared" si="1"/>
        <v>#DIV/0!</v>
      </c>
    </row>
    <row r="102" spans="8:46" ht="13" x14ac:dyDescent="0.6">
      <c r="H102" s="22">
        <f t="shared" si="10"/>
        <v>9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3"/>
      <c r="U102" s="23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30" t="e">
        <f t="shared" si="1"/>
        <v>#DIV/0!</v>
      </c>
    </row>
    <row r="103" spans="8:46" ht="13" x14ac:dyDescent="0.6">
      <c r="H103" s="22">
        <f t="shared" si="10"/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3"/>
      <c r="U103" s="23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30" t="e">
        <f t="shared" si="1"/>
        <v>#DIV/0!</v>
      </c>
    </row>
    <row r="104" spans="8:46" ht="13.75" thickBot="1" x14ac:dyDescent="0.75">
      <c r="H104" s="24">
        <f t="shared" si="10"/>
        <v>11</v>
      </c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6"/>
      <c r="U104" s="26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34"/>
      <c r="AT104" s="33" t="e">
        <f t="shared" si="1"/>
        <v>#DIV/0!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Orifice</vt:lpstr>
      <vt:lpstr>GlobeValve</vt:lpstr>
      <vt:lpstr>SS4-Orifice1 (4)</vt:lpstr>
      <vt:lpstr>SS3-Orifice1 (4)</vt:lpstr>
      <vt:lpstr>SS6-Orifice1 (4)</vt:lpstr>
      <vt:lpstr>SS6-Globe (4)</vt:lpstr>
      <vt:lpstr>SS6-Spr2022 (4)</vt:lpstr>
      <vt:lpstr>SS6-Spr2022 (3)</vt:lpstr>
      <vt:lpstr>SS6-Spr2022 (2)</vt:lpstr>
      <vt:lpstr>SS5-Spr2022 (2)</vt:lpstr>
      <vt:lpstr>SS4-Spr2022 (2)</vt:lpstr>
      <vt:lpstr>SS3-Spr2022 (2)</vt:lpstr>
      <vt:lpstr>SS2-Spr2022 (2)</vt:lpstr>
      <vt:lpstr>SS1-Spr2022 (2)</vt:lpstr>
      <vt:lpstr>SS3-Spr2022</vt:lpstr>
      <vt:lpstr>SS5-Spr2022</vt:lpstr>
      <vt:lpstr>SS6-Spr2022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Kelly</cp:lastModifiedBy>
  <dcterms:modified xsi:type="dcterms:W3CDTF">2022-02-18T00:52:20Z</dcterms:modified>
</cp:coreProperties>
</file>