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ansil\Downloads\"/>
    </mc:Choice>
  </mc:AlternateContent>
  <xr:revisionPtr revIDLastSave="0" documentId="13_ncr:1_{FAA2008F-556D-4474-B244-1B4E7813E2EB}" xr6:coauthVersionLast="47" xr6:coauthVersionMax="47" xr10:uidLastSave="{00000000-0000-0000-0000-000000000000}"/>
  <bookViews>
    <workbookView xWindow="-108" yWindow="-108" windowWidth="23256" windowHeight="12456" activeTab="2" xr2:uid="{00000000-000D-0000-FFFF-FFFF00000000}"/>
  </bookViews>
  <sheets>
    <sheet name="Metadata_Tablas_Cobranza" sheetId="13" r:id="rId1"/>
    <sheet name="Calidad_Clientes" sheetId="15" state="hidden" r:id="rId2"/>
    <sheet name="Mapeo_Cobranzas" sheetId="9" r:id="rId3"/>
    <sheet name="Hoja1" sheetId="16" r:id="rId4"/>
  </sheets>
  <definedNames>
    <definedName name="_xlnm._FilterDatabase" localSheetId="0" hidden="1">Metadata_Tablas_Cobranza!$A$1:$E$1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18" roundtripDataChecksum="nCw6IzS2gyJIxbItFQTWTj2Ke1DUUJSuJtyp/uQ40a0="/>
    </ext>
  </extLst>
</workbook>
</file>

<file path=xl/calcChain.xml><?xml version="1.0" encoding="utf-8"?>
<calcChain xmlns="http://schemas.openxmlformats.org/spreadsheetml/2006/main">
  <c r="X3" i="16" l="1"/>
  <c r="X4" i="16"/>
  <c r="X5" i="16"/>
  <c r="X6" i="16"/>
  <c r="X7" i="16"/>
  <c r="X8" i="16"/>
  <c r="X9" i="16"/>
  <c r="X10" i="16"/>
  <c r="X11" i="16"/>
  <c r="X12" i="16"/>
  <c r="X13" i="16"/>
  <c r="X14" i="16"/>
  <c r="X15" i="16"/>
  <c r="X16" i="16"/>
  <c r="X17" i="16"/>
  <c r="X18" i="16"/>
  <c r="X19" i="16"/>
  <c r="X20" i="16"/>
  <c r="X21" i="16"/>
  <c r="X22" i="16"/>
  <c r="X23" i="16"/>
  <c r="X24" i="16"/>
  <c r="X25" i="16"/>
  <c r="X26" i="16"/>
  <c r="X27" i="16"/>
  <c r="X28" i="16"/>
  <c r="X29" i="16"/>
  <c r="X30" i="16"/>
  <c r="X31" i="16"/>
  <c r="X32" i="16"/>
  <c r="X33" i="16"/>
  <c r="X34" i="16"/>
  <c r="X35" i="16"/>
  <c r="X36" i="16"/>
  <c r="X37" i="16"/>
  <c r="X38" i="16"/>
  <c r="X39" i="16"/>
  <c r="X40" i="16"/>
  <c r="X41" i="16"/>
  <c r="X42" i="16"/>
  <c r="X43" i="16"/>
  <c r="X44" i="16"/>
  <c r="X45" i="16"/>
  <c r="X46" i="16"/>
  <c r="X47" i="16"/>
  <c r="X48" i="16"/>
  <c r="X49" i="16"/>
  <c r="X50" i="16"/>
  <c r="X2" i="16"/>
  <c r="V3" i="16"/>
  <c r="V4" i="16"/>
  <c r="V5" i="16"/>
  <c r="V6" i="16"/>
  <c r="V7" i="16"/>
  <c r="V8" i="16"/>
  <c r="V9" i="16"/>
  <c r="V10" i="16"/>
  <c r="V11" i="16"/>
  <c r="V12" i="16"/>
  <c r="V13" i="16"/>
  <c r="V14" i="16"/>
  <c r="V15" i="16"/>
  <c r="V16" i="16"/>
  <c r="V17" i="16"/>
  <c r="V18" i="16"/>
  <c r="V19" i="16"/>
  <c r="V20" i="16"/>
  <c r="V21" i="16"/>
  <c r="V22" i="16"/>
  <c r="V23" i="16"/>
  <c r="V24" i="16"/>
  <c r="V25" i="16"/>
  <c r="V26" i="16"/>
  <c r="V27" i="16"/>
  <c r="V28" i="16"/>
  <c r="V29" i="16"/>
  <c r="V30" i="16"/>
  <c r="V31" i="16"/>
  <c r="V32" i="16"/>
  <c r="V33" i="16"/>
  <c r="V34" i="16"/>
  <c r="V35" i="16"/>
  <c r="V36" i="16"/>
  <c r="V37" i="16"/>
  <c r="V38" i="16"/>
  <c r="V39" i="16"/>
  <c r="V40" i="16"/>
  <c r="V41" i="16"/>
  <c r="V42" i="16"/>
  <c r="V43" i="16"/>
  <c r="V44" i="16"/>
  <c r="V45" i="16"/>
  <c r="V46" i="16"/>
  <c r="V47" i="16"/>
  <c r="V48" i="16"/>
  <c r="V49" i="16"/>
  <c r="V50" i="16"/>
  <c r="V2" i="16"/>
  <c r="T3" i="16"/>
  <c r="T4" i="16"/>
  <c r="T5" i="16"/>
  <c r="T6" i="16"/>
  <c r="T7" i="16"/>
  <c r="T8" i="16"/>
  <c r="T9" i="16"/>
  <c r="T10" i="16"/>
  <c r="T11" i="16"/>
  <c r="T12" i="16"/>
  <c r="T13" i="16"/>
  <c r="T14" i="16"/>
  <c r="T15" i="16"/>
  <c r="T16" i="16"/>
  <c r="T17" i="16"/>
  <c r="T18" i="16"/>
  <c r="T19" i="16"/>
  <c r="T20" i="16"/>
  <c r="T23" i="16"/>
  <c r="T24" i="16"/>
  <c r="T25" i="16"/>
  <c r="T26" i="16"/>
  <c r="T27" i="16"/>
  <c r="T28" i="16"/>
  <c r="T29" i="16"/>
  <c r="T30" i="16"/>
  <c r="T31" i="16"/>
  <c r="T32" i="16"/>
  <c r="T33" i="16"/>
  <c r="T34" i="16"/>
  <c r="T35" i="16"/>
  <c r="T36" i="16"/>
  <c r="T37" i="16"/>
  <c r="T40" i="16"/>
  <c r="T41" i="16"/>
  <c r="T42" i="16"/>
  <c r="T43" i="16"/>
  <c r="T44" i="16"/>
  <c r="T45" i="16"/>
  <c r="T46" i="16"/>
  <c r="T47" i="16"/>
  <c r="T48" i="16"/>
  <c r="T49" i="16"/>
  <c r="T50" i="16"/>
  <c r="T2" i="16"/>
  <c r="Q3" i="16"/>
  <c r="Q4" i="16"/>
  <c r="Q5" i="16"/>
  <c r="Q6" i="16"/>
  <c r="Q7" i="16"/>
  <c r="Q8" i="16"/>
  <c r="Q9" i="16"/>
  <c r="Q10" i="16"/>
  <c r="Q11" i="16"/>
  <c r="Q12" i="16"/>
  <c r="Q13" i="16"/>
  <c r="Q14" i="16"/>
  <c r="Q15" i="16"/>
  <c r="Q16" i="16"/>
  <c r="Q17" i="16"/>
  <c r="Q18" i="16"/>
  <c r="Q19" i="16"/>
  <c r="Q20" i="16"/>
  <c r="Q23" i="16"/>
  <c r="Q24" i="16"/>
  <c r="Q25" i="16"/>
  <c r="Q26" i="16"/>
  <c r="Q27" i="16"/>
  <c r="Q28" i="16"/>
  <c r="Q29" i="16"/>
  <c r="Q30" i="16"/>
  <c r="Q31" i="16"/>
  <c r="Q32" i="16"/>
  <c r="Q33" i="16"/>
  <c r="Q34" i="16"/>
  <c r="Q35" i="16"/>
  <c r="Q36" i="16"/>
  <c r="Q37" i="16"/>
  <c r="Q38" i="16"/>
  <c r="Q39" i="16"/>
  <c r="Q40" i="16"/>
  <c r="Q41" i="16"/>
  <c r="Q42" i="16"/>
  <c r="Q43" i="16"/>
  <c r="Q44" i="16"/>
  <c r="Q45" i="16"/>
  <c r="Q46" i="16"/>
  <c r="Q47" i="16"/>
  <c r="Q48" i="16"/>
  <c r="Q49" i="16"/>
  <c r="Q50" i="16"/>
  <c r="Q2" i="16"/>
  <c r="N3" i="16"/>
  <c r="N4" i="16"/>
  <c r="N5" i="16"/>
  <c r="N6" i="16"/>
  <c r="N7" i="16"/>
  <c r="N8" i="16"/>
  <c r="N9" i="16"/>
  <c r="N10" i="16"/>
  <c r="N11" i="16"/>
  <c r="N12" i="16"/>
  <c r="N13" i="16"/>
  <c r="N14" i="16"/>
  <c r="N15" i="16"/>
  <c r="N16" i="16"/>
  <c r="N17" i="16"/>
  <c r="N18" i="16"/>
  <c r="N19" i="16"/>
  <c r="N20" i="16"/>
  <c r="N23" i="16"/>
  <c r="N24" i="16"/>
  <c r="N25" i="16"/>
  <c r="N26" i="16"/>
  <c r="N27" i="16"/>
  <c r="N28" i="16"/>
  <c r="N29" i="16"/>
  <c r="N30" i="16"/>
  <c r="N31" i="16"/>
  <c r="N32" i="16"/>
  <c r="N33" i="16"/>
  <c r="N34" i="16"/>
  <c r="N35" i="16"/>
  <c r="N36" i="16"/>
  <c r="N37" i="16"/>
  <c r="N40" i="16"/>
  <c r="N41" i="16"/>
  <c r="N42" i="16"/>
  <c r="N43" i="16"/>
  <c r="N44" i="16"/>
  <c r="N45" i="16"/>
  <c r="N46" i="16"/>
  <c r="N47" i="16"/>
  <c r="N48" i="16"/>
  <c r="N49" i="16"/>
  <c r="N50" i="16"/>
  <c r="N2" i="16"/>
  <c r="L3" i="16"/>
  <c r="L4" i="16"/>
  <c r="L5" i="16"/>
  <c r="L6" i="16"/>
  <c r="L7" i="16"/>
  <c r="L8" i="16"/>
  <c r="L9" i="16"/>
  <c r="L10" i="16"/>
  <c r="L11" i="16"/>
  <c r="L12" i="16"/>
  <c r="L13" i="16"/>
  <c r="L14" i="16"/>
  <c r="L15" i="16"/>
  <c r="L16" i="16"/>
  <c r="L17" i="16"/>
  <c r="L18" i="16"/>
  <c r="L19" i="16"/>
  <c r="L20" i="16"/>
  <c r="L23" i="16"/>
  <c r="L24" i="16"/>
  <c r="L25" i="16"/>
  <c r="L26" i="16"/>
  <c r="L27" i="16"/>
  <c r="L28" i="16"/>
  <c r="L29" i="16"/>
  <c r="L30" i="16"/>
  <c r="L31" i="16"/>
  <c r="L32" i="16"/>
  <c r="L33" i="16"/>
  <c r="L34" i="16"/>
  <c r="L35" i="16"/>
  <c r="L36" i="16"/>
  <c r="L37" i="16"/>
  <c r="L40" i="16"/>
  <c r="L41" i="16"/>
  <c r="L42" i="16"/>
  <c r="L43" i="16"/>
  <c r="L44" i="16"/>
  <c r="L45" i="16"/>
  <c r="L46" i="16"/>
  <c r="L47" i="16"/>
  <c r="L48" i="16"/>
  <c r="L49" i="16"/>
  <c r="L50" i="16"/>
  <c r="L2" i="16"/>
  <c r="J3" i="16"/>
  <c r="J4" i="16"/>
  <c r="J5" i="16"/>
  <c r="J6" i="16"/>
  <c r="J7" i="16"/>
  <c r="J8" i="16"/>
  <c r="J9" i="16"/>
  <c r="J10" i="16"/>
  <c r="J11" i="16"/>
  <c r="J12" i="16"/>
  <c r="J13" i="16"/>
  <c r="J14" i="16"/>
  <c r="J15" i="16"/>
  <c r="J16" i="16"/>
  <c r="J17" i="16"/>
  <c r="J18" i="16"/>
  <c r="J19" i="16"/>
  <c r="J20" i="16"/>
  <c r="J23" i="16"/>
  <c r="J24" i="16"/>
  <c r="J25" i="16"/>
  <c r="J26" i="16"/>
  <c r="J27" i="16"/>
  <c r="J28" i="16"/>
  <c r="J29" i="16"/>
  <c r="J30" i="16"/>
  <c r="J31" i="16"/>
  <c r="J32" i="16"/>
  <c r="J33" i="16"/>
  <c r="J34" i="16"/>
  <c r="J35" i="16"/>
  <c r="J36" i="16"/>
  <c r="J37" i="16"/>
  <c r="J40" i="16"/>
  <c r="J41" i="16"/>
  <c r="J42" i="16"/>
  <c r="J43" i="16"/>
  <c r="J44" i="16"/>
  <c r="J45" i="16"/>
  <c r="J46" i="16"/>
  <c r="J47" i="16"/>
  <c r="J48" i="16"/>
  <c r="J49" i="16"/>
  <c r="J50" i="16"/>
  <c r="J2" i="16"/>
  <c r="F23" i="16"/>
  <c r="F24" i="16"/>
  <c r="F25" i="16"/>
  <c r="F26" i="16"/>
  <c r="F27" i="16"/>
  <c r="F28" i="16"/>
  <c r="F29" i="16"/>
  <c r="F30" i="16"/>
  <c r="F31" i="16"/>
  <c r="F32" i="16"/>
  <c r="F33" i="16"/>
  <c r="F34" i="16"/>
  <c r="F35" i="16"/>
  <c r="F36" i="16"/>
  <c r="F37" i="16"/>
  <c r="F40" i="16"/>
  <c r="F41" i="16"/>
  <c r="F42" i="16"/>
  <c r="F43" i="16"/>
  <c r="F44" i="16"/>
  <c r="F45" i="16"/>
  <c r="F46" i="16"/>
  <c r="F47" i="16"/>
  <c r="F48" i="16"/>
  <c r="F49" i="16"/>
  <c r="F50" i="16"/>
  <c r="F3" i="16"/>
  <c r="F4" i="16"/>
  <c r="F5" i="16"/>
  <c r="F6" i="16"/>
  <c r="F7" i="16"/>
  <c r="F8" i="16"/>
  <c r="F9" i="16"/>
  <c r="F10" i="16"/>
  <c r="F11" i="16"/>
  <c r="F12" i="16"/>
  <c r="F13" i="16"/>
  <c r="F14" i="16"/>
  <c r="F15" i="16"/>
  <c r="F16" i="16"/>
  <c r="F17" i="16"/>
  <c r="F18" i="16"/>
  <c r="F19" i="16"/>
  <c r="F20" i="16"/>
  <c r="F2" i="16"/>
</calcChain>
</file>

<file path=xl/sharedStrings.xml><?xml version="1.0" encoding="utf-8"?>
<sst xmlns="http://schemas.openxmlformats.org/spreadsheetml/2006/main" count="2305" uniqueCount="572">
  <si>
    <t>NOMBRE TABLA</t>
  </si>
  <si>
    <t>EN DWH</t>
  </si>
  <si>
    <t>POSIBLE PIVOT</t>
  </si>
  <si>
    <t>TIPO PIVOT</t>
  </si>
  <si>
    <t>TIPO CARGA</t>
  </si>
  <si>
    <t>COMENTARIOS</t>
  </si>
  <si>
    <t>historia_gestion</t>
  </si>
  <si>
    <t>si</t>
  </si>
  <si>
    <t>c_id_historia_gestion</t>
  </si>
  <si>
    <t>int</t>
  </si>
  <si>
    <t>incremental</t>
  </si>
  <si>
    <t>historia_cuenta</t>
  </si>
  <si>
    <t>c_id_historia_cuenta</t>
  </si>
  <si>
    <t>promesa</t>
  </si>
  <si>
    <t>c_id_promesa</t>
  </si>
  <si>
    <t>cuenta</t>
  </si>
  <si>
    <t>c_id_cuenta</t>
  </si>
  <si>
    <t>sucursal_entidad</t>
  </si>
  <si>
    <t>full</t>
  </si>
  <si>
    <t>deudor</t>
  </si>
  <si>
    <t>id_camp</t>
  </si>
  <si>
    <t>camp, id_camp, secuencia</t>
  </si>
  <si>
    <t>usuario_sistema</t>
  </si>
  <si>
    <t>sac_m_detalle_diariohc</t>
  </si>
  <si>
    <t>hc_fecha_proceso</t>
  </si>
  <si>
    <t>datetime</t>
  </si>
  <si>
    <t>accion_respuesta</t>
  </si>
  <si>
    <t>no</t>
  </si>
  <si>
    <t>t_sac_catalogo_corte</t>
  </si>
  <si>
    <t>telefono</t>
  </si>
  <si>
    <t>direccion</t>
  </si>
  <si>
    <t>pago</t>
  </si>
  <si>
    <t>c_id_pago</t>
  </si>
  <si>
    <t>edad_mora</t>
  </si>
  <si>
    <t>sac_repositorio_cartera</t>
  </si>
  <si>
    <t>t_bbo_intermedia_catalogo1_sac</t>
  </si>
  <si>
    <t>t_bbo_intermedia_datos_datawarehouse_sac</t>
  </si>
  <si>
    <t>t_bbo_intermedia_obliga_mensual</t>
  </si>
  <si>
    <t>t_sac_parametro</t>
  </si>
  <si>
    <t>t_sac_cuotas</t>
  </si>
  <si>
    <t>t_bbo_intermedia_vencidos_sac</t>
  </si>
  <si>
    <t>t_bbo_intermedia_sac_gestiones_cobis</t>
  </si>
  <si>
    <t>GENERALES</t>
  </si>
  <si>
    <t xml:space="preserve">ITEM </t>
  </si>
  <si>
    <t>DESC</t>
  </si>
  <si>
    <t>Foreing Keys</t>
  </si>
  <si>
    <t>Todas las llaves foraneas del modelo seran obligatorias y numéricas (int, bigint)</t>
  </si>
  <si>
    <t xml:space="preserve">En caso de no existir cruce con alguna llave foranea se establecera un valor por default = 0 </t>
  </si>
  <si>
    <t>Campos String</t>
  </si>
  <si>
    <t>Los campos de tipo varchar o string tendran formato TRIM para evitar espacios y saltos de linea innecesarios</t>
  </si>
  <si>
    <t>Subrogate Keys</t>
  </si>
  <si>
    <t>Las llaves primarias de cada tabla de la entidad serán obligatorias, únicas y autoincrementales</t>
  </si>
  <si>
    <t>Campos temporales</t>
  </si>
  <si>
    <t>Los campos temporales serán de tipo timestamp</t>
  </si>
  <si>
    <t>Los campos temporales sensibles estarán encriptados en campos tipo string o varchar</t>
  </si>
  <si>
    <t>Las fechas pueden existir como llaves foraneas de la tabla dimensional de fecha por lo que para estos casos el tipo de campo debe ser int</t>
  </si>
  <si>
    <t xml:space="preserve">Campos numéricos </t>
  </si>
  <si>
    <t>Los campos numéricos tipo float o decimal tendran tantos decimales como el numero maximo de decimales encontrado para ese campo</t>
  </si>
  <si>
    <t>Campos json</t>
  </si>
  <si>
    <t xml:space="preserve">Los campos tipo json tendran reglas de calidad para las claves como si se trataran los campos de tablas independientes. El tipo json mostrará cada uno de los campos de la tabla fuente refefrencia </t>
  </si>
  <si>
    <t>Campos encriptados</t>
  </si>
  <si>
    <t>Los campos a encriptar  no seran sujetos a reglas de calidad especificas salvo el tipo (varchar o string)</t>
  </si>
  <si>
    <t>DEFINIDAS POR GOBIERNO</t>
  </si>
  <si>
    <t xml:space="preserve">Ver reglas : </t>
  </si>
  <si>
    <t>Dominio Clientes Naturales - 18062024.xlsx</t>
  </si>
  <si>
    <t>ENTIDAD</t>
  </si>
  <si>
    <t>CAMPO FINAL RELACIONADO</t>
  </si>
  <si>
    <t>REGLA DE GOBIERNO</t>
  </si>
  <si>
    <t>dim_cliente</t>
  </si>
  <si>
    <t>id_mis</t>
  </si>
  <si>
    <t>CLIN-0001</t>
  </si>
  <si>
    <t>fk_genero</t>
  </si>
  <si>
    <t>CLIN-0038</t>
  </si>
  <si>
    <t>fk_estado_civil</t>
  </si>
  <si>
    <t>CLIN-0039</t>
  </si>
  <si>
    <t>fk_profesion</t>
  </si>
  <si>
    <t>CLIN-0041</t>
  </si>
  <si>
    <t>fecha_nacimiento</t>
  </si>
  <si>
    <t>CLIN-0036</t>
  </si>
  <si>
    <t>fk_oficial</t>
  </si>
  <si>
    <t>CLIN-0048</t>
  </si>
  <si>
    <t>fk_oficina_manejo</t>
  </si>
  <si>
    <t>CLIN-0068</t>
  </si>
  <si>
    <t>fk_actividad_econ</t>
  </si>
  <si>
    <t>CLIN-0043</t>
  </si>
  <si>
    <t>fk_estado</t>
  </si>
  <si>
    <t>CLIN-0004</t>
  </si>
  <si>
    <t>fk_subsegmento</t>
  </si>
  <si>
    <t>CLIN-0132</t>
  </si>
  <si>
    <t>fk_segmento</t>
  </si>
  <si>
    <t>CLIN-0131</t>
  </si>
  <si>
    <t>fk_situacion_laboral</t>
  </si>
  <si>
    <t>CLIN-0042</t>
  </si>
  <si>
    <t>fk_tipo_per_bb</t>
  </si>
  <si>
    <t>CLIN-0003</t>
  </si>
  <si>
    <t>fk_tipo_nacionalidad</t>
  </si>
  <si>
    <t>CLIN-0005</t>
  </si>
  <si>
    <t>fk_pais_nacimiento</t>
  </si>
  <si>
    <t>CLIN-0022</t>
  </si>
  <si>
    <t>fk_pais_pasaporte</t>
  </si>
  <si>
    <t>CLIN-0023</t>
  </si>
  <si>
    <t>fk_tipo_pasaporte</t>
  </si>
  <si>
    <t>CLIN-0028</t>
  </si>
  <si>
    <t>num_identidad</t>
  </si>
  <si>
    <t>CLIN-0008</t>
  </si>
  <si>
    <t>num_pasaporte</t>
  </si>
  <si>
    <t>CLIN-0011</t>
  </si>
  <si>
    <t>nombre</t>
  </si>
  <si>
    <t>CLIN-0018</t>
  </si>
  <si>
    <t>primer_apellido</t>
  </si>
  <si>
    <t>CLIN-0019</t>
  </si>
  <si>
    <t>segundo_apellido</t>
  </si>
  <si>
    <t>CLIN-0020</t>
  </si>
  <si>
    <t>apellido_casada</t>
  </si>
  <si>
    <t>CLIN-0021</t>
  </si>
  <si>
    <t>valor_ingreso_mensual</t>
  </si>
  <si>
    <t>CLIN-0087</t>
  </si>
  <si>
    <t>valor_egreso_mensual</t>
  </si>
  <si>
    <t>CLIN-0088</t>
  </si>
  <si>
    <t>op_sib_ext</t>
  </si>
  <si>
    <t>CLIN-0047</t>
  </si>
  <si>
    <t>ind_ina</t>
  </si>
  <si>
    <t>CLIN-0049</t>
  </si>
  <si>
    <t>ind_sep_bienes</t>
  </si>
  <si>
    <t>CLIN-0040</t>
  </si>
  <si>
    <t>ind_ext_reside</t>
  </si>
  <si>
    <t>CLIN-0006</t>
  </si>
  <si>
    <t>fecha_reg</t>
  </si>
  <si>
    <t>CLIN-0034</t>
  </si>
  <si>
    <t>fecha_mod</t>
  </si>
  <si>
    <t>CLIN-0035</t>
  </si>
  <si>
    <t>fecha_cad_ced</t>
  </si>
  <si>
    <t>CLIN-0010</t>
  </si>
  <si>
    <t>fecha_cad_pas</t>
  </si>
  <si>
    <t>CLIN-0013</t>
  </si>
  <si>
    <t>cant_cargas</t>
  </si>
  <si>
    <t>CLIN-0044</t>
  </si>
  <si>
    <t>json_dato_adic</t>
  </si>
  <si>
    <t>CLIN-0026
CLIN-0025
CLIN-0025
CLIN-0027
CLIN-0027
CLIN-0045
CLIN-0046                        CLIN-0024                           CLIN-0033                             CLIN-0037</t>
  </si>
  <si>
    <t>json_ingresos_mes</t>
  </si>
  <si>
    <t>CLIN-0083
CLIN-0089
CLIN-0092
CLIN-0096
CLIN-0086
CLIN-0090
CLIN-0084
CLIN-0085
CLIN-0091
CLIN-0093
CLIN-0094
CLIN-0095</t>
  </si>
  <si>
    <t>json_conozca_cliente</t>
  </si>
  <si>
    <t>CLIN-0075
CLIN-0071
CLIN-0072
CLIN-0073
CLIN-0077
CLIN-0076
CLIN-0078
CLIN-0079
CLIN-0081
CLIN-0082</t>
  </si>
  <si>
    <t>dim_trabajo</t>
  </si>
  <si>
    <t>desc_cargo</t>
  </si>
  <si>
    <t>CLIN-0121</t>
  </si>
  <si>
    <t>desc_empresa_act</t>
  </si>
  <si>
    <t>CLIN-0122</t>
  </si>
  <si>
    <t>cant_meses</t>
  </si>
  <si>
    <t>CLIN-0123</t>
  </si>
  <si>
    <t>dim_vivienda</t>
  </si>
  <si>
    <t>fk_tipo</t>
  </si>
  <si>
    <t>CLIN-0142</t>
  </si>
  <si>
    <t>nombre_arrend</t>
  </si>
  <si>
    <t>CLIN-0143</t>
  </si>
  <si>
    <t>cant_tiempo_resid</t>
  </si>
  <si>
    <t>CLIN-0144, CLIN-0150</t>
  </si>
  <si>
    <t>telefono_resid</t>
  </si>
  <si>
    <t>CLIN-0145</t>
  </si>
  <si>
    <t>valor_arriendo</t>
  </si>
  <si>
    <t>CLIN-0146</t>
  </si>
  <si>
    <t>nombre_popiet</t>
  </si>
  <si>
    <t>CLIN-0147</t>
  </si>
  <si>
    <t>fk_parentesco</t>
  </si>
  <si>
    <t>CLIN-0148</t>
  </si>
  <si>
    <t>fk_pais_resid</t>
  </si>
  <si>
    <t>CLIN-0149</t>
  </si>
  <si>
    <t>dim_contacto</t>
  </si>
  <si>
    <t>fk_subtipo_contacto</t>
  </si>
  <si>
    <t>CLIN-0057                                                                                                                                                    CLIN-0061</t>
  </si>
  <si>
    <t>fk_ciudad</t>
  </si>
  <si>
    <t>CLIN-0055                                                                                                                                                     CLIN-0124</t>
  </si>
  <si>
    <t>fk_zona</t>
  </si>
  <si>
    <t>CLIN-0056</t>
  </si>
  <si>
    <t>desc_contacto</t>
  </si>
  <si>
    <t>CLIN-0054                                                                                                                                                          CLIN-0058                                                                                                                                                         CLIN-0059                                                                                                                                                      CLIN-0060                                                                                                                                                      CLIN-0126                                                                                                                                                      CLIN-0129                                                                                                                                                     CLIN-0130</t>
  </si>
  <si>
    <t>ind_principal</t>
  </si>
  <si>
    <t>CLIN-0062</t>
  </si>
  <si>
    <t>CAMPO FINAL</t>
  </si>
  <si>
    <t>TIPO DE DATO</t>
  </si>
  <si>
    <t>CATALOGO ASOCIADO</t>
  </si>
  <si>
    <t>DW BOLIVARIANO</t>
  </si>
  <si>
    <t xml:space="preserve">     SISTEMA FUENTE</t>
  </si>
  <si>
    <t>TABLA_FUENTE</t>
  </si>
  <si>
    <t>CAMPO FUENTE</t>
  </si>
  <si>
    <t>NATURALEZA (Directo/Calculado)</t>
  </si>
  <si>
    <t>TRANSFORMACIÓN
 (1(Sin transformación)-5(Complejidad alta))</t>
  </si>
  <si>
    <t>NOTA</t>
  </si>
  <si>
    <t>n/a</t>
  </si>
  <si>
    <t>SACBBO</t>
  </si>
  <si>
    <t>autogenerado</t>
  </si>
  <si>
    <t>directo</t>
  </si>
  <si>
    <t>fk_deudor</t>
  </si>
  <si>
    <t>c_id_deudor</t>
  </si>
  <si>
    <t>fk_campania</t>
  </si>
  <si>
    <t>usuario</t>
  </si>
  <si>
    <t>accion</t>
  </si>
  <si>
    <t>fk_perfil_cliente</t>
  </si>
  <si>
    <t>perfil_cliente</t>
  </si>
  <si>
    <t>txt_contacto</t>
  </si>
  <si>
    <t>contacto</t>
  </si>
  <si>
    <t>observacion</t>
  </si>
  <si>
    <t>fecha_prox_accion</t>
  </si>
  <si>
    <t>txt_telefono</t>
  </si>
  <si>
    <t>num_secuencia</t>
  </si>
  <si>
    <t>secuencia</t>
  </si>
  <si>
    <t>valor_puntaje_lealtad</t>
  </si>
  <si>
    <t>float</t>
  </si>
  <si>
    <t>puntaje_lealtad</t>
  </si>
  <si>
    <t>-</t>
  </si>
  <si>
    <t>calculado</t>
  </si>
  <si>
    <t>forma_pago</t>
  </si>
  <si>
    <t>tipo_transaccion</t>
  </si>
  <si>
    <t>fecha_vencimiento</t>
  </si>
  <si>
    <t>desc_forma_pago</t>
  </si>
  <si>
    <t>fk_cliente</t>
  </si>
  <si>
    <t>desc_tipo_producto</t>
  </si>
  <si>
    <t>num_cuenta</t>
  </si>
  <si>
    <t>entidad</t>
  </si>
  <si>
    <t>numero_cuenta</t>
  </si>
  <si>
    <t>decimal(19,4)</t>
  </si>
  <si>
    <t>grupo_producto</t>
  </si>
  <si>
    <t>tipo_documento</t>
  </si>
  <si>
    <t>fk_tipo_entidad</t>
  </si>
  <si>
    <t>string</t>
  </si>
  <si>
    <t>timestamp</t>
  </si>
  <si>
    <t>fecha_actualizacion</t>
  </si>
  <si>
    <t>estado_cuenta</t>
  </si>
  <si>
    <t>fecha_entrada</t>
  </si>
  <si>
    <t>estrategia</t>
  </si>
  <si>
    <t>tipo_cuenta</t>
  </si>
  <si>
    <t>numero_cuenta_nuevo</t>
  </si>
  <si>
    <t>codigo_plaza</t>
  </si>
  <si>
    <t>fecha_corte</t>
  </si>
  <si>
    <t>c_fecha_corte</t>
  </si>
  <si>
    <t>dim_sucursal_entidad</t>
  </si>
  <si>
    <t>sk_sucursal_entidad</t>
  </si>
  <si>
    <t>op_sucursal_entidad</t>
  </si>
  <si>
    <t>op_entidad</t>
  </si>
  <si>
    <t>txt_cargo_contacto</t>
  </si>
  <si>
    <t>cargo_contacto</t>
  </si>
  <si>
    <t>txt_po_box</t>
  </si>
  <si>
    <t>po_box</t>
  </si>
  <si>
    <t>desc_ciudad</t>
  </si>
  <si>
    <t>ciudad</t>
  </si>
  <si>
    <t>desc_pais</t>
  </si>
  <si>
    <t>pais</t>
  </si>
  <si>
    <t>desc_departamento</t>
  </si>
  <si>
    <t>departamento</t>
  </si>
  <si>
    <t>txt_direccion</t>
  </si>
  <si>
    <t>txt_telefono1</t>
  </si>
  <si>
    <t>telefono1</t>
  </si>
  <si>
    <t>txt_telefono2</t>
  </si>
  <si>
    <t>telefono2</t>
  </si>
  <si>
    <t>txt_fax</t>
  </si>
  <si>
    <t>fax</t>
  </si>
  <si>
    <t>txt_e_mail</t>
  </si>
  <si>
    <t>e_mail</t>
  </si>
  <si>
    <t>txt_descripcion</t>
  </si>
  <si>
    <t>descripcion</t>
  </si>
  <si>
    <t>num_codigo_plaza</t>
  </si>
  <si>
    <t>desc_plaza</t>
  </si>
  <si>
    <t>plaza</t>
  </si>
  <si>
    <t>desc_provincia</t>
  </si>
  <si>
    <t>provincia</t>
  </si>
  <si>
    <t>num_codigo_region</t>
  </si>
  <si>
    <t>codigo_region</t>
  </si>
  <si>
    <t>desc_region</t>
  </si>
  <si>
    <t>region</t>
  </si>
  <si>
    <t>dim_deudor</t>
  </si>
  <si>
    <t>sk_deudor</t>
  </si>
  <si>
    <t>id_deudor</t>
  </si>
  <si>
    <t>num_id</t>
  </si>
  <si>
    <t>fk_tipo_cliente</t>
  </si>
  <si>
    <t>tipo_cliente</t>
  </si>
  <si>
    <t>fk_estado_cliente</t>
  </si>
  <si>
    <t>estado</t>
  </si>
  <si>
    <t>desc_id_camp</t>
  </si>
  <si>
    <t>desc_usuario</t>
  </si>
  <si>
    <t>txt_empresa</t>
  </si>
  <si>
    <t>empresa</t>
  </si>
  <si>
    <t>txt_prefijo</t>
  </si>
  <si>
    <t>prefijo</t>
  </si>
  <si>
    <t>fecha_ultimo_cont</t>
  </si>
  <si>
    <t>int_line_ocup</t>
  </si>
  <si>
    <t>cant_no_contest</t>
  </si>
  <si>
    <t>no_contest</t>
  </si>
  <si>
    <t>fecha_entrada_estado</t>
  </si>
  <si>
    <t>txt_cargo</t>
  </si>
  <si>
    <t>cargo</t>
  </si>
  <si>
    <t>total_promises_rotas</t>
  </si>
  <si>
    <t>actual_promises_rotas</t>
  </si>
  <si>
    <t>cant_no_acciones</t>
  </si>
  <si>
    <t>no_acciones</t>
  </si>
  <si>
    <t>cant_no_llamadas</t>
  </si>
  <si>
    <t>no_llamadas</t>
  </si>
  <si>
    <t>cant_no_contactos</t>
  </si>
  <si>
    <t>no_contactos</t>
  </si>
  <si>
    <t>cant_no_promesas</t>
  </si>
  <si>
    <t>no_promesas</t>
  </si>
  <si>
    <t>cant_no_convenios</t>
  </si>
  <si>
    <t>no_convenios</t>
  </si>
  <si>
    <t>valor_ingresos</t>
  </si>
  <si>
    <t>ingresos</t>
  </si>
  <si>
    <t>cant_personas_cargo</t>
  </si>
  <si>
    <t>personas_cargo</t>
  </si>
  <si>
    <t>txt_estrategia</t>
  </si>
  <si>
    <t>tipo_identificacion</t>
  </si>
  <si>
    <t>num_estrato_cliente</t>
  </si>
  <si>
    <t>estrato_cliente</t>
  </si>
  <si>
    <t>fecha_asignacion</t>
  </si>
  <si>
    <t>txt_nit_empresa</t>
  </si>
  <si>
    <t>nit_empresa</t>
  </si>
  <si>
    <t>fecha_ultima_gestion</t>
  </si>
  <si>
    <t>desc_ultima_gestion</t>
  </si>
  <si>
    <t>ultima_gestion</t>
  </si>
  <si>
    <t>desc_ultima_respuesta</t>
  </si>
  <si>
    <t>ultima_respuesta</t>
  </si>
  <si>
    <t>desc_ultimo_contacto</t>
  </si>
  <si>
    <t>ultimo_contacto</t>
  </si>
  <si>
    <t>desc_ultimo_usuario</t>
  </si>
  <si>
    <t>ultimo_usuario</t>
  </si>
  <si>
    <t>desc_email</t>
  </si>
  <si>
    <t>email</t>
  </si>
  <si>
    <t>txt_correspondencia</t>
  </si>
  <si>
    <t>correspondencia</t>
  </si>
  <si>
    <t>desc_estado_cliente</t>
  </si>
  <si>
    <t>estado_cliente</t>
  </si>
  <si>
    <t>fecha_instalacion</t>
  </si>
  <si>
    <t>desc_id_producto</t>
  </si>
  <si>
    <t>id_producto</t>
  </si>
  <si>
    <t>tipo_producto</t>
  </si>
  <si>
    <t>desc_tipo_cuenta</t>
  </si>
  <si>
    <t>ind_desinstalar</t>
  </si>
  <si>
    <t>desinstalar</t>
  </si>
  <si>
    <t>fecha_prox_factura</t>
  </si>
  <si>
    <t>fk_vendedor_cliente</t>
  </si>
  <si>
    <t>nombre_vendedor</t>
  </si>
  <si>
    <t>desc_zona</t>
  </si>
  <si>
    <t>zona</t>
  </si>
  <si>
    <t>valor_mora_130</t>
  </si>
  <si>
    <t>mora_130</t>
  </si>
  <si>
    <t>valor_mora_3160</t>
  </si>
  <si>
    <t>mora_3160</t>
  </si>
  <si>
    <t>valor_mora_6190</t>
  </si>
  <si>
    <t>mora_6190</t>
  </si>
  <si>
    <t>valor_mora_91120</t>
  </si>
  <si>
    <t>mora_91120</t>
  </si>
  <si>
    <t>valor_mora_121150</t>
  </si>
  <si>
    <t>mora_121150</t>
  </si>
  <si>
    <t>valor_mora_151180</t>
  </si>
  <si>
    <t>mora_151180</t>
  </si>
  <si>
    <t>valor_mora_mayor180</t>
  </si>
  <si>
    <t>mora_mayor180</t>
  </si>
  <si>
    <t>txt_score_cliente</t>
  </si>
  <si>
    <t>score_cliente</t>
  </si>
  <si>
    <t>valor_estrato</t>
  </si>
  <si>
    <t>estrato</t>
  </si>
  <si>
    <t>fecha_proxima_facturacion</t>
  </si>
  <si>
    <t>ind_asignado</t>
  </si>
  <si>
    <t>asignado</t>
  </si>
  <si>
    <t>txt_gest_camp_act</t>
  </si>
  <si>
    <t>gest_camp_act</t>
  </si>
  <si>
    <t>fecha_camp_act</t>
  </si>
  <si>
    <t>fecha_cron_actual</t>
  </si>
  <si>
    <t>desc_camp_actual</t>
  </si>
  <si>
    <t>camp_actual</t>
  </si>
  <si>
    <t>desc_campania</t>
  </si>
  <si>
    <t>camp</t>
  </si>
  <si>
    <t>ind_control_llamadas</t>
  </si>
  <si>
    <t>control_llamadas</t>
  </si>
  <si>
    <t>excluir_id_camp</t>
  </si>
  <si>
    <t>ind_terminado</t>
  </si>
  <si>
    <t>terminado</t>
  </si>
  <si>
    <t>valor_CantDesc_total</t>
  </si>
  <si>
    <t>CantDesc_total</t>
  </si>
  <si>
    <t>valor_CantPastD_total</t>
  </si>
  <si>
    <t>CantPastD_total</t>
  </si>
  <si>
    <t>valor_total_balance</t>
  </si>
  <si>
    <t>total_balance</t>
  </si>
  <si>
    <t>txt_dunning</t>
  </si>
  <si>
    <t>dunning</t>
  </si>
  <si>
    <t>ind_nuevo_deudor</t>
  </si>
  <si>
    <t>nuevo_deudor</t>
  </si>
  <si>
    <t>no_llamadas_noefectivas</t>
  </si>
  <si>
    <t>identificacion_conyuge</t>
  </si>
  <si>
    <t>txt_nombre_conyuge</t>
  </si>
  <si>
    <t>nombre_conyuge</t>
  </si>
  <si>
    <t>txt_cod_abogado</t>
  </si>
  <si>
    <t>cod_abogado</t>
  </si>
  <si>
    <t>txt_nombre_abogado</t>
  </si>
  <si>
    <t>nombre_abogado</t>
  </si>
  <si>
    <t>cod_oficial</t>
  </si>
  <si>
    <t>desc_fecha_riesgo</t>
  </si>
  <si>
    <t>Fecha_riesgo</t>
  </si>
  <si>
    <t>num_calificacion_a</t>
  </si>
  <si>
    <t>Calificacion_A</t>
  </si>
  <si>
    <t>num_calificacion_b</t>
  </si>
  <si>
    <t>Calificacion_B</t>
  </si>
  <si>
    <t>num_calificacion_c</t>
  </si>
  <si>
    <t>Calificacion_C</t>
  </si>
  <si>
    <t>num_calificacion_d</t>
  </si>
  <si>
    <t>Calificacion_D</t>
  </si>
  <si>
    <t>num_calificacion_e</t>
  </si>
  <si>
    <t>Calificacion_E</t>
  </si>
  <si>
    <t>valor_deuda_riesgo</t>
  </si>
  <si>
    <t>Valor_deuda_riesgo</t>
  </si>
  <si>
    <t>valor_vencido_riesgo</t>
  </si>
  <si>
    <t>valor_deuda_ext</t>
  </si>
  <si>
    <t>valor_vencido_ext</t>
  </si>
  <si>
    <t>desc_perfil_cliente_sac</t>
  </si>
  <si>
    <t>c_perfil_cliente_sac</t>
  </si>
  <si>
    <t>desc_usuario_negociador</t>
  </si>
  <si>
    <t>c_usuario_negociador</t>
  </si>
  <si>
    <t>c_habito_pago</t>
  </si>
  <si>
    <t>ind_marca_demandado</t>
  </si>
  <si>
    <t>marca_demandado</t>
  </si>
  <si>
    <t>prioridad</t>
  </si>
  <si>
    <t>c_tipo_producto</t>
  </si>
  <si>
    <t>desc_usuario_log</t>
  </si>
  <si>
    <t>c_usuario_log</t>
  </si>
  <si>
    <t>casa_cobranza</t>
  </si>
  <si>
    <t>grupo_usuario</t>
  </si>
  <si>
    <t>tipo_usuario</t>
  </si>
  <si>
    <t>desc_grupo_producto</t>
  </si>
  <si>
    <t>desc_grupo_usuario</t>
  </si>
  <si>
    <t>desc_tipo_documento</t>
  </si>
  <si>
    <t>desc_perfil_cliente</t>
  </si>
  <si>
    <t>cant_llamadas_no_efectivas</t>
  </si>
  <si>
    <t>dim_accion_respuesta</t>
  </si>
  <si>
    <t>sk_accion_respuesta</t>
  </si>
  <si>
    <t>op_accion</t>
  </si>
  <si>
    <t>op_respuesta</t>
  </si>
  <si>
    <t>respuesta</t>
  </si>
  <si>
    <t>id_prioridad</t>
  </si>
  <si>
    <t>fk_estado_accion_respuesta</t>
  </si>
  <si>
    <t>desc_detalle</t>
  </si>
  <si>
    <t>ind_asigna_cliente</t>
  </si>
  <si>
    <t>asigna_cliente</t>
  </si>
  <si>
    <t>ind_gestion_efectiva</t>
  </si>
  <si>
    <t>gestion_efectiva</t>
  </si>
  <si>
    <t>ind_plantilla</t>
  </si>
  <si>
    <t>plantilla</t>
  </si>
  <si>
    <t>ind_cuenta_nuevo</t>
  </si>
  <si>
    <t>ind_pase_juridico</t>
  </si>
  <si>
    <t>pase_juridico</t>
  </si>
  <si>
    <t>dim_estado_accion_respuesta</t>
  </si>
  <si>
    <t>sk_estado_accion_respuesta</t>
  </si>
  <si>
    <t>desc_estado_accion_respuesta</t>
  </si>
  <si>
    <t>dim_estado_promesa</t>
  </si>
  <si>
    <t>sk_estado_promesa</t>
  </si>
  <si>
    <t>desc_estado_promesa</t>
  </si>
  <si>
    <t>descripcion_estado_promesa</t>
  </si>
  <si>
    <t>dim_tipo_entidad</t>
  </si>
  <si>
    <t>sk_tipo_entidad</t>
  </si>
  <si>
    <t>desc_tipo_entidad</t>
  </si>
  <si>
    <t>id_camp/deudor/usuario_sistema/promesa/t_sac_catalogo_corte/cuenta</t>
  </si>
  <si>
    <t>tipo_camp/entidad/entidad/entidad/c_entidad/entidad</t>
  </si>
  <si>
    <t>dim_estado_campania</t>
  </si>
  <si>
    <t>sk_estado_campania</t>
  </si>
  <si>
    <t>desc_estado_campania</t>
  </si>
  <si>
    <t>dim_prioridad_campania</t>
  </si>
  <si>
    <t>sk_prioridad_campania</t>
  </si>
  <si>
    <t>desc_prioridad_campania</t>
  </si>
  <si>
    <t>dim_tipo_producto</t>
  </si>
  <si>
    <t>sk_tipo_producto</t>
  </si>
  <si>
    <t>dim_casa_cobranza</t>
  </si>
  <si>
    <t>sk_casa_cobranza</t>
  </si>
  <si>
    <t>op_casa_cobranza</t>
  </si>
  <si>
    <t>desc_po_box</t>
  </si>
  <si>
    <t>desc_direccion</t>
  </si>
  <si>
    <t>num_telefono1</t>
  </si>
  <si>
    <t>num_telefono2</t>
  </si>
  <si>
    <t>num_fax</t>
  </si>
  <si>
    <t>desc_e_mail</t>
  </si>
  <si>
    <t>desc_descripcion</t>
  </si>
  <si>
    <t>dim_grupo_usuario</t>
  </si>
  <si>
    <t>sk_grupo_usuario</t>
  </si>
  <si>
    <t>dim_tipo_usuario</t>
  </si>
  <si>
    <t>sk_tipo_usuario</t>
  </si>
  <si>
    <t>desc_tipo_usuario</t>
  </si>
  <si>
    <t>dim_estado_usuario_sistema</t>
  </si>
  <si>
    <t>sk_estado_usuario_sistema</t>
  </si>
  <si>
    <t>desc_estado_usuario_sistema</t>
  </si>
  <si>
    <t>dim_grupo_producto</t>
  </si>
  <si>
    <t>sk_grupo_producto</t>
  </si>
  <si>
    <t>dim_estado_cliente</t>
  </si>
  <si>
    <t>sk_estado_cliente</t>
  </si>
  <si>
    <t>dim_perfil_cliente</t>
  </si>
  <si>
    <t>sk_perfil_cliente</t>
  </si>
  <si>
    <t>historia_gestion/deudor</t>
  </si>
  <si>
    <t>perfil_cliente/perfil_cliente</t>
  </si>
  <si>
    <t>dim_tipo_cliente</t>
  </si>
  <si>
    <t>sk_tipo_cliente</t>
  </si>
  <si>
    <t>desc_tipo_cliente</t>
  </si>
  <si>
    <t>dim_vendedor_cliente</t>
  </si>
  <si>
    <t>sk_vendedor_cliente</t>
  </si>
  <si>
    <t>desc_nombre_vendedor</t>
  </si>
  <si>
    <t>dim_tipo_documento</t>
  </si>
  <si>
    <t>sk_tipo_documento</t>
  </si>
  <si>
    <t>dim_forma_pago</t>
  </si>
  <si>
    <t>sk_forma_pago</t>
  </si>
  <si>
    <t>dim_tipo_transaccion</t>
  </si>
  <si>
    <t>sk_tipo_transaccion</t>
  </si>
  <si>
    <t>desc_tipo_transaccion</t>
  </si>
  <si>
    <t>dim_direccion</t>
  </si>
  <si>
    <t>sk_direccion</t>
  </si>
  <si>
    <t>id_direccion</t>
  </si>
  <si>
    <t>c_id_direccion</t>
  </si>
  <si>
    <t>desc_barrio</t>
  </si>
  <si>
    <t>barrio</t>
  </si>
  <si>
    <t>desc_apartado</t>
  </si>
  <si>
    <t>apartado</t>
  </si>
  <si>
    <t>desc_tipo_direccion</t>
  </si>
  <si>
    <t>tipo_direccion</t>
  </si>
  <si>
    <t>desc_estado</t>
  </si>
  <si>
    <t>num_ciudad</t>
  </si>
  <si>
    <t>codigo_ciudad</t>
  </si>
  <si>
    <t>desc_tipo_vivienda</t>
  </si>
  <si>
    <t>tipo_vivienda</t>
  </si>
  <si>
    <t>num_localidad</t>
  </si>
  <si>
    <t>codigo_localidad</t>
  </si>
  <si>
    <t>desc_localidad</t>
  </si>
  <si>
    <t>localidad</t>
  </si>
  <si>
    <t>ind_envio_correspondencia</t>
  </si>
  <si>
    <t>envio_correspondencia</t>
  </si>
  <si>
    <t>dim_telefono</t>
  </si>
  <si>
    <t>sk_telefono</t>
  </si>
  <si>
    <t>id_telefono</t>
  </si>
  <si>
    <t>c_id_telefono</t>
  </si>
  <si>
    <t>desc_tipo</t>
  </si>
  <si>
    <t>tipo</t>
  </si>
  <si>
    <t>num_pais</t>
  </si>
  <si>
    <t>codigo_pais</t>
  </si>
  <si>
    <t>num_area</t>
  </si>
  <si>
    <t>codigo_area</t>
  </si>
  <si>
    <t>num_extension</t>
  </si>
  <si>
    <t>extension</t>
  </si>
  <si>
    <t>num_prioridad</t>
  </si>
  <si>
    <t>num_llamada_efectiva</t>
  </si>
  <si>
    <t>c_cantidad_llamada_efectiva</t>
  </si>
  <si>
    <t>desc_observacion</t>
  </si>
  <si>
    <t>dim_catalogo_corte</t>
  </si>
  <si>
    <t>sk_catalogo_corte</t>
  </si>
  <si>
    <t>id_catalogo_corte</t>
  </si>
  <si>
    <t>c_id_catalogo_corte</t>
  </si>
  <si>
    <t>c_entidad</t>
  </si>
  <si>
    <t>num_year</t>
  </si>
  <si>
    <t>c_year</t>
  </si>
  <si>
    <t>num_mes</t>
  </si>
  <si>
    <t>c_mes</t>
  </si>
  <si>
    <t>fecha_proximo_pago</t>
  </si>
  <si>
    <t>c_fecha_proximo_pago</t>
  </si>
  <si>
    <t>num_dias_gracia</t>
  </si>
  <si>
    <t>c_dias_gracia</t>
  </si>
  <si>
    <t>fecha_gracia</t>
  </si>
  <si>
    <t>c_fecha_gracia</t>
  </si>
  <si>
    <t>decimal(19,0)</t>
  </si>
  <si>
    <t>num_total_promises_rotas</t>
  </si>
  <si>
    <t>num_actual_promises_rotas</t>
  </si>
  <si>
    <t>decimal(19, 4)</t>
  </si>
  <si>
    <t>num_int_line_ocup</t>
  </si>
  <si>
    <t>bigint</t>
  </si>
  <si>
    <t>txt_estado_cuenta</t>
  </si>
  <si>
    <t>txt_identificacion_conyuge</t>
  </si>
  <si>
    <t>txt_cod_oficial</t>
  </si>
  <si>
    <t>cant_habito_pago</t>
  </si>
  <si>
    <t>timestramp</t>
  </si>
  <si>
    <t>desc_tipo_identificacion</t>
  </si>
  <si>
    <t>desc_num_id</t>
  </si>
  <si>
    <t>ind_excluir_camp</t>
  </si>
  <si>
    <t>txt_cuenta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</si>
</sst>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scheme val="minor"/>
    </font>
    <font>
      <sz val="11"/>
      <color theme="1"/>
      <name val="aptos narrow"/>
      <family val="2"/>
      <scheme val="minor"/>
    </font>
    <font>
      <b/>
      <sz val="12"/>
      <color rgb="FFFFFFFF"/>
      <name val="Roboto Condensed"/>
    </font>
    <font>
      <sz val="11"/>
      <color theme="1"/>
      <name val="Aptos Narrow"/>
      <family val="2"/>
    </font>
    <font>
      <sz val="11"/>
      <color theme="1"/>
      <name val="aptos narrow"/>
      <family val="2"/>
      <scheme val="minor"/>
    </font>
    <font>
      <sz val="10"/>
      <color rgb="FF000000"/>
      <name val="Roboto Condensed"/>
    </font>
    <font>
      <sz val="10"/>
      <color theme="1"/>
      <name val="Roboto Condensed"/>
    </font>
    <font>
      <b/>
      <sz val="11"/>
      <color rgb="FF000000"/>
      <name val="Roboto Condensed"/>
    </font>
    <font>
      <sz val="11"/>
      <color theme="1"/>
      <name val="Arial"/>
      <family val="2"/>
    </font>
    <font>
      <sz val="12"/>
      <color theme="1"/>
      <name val="aptos narrow"/>
      <family val="2"/>
      <scheme val="minor"/>
    </font>
    <font>
      <u/>
      <sz val="11"/>
      <color theme="10"/>
      <name val="aptos narrow"/>
      <family val="2"/>
      <scheme val="minor"/>
    </font>
    <font>
      <b/>
      <sz val="11"/>
      <color theme="1"/>
      <name val="aptos narrow"/>
      <family val="2"/>
      <scheme val="minor"/>
    </font>
    <font>
      <b/>
      <u/>
      <sz val="11"/>
      <color theme="10"/>
      <name val="aptos narrow"/>
      <family val="2"/>
      <scheme val="minor"/>
    </font>
    <font>
      <sz val="10"/>
      <color theme="1"/>
      <name val="aptos narrow"/>
      <family val="2"/>
      <scheme val="minor"/>
    </font>
    <font>
      <b/>
      <sz val="10"/>
      <color rgb="FF000000"/>
      <name val="aptos narrow"/>
      <family val="2"/>
      <scheme val="minor"/>
    </font>
    <font>
      <b/>
      <sz val="10"/>
      <color theme="1"/>
      <name val="aptos narrow"/>
      <family val="2"/>
      <scheme val="minor"/>
    </font>
    <font>
      <sz val="10"/>
      <name val="Roboto Condensed"/>
    </font>
    <font>
      <sz val="11"/>
      <color rgb="FF242424"/>
      <name val="Aptos Narrow"/>
      <family val="2"/>
    </font>
    <font>
      <sz val="10"/>
      <name val="Consolas"/>
      <family val="3"/>
    </font>
    <font>
      <b/>
      <sz val="11"/>
      <color rgb="FFFF0000"/>
      <name val="Roboto Condensed"/>
    </font>
  </fonts>
  <fills count="9">
    <fill>
      <patternFill patternType="none"/>
    </fill>
    <fill>
      <patternFill patternType="gray125"/>
    </fill>
    <fill>
      <patternFill patternType="solid">
        <fgColor rgb="FF0CBFBF"/>
        <bgColor rgb="FF0CBFBF"/>
      </patternFill>
    </fill>
    <fill>
      <patternFill patternType="solid">
        <fgColor rgb="FFF06101"/>
        <bgColor rgb="FFF06101"/>
      </patternFill>
    </fill>
    <fill>
      <patternFill patternType="solid">
        <fgColor rgb="FFFFFFFF"/>
        <bgColor rgb="FFFFFFFF"/>
      </patternFill>
    </fill>
    <fill>
      <patternFill patternType="solid">
        <fgColor rgb="FFA3E6E6"/>
        <bgColor rgb="FFA3E6E6"/>
      </patternFill>
    </fill>
    <fill>
      <patternFill patternType="solid">
        <fgColor rgb="FF0070C0"/>
        <bgColor indexed="64"/>
      </patternFill>
    </fill>
    <fill>
      <patternFill patternType="solid">
        <fgColor theme="5" tint="0.79998168889431442"/>
        <bgColor indexed="64"/>
      </patternFill>
    </fill>
    <fill>
      <patternFill patternType="solid">
        <fgColor rgb="FFFFFF00"/>
        <bgColor rgb="FFA3E6E6"/>
      </patternFill>
    </fill>
  </fills>
  <borders count="2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FFFFFF"/>
      </left>
      <right style="thin">
        <color rgb="FFFFFFFF"/>
      </right>
      <top style="thin">
        <color rgb="FFFFFFFF"/>
      </top>
      <bottom/>
      <diagonal/>
    </border>
    <border>
      <left/>
      <right style="thin">
        <color rgb="FFFFFFFF"/>
      </right>
      <top style="thin">
        <color rgb="FFFFFFFF"/>
      </top>
      <bottom/>
      <diagonal/>
    </border>
    <border>
      <left/>
      <right style="thin">
        <color rgb="FF000000"/>
      </right>
      <top/>
      <bottom style="thin">
        <color rgb="FF000000"/>
      </bottom>
      <diagonal/>
    </border>
    <border>
      <left style="thin">
        <color rgb="FFCCCCCC"/>
      </left>
      <right style="thin">
        <color rgb="FFCCCCCC"/>
      </right>
      <top style="thin">
        <color rgb="FFCCCCCC"/>
      </top>
      <bottom style="thin">
        <color rgb="FFCCCCCC"/>
      </bottom>
      <diagonal/>
    </border>
    <border>
      <left/>
      <right/>
      <top/>
      <bottom/>
      <diagonal/>
    </border>
    <border>
      <left style="thin">
        <color rgb="FFFFFFFF"/>
      </left>
      <right/>
      <top style="thin">
        <color rgb="FFFFFFFF"/>
      </top>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style="thin">
        <color rgb="FF000000"/>
      </left>
      <right/>
      <top/>
      <bottom/>
      <diagonal/>
    </border>
    <border>
      <left/>
      <right style="thin">
        <color indexed="64"/>
      </right>
      <top style="thin">
        <color indexed="64"/>
      </top>
      <bottom style="thin">
        <color indexed="64"/>
      </bottom>
      <diagonal/>
    </border>
    <border>
      <left/>
      <right style="thin">
        <color rgb="FF000000"/>
      </right>
      <top/>
      <bottom/>
      <diagonal/>
    </border>
    <border>
      <left/>
      <right/>
      <top/>
      <bottom style="thin">
        <color rgb="FF000000"/>
      </bottom>
      <diagonal/>
    </border>
  </borders>
  <cellStyleXfs count="4">
    <xf numFmtId="0" fontId="0" fillId="0" borderId="0"/>
    <xf numFmtId="0" fontId="9" fillId="0" borderId="11"/>
    <xf numFmtId="0" fontId="10" fillId="0" borderId="0" applyNumberFormat="0" applyFill="0" applyBorder="0" applyAlignment="0" applyProtection="0"/>
    <xf numFmtId="0" fontId="4" fillId="0" borderId="11"/>
  </cellStyleXfs>
  <cellXfs count="75">
    <xf numFmtId="0" fontId="0" fillId="0" borderId="0" xfId="0"/>
    <xf numFmtId="0" fontId="5" fillId="0" borderId="1" xfId="0" applyFont="1" applyBorder="1" applyAlignment="1">
      <alignment horizontal="left" vertical="center"/>
    </xf>
    <xf numFmtId="0" fontId="6" fillId="0" borderId="1" xfId="0" applyFont="1" applyBorder="1"/>
    <xf numFmtId="0" fontId="2" fillId="3" borderId="8" xfId="0" applyFont="1" applyFill="1" applyBorder="1" applyAlignment="1">
      <alignment horizontal="center" vertical="center" wrapText="1"/>
    </xf>
    <xf numFmtId="0" fontId="3" fillId="0" borderId="0" xfId="0" applyFont="1" applyAlignment="1">
      <alignment wrapText="1"/>
    </xf>
    <xf numFmtId="0" fontId="2" fillId="4" borderId="10" xfId="0" applyFont="1" applyFill="1" applyBorder="1" applyAlignment="1">
      <alignment horizontal="center" vertical="center" wrapText="1"/>
    </xf>
    <xf numFmtId="0" fontId="5" fillId="0" borderId="1" xfId="0" applyFont="1" applyBorder="1"/>
    <xf numFmtId="0" fontId="6" fillId="0" borderId="0" xfId="0" applyFont="1"/>
    <xf numFmtId="0" fontId="2" fillId="2" borderId="7"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2" fillId="3" borderId="7" xfId="0" applyFont="1" applyFill="1" applyBorder="1" applyAlignment="1">
      <alignment horizontal="center" vertical="center" wrapText="1"/>
    </xf>
    <xf numFmtId="0" fontId="7" fillId="5" borderId="11" xfId="0" applyFont="1" applyFill="1" applyBorder="1" applyAlignment="1">
      <alignment horizontal="center" vertical="center"/>
    </xf>
    <xf numFmtId="0" fontId="5" fillId="0" borderId="6" xfId="0" applyFont="1" applyBorder="1"/>
    <xf numFmtId="0" fontId="6" fillId="0" borderId="6" xfId="0" applyFont="1" applyBorder="1"/>
    <xf numFmtId="0" fontId="2" fillId="6" borderId="7" xfId="0" applyFont="1" applyFill="1" applyBorder="1" applyAlignment="1">
      <alignment horizontal="center" vertical="center" wrapText="1"/>
    </xf>
    <xf numFmtId="0" fontId="2" fillId="6" borderId="12" xfId="0" applyFont="1" applyFill="1" applyBorder="1" applyAlignment="1">
      <alignment horizontal="center" vertical="center" wrapText="1"/>
    </xf>
    <xf numFmtId="0" fontId="0" fillId="0" borderId="11" xfId="0" applyBorder="1"/>
    <xf numFmtId="0" fontId="5" fillId="7" borderId="1" xfId="0" applyFont="1" applyFill="1" applyBorder="1" applyAlignment="1">
      <alignment horizontal="left" vertical="center"/>
    </xf>
    <xf numFmtId="0" fontId="0" fillId="0" borderId="11" xfId="0" applyBorder="1" applyAlignment="1">
      <alignment horizontal="left" wrapText="1"/>
    </xf>
    <xf numFmtId="0" fontId="0" fillId="0" borderId="0" xfId="0" applyAlignment="1">
      <alignment wrapText="1"/>
    </xf>
    <xf numFmtId="0" fontId="0" fillId="0" borderId="11" xfId="0" applyBorder="1" applyAlignment="1">
      <alignment wrapText="1"/>
    </xf>
    <xf numFmtId="0" fontId="0" fillId="0" borderId="1" xfId="0" applyBorder="1" applyAlignment="1">
      <alignment wrapText="1"/>
    </xf>
    <xf numFmtId="0" fontId="11" fillId="0" borderId="1" xfId="0" applyFont="1" applyBorder="1"/>
    <xf numFmtId="0" fontId="11" fillId="0" borderId="1" xfId="0" applyFont="1" applyBorder="1" applyAlignment="1">
      <alignment wrapText="1"/>
    </xf>
    <xf numFmtId="0" fontId="0" fillId="0" borderId="1" xfId="0" applyBorder="1" applyAlignment="1">
      <alignment vertical="center" wrapText="1"/>
    </xf>
    <xf numFmtId="0" fontId="0" fillId="0" borderId="1" xfId="0" applyBorder="1" applyAlignment="1">
      <alignment vertical="center"/>
    </xf>
    <xf numFmtId="0" fontId="12" fillId="0" borderId="0" xfId="2" applyFont="1" applyFill="1"/>
    <xf numFmtId="0" fontId="0" fillId="0" borderId="5" xfId="0" applyBorder="1" applyAlignment="1">
      <alignment vertical="center"/>
    </xf>
    <xf numFmtId="0" fontId="0" fillId="0" borderId="5" xfId="0" applyBorder="1" applyAlignment="1">
      <alignment wrapText="1"/>
    </xf>
    <xf numFmtId="0" fontId="11" fillId="0" borderId="11" xfId="0" applyFont="1" applyBorder="1"/>
    <xf numFmtId="0" fontId="13" fillId="0" borderId="1" xfId="0" applyFont="1" applyBorder="1"/>
    <xf numFmtId="0" fontId="13" fillId="0" borderId="1" xfId="0" applyFont="1" applyBorder="1" applyAlignment="1">
      <alignment wrapText="1"/>
    </xf>
    <xf numFmtId="0" fontId="15" fillId="0" borderId="1" xfId="0" applyFont="1" applyBorder="1"/>
    <xf numFmtId="0" fontId="5" fillId="0" borderId="11" xfId="0" applyFont="1" applyBorder="1"/>
    <xf numFmtId="0" fontId="6" fillId="0" borderId="11" xfId="0" applyFont="1" applyBorder="1"/>
    <xf numFmtId="0" fontId="6" fillId="0" borderId="4" xfId="0" applyFont="1" applyBorder="1"/>
    <xf numFmtId="0" fontId="6" fillId="0" borderId="5" xfId="0" applyFont="1" applyBorder="1"/>
    <xf numFmtId="0" fontId="6" fillId="0" borderId="2" xfId="0" applyFont="1" applyBorder="1"/>
    <xf numFmtId="0" fontId="5" fillId="0" borderId="16" xfId="0" applyFont="1" applyBorder="1"/>
    <xf numFmtId="0" fontId="6" fillId="0" borderId="16" xfId="0" applyFont="1" applyBorder="1"/>
    <xf numFmtId="0" fontId="5" fillId="0" borderId="14" xfId="0" applyFont="1" applyBorder="1"/>
    <xf numFmtId="0" fontId="6" fillId="0" borderId="9" xfId="0" applyFont="1" applyBorder="1"/>
    <xf numFmtId="0" fontId="5" fillId="0" borderId="4" xfId="0" applyFont="1" applyBorder="1"/>
    <xf numFmtId="0" fontId="16" fillId="0" borderId="16" xfId="0" applyFont="1" applyBorder="1"/>
    <xf numFmtId="0" fontId="0" fillId="0" borderId="1" xfId="0" applyBorder="1"/>
    <xf numFmtId="0" fontId="8" fillId="0" borderId="1" xfId="0" applyFont="1" applyBorder="1" applyAlignment="1">
      <alignment vertical="center" readingOrder="1"/>
    </xf>
    <xf numFmtId="0" fontId="0" fillId="0" borderId="1" xfId="0" applyBorder="1" applyAlignment="1">
      <alignment horizontal="left" wrapText="1"/>
    </xf>
    <xf numFmtId="0" fontId="17" fillId="0" borderId="1" xfId="0" applyFont="1" applyBorder="1"/>
    <xf numFmtId="0" fontId="2" fillId="6" borderId="15" xfId="0" applyFont="1" applyFill="1" applyBorder="1" applyAlignment="1">
      <alignment horizontal="center" vertical="center" wrapText="1"/>
    </xf>
    <xf numFmtId="0" fontId="0" fillId="0" borderId="5" xfId="0" applyBorder="1"/>
    <xf numFmtId="0" fontId="8" fillId="0" borderId="5" xfId="0" applyFont="1" applyBorder="1" applyAlignment="1">
      <alignment vertical="center" readingOrder="1"/>
    </xf>
    <xf numFmtId="0" fontId="0" fillId="0" borderId="5" xfId="0" applyBorder="1" applyAlignment="1">
      <alignment horizontal="left" wrapText="1"/>
    </xf>
    <xf numFmtId="0" fontId="5" fillId="0" borderId="9" xfId="0" applyFont="1" applyBorder="1"/>
    <xf numFmtId="0" fontId="18" fillId="0" borderId="16" xfId="0" applyFont="1" applyBorder="1" applyAlignment="1">
      <alignment vertical="center"/>
    </xf>
    <xf numFmtId="0" fontId="5" fillId="0" borderId="5" xfId="0" applyFont="1" applyBorder="1"/>
    <xf numFmtId="0" fontId="6" fillId="0" borderId="20" xfId="0" applyFont="1" applyBorder="1"/>
    <xf numFmtId="0" fontId="6" fillId="0" borderId="21" xfId="0" applyFont="1" applyBorder="1"/>
    <xf numFmtId="0" fontId="16" fillId="0" borderId="1" xfId="0" applyFont="1" applyBorder="1"/>
    <xf numFmtId="0" fontId="5" fillId="0" borderId="19" xfId="0" applyFont="1" applyBorder="1"/>
    <xf numFmtId="0" fontId="5" fillId="0" borderId="18" xfId="0" applyFont="1" applyBorder="1"/>
    <xf numFmtId="0" fontId="5" fillId="0" borderId="22" xfId="0" applyFont="1" applyBorder="1"/>
    <xf numFmtId="0" fontId="0" fillId="0" borderId="16" xfId="0" applyBorder="1"/>
    <xf numFmtId="0" fontId="7" fillId="0" borderId="11" xfId="0" applyFont="1" applyBorder="1" applyAlignment="1">
      <alignment horizontal="center" vertical="center"/>
    </xf>
    <xf numFmtId="0" fontId="5" fillId="0" borderId="17" xfId="0" applyFont="1" applyBorder="1"/>
    <xf numFmtId="0" fontId="5" fillId="0" borderId="2" xfId="0" applyFont="1" applyBorder="1"/>
    <xf numFmtId="0" fontId="16" fillId="0" borderId="3" xfId="0" applyFont="1" applyBorder="1"/>
    <xf numFmtId="0" fontId="5" fillId="0" borderId="15" xfId="0" applyFont="1" applyBorder="1"/>
    <xf numFmtId="0" fontId="0" fillId="0" borderId="1" xfId="0" applyBorder="1" applyAlignment="1">
      <alignment horizontal="left" wrapText="1"/>
    </xf>
    <xf numFmtId="0" fontId="11" fillId="0" borderId="13" xfId="0" applyFont="1" applyBorder="1" applyAlignment="1">
      <alignment horizontal="center"/>
    </xf>
    <xf numFmtId="0" fontId="11" fillId="0" borderId="15" xfId="0" applyFont="1" applyBorder="1" applyAlignment="1">
      <alignment horizontal="center"/>
    </xf>
    <xf numFmtId="0" fontId="14" fillId="0" borderId="1" xfId="0" applyFont="1" applyBorder="1" applyAlignment="1">
      <alignment horizontal="center"/>
    </xf>
    <xf numFmtId="0" fontId="15" fillId="0" borderId="1" xfId="0" applyFont="1" applyBorder="1" applyAlignment="1">
      <alignment horizontal="center"/>
    </xf>
    <xf numFmtId="0" fontId="7" fillId="8" borderId="11" xfId="0" applyFont="1" applyFill="1" applyBorder="1" applyAlignment="1">
      <alignment horizontal="center" vertical="center"/>
    </xf>
    <xf numFmtId="0" fontId="19" fillId="5" borderId="11" xfId="0" applyFont="1" applyFill="1" applyBorder="1" applyAlignment="1">
      <alignment horizontal="center" vertical="center"/>
    </xf>
    <xf numFmtId="0" fontId="1" fillId="0" borderId="16" xfId="0" applyFont="1" applyBorder="1"/>
  </cellXfs>
  <cellStyles count="4">
    <cellStyle name="Hipervínculo" xfId="2" builtinId="8"/>
    <cellStyle name="Normal" xfId="0" builtinId="0"/>
    <cellStyle name="Normal 2" xfId="3" xr:uid="{1360AE27-EC4F-4555-922F-39C65EE4B18B}"/>
    <cellStyle name="Normal 4" xfId="1" xr:uid="{1A09D3B4-C543-4EC7-868F-A27FCAA9658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8" Type="http://customschemas.google.com/relationships/workbookmetadata" Target="metadata"/><Relationship Id="rId3" Type="http://schemas.openxmlformats.org/officeDocument/2006/relationships/worksheet" Target="worksheets/sheet3.xml"/><Relationship Id="rId21" Type="http://schemas.openxmlformats.org/officeDocument/2006/relationships/sharedStrings" Target="sharedStrings.xml"/><Relationship Id="rId25" Type="http://schemas.openxmlformats.org/officeDocument/2006/relationships/customXml" Target="../customXml/item3.xml"/><Relationship Id="rId2" Type="http://schemas.openxmlformats.org/officeDocument/2006/relationships/worksheet" Target="worksheets/sheet2.xml"/><Relationship Id="rId20" Type="http://schemas.openxmlformats.org/officeDocument/2006/relationships/styles" Target="styles.xml"/><Relationship Id="rId1" Type="http://schemas.openxmlformats.org/officeDocument/2006/relationships/worksheet" Target="worksheets/sheet1.xml"/><Relationship Id="rId24" Type="http://schemas.openxmlformats.org/officeDocument/2006/relationships/customXml" Target="../customXml/item2.xml"/><Relationship Id="rId23" Type="http://schemas.openxmlformats.org/officeDocument/2006/relationships/customXml" Target="../customXml/item1.xml"/><Relationship Id="rId19" Type="http://schemas.openxmlformats.org/officeDocument/2006/relationships/theme" Target="theme/theme1.xml"/><Relationship Id="rId4" Type="http://schemas.openxmlformats.org/officeDocument/2006/relationships/worksheet" Target="worksheets/sheet4.xml"/><Relationship Id="rId22"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4</xdr:col>
      <xdr:colOff>152400</xdr:colOff>
      <xdr:row>0</xdr:row>
      <xdr:rowOff>114300</xdr:rowOff>
    </xdr:from>
    <xdr:ext cx="190500" cy="190500"/>
    <xdr:pic>
      <xdr:nvPicPr>
        <xdr:cNvPr id="2" name="image1.png" title="Imagen">
          <a:extLst>
            <a:ext uri="{FF2B5EF4-FFF2-40B4-BE49-F238E27FC236}">
              <a16:creationId xmlns:a16="http://schemas.microsoft.com/office/drawing/2014/main" id="{00000000-0008-0000-08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5</xdr:col>
      <xdr:colOff>390525</xdr:colOff>
      <xdr:row>0</xdr:row>
      <xdr:rowOff>114300</xdr:rowOff>
    </xdr:from>
    <xdr:ext cx="190500" cy="190500"/>
    <xdr:pic>
      <xdr:nvPicPr>
        <xdr:cNvPr id="3" name="image3.png" title="Imagen">
          <a:extLst>
            <a:ext uri="{FF2B5EF4-FFF2-40B4-BE49-F238E27FC236}">
              <a16:creationId xmlns:a16="http://schemas.microsoft.com/office/drawing/2014/main" id="{00000000-0008-0000-08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oneCellAnchor>
    <xdr:from>
      <xdr:col>9</xdr:col>
      <xdr:colOff>1857375</xdr:colOff>
      <xdr:row>0</xdr:row>
      <xdr:rowOff>114300</xdr:rowOff>
    </xdr:from>
    <xdr:ext cx="190500" cy="190500"/>
    <xdr:pic>
      <xdr:nvPicPr>
        <xdr:cNvPr id="4" name="image2.png" title="Imagen">
          <a:extLst>
            <a:ext uri="{FF2B5EF4-FFF2-40B4-BE49-F238E27FC236}">
              <a16:creationId xmlns:a16="http://schemas.microsoft.com/office/drawing/2014/main" id="{00000000-0008-0000-0800-000004000000}"/>
            </a:ext>
          </a:extLst>
        </xdr:cNvPr>
        <xdr:cNvPicPr preferRelativeResize="0"/>
      </xdr:nvPicPr>
      <xdr:blipFill>
        <a:blip xmlns:r="http://schemas.openxmlformats.org/officeDocument/2006/relationships" r:embed="rId3"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atalytics0-my.sharepoint.com/:x:/g/personal/heidy_villa_datalytics_com/EckJ2SujGWJOhUJG7e33G6IBEV-_yQgvaidrY4uw6fQMPg?e=ccYbl1"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F3458D-869D-4F61-B492-D0EF731540E0}">
  <dimension ref="A1:G25"/>
  <sheetViews>
    <sheetView workbookViewId="0">
      <pane ySplit="1" topLeftCell="A7" activePane="bottomLeft" state="frozen"/>
      <selection pane="bottomLeft" activeCell="B22" sqref="B22"/>
    </sheetView>
  </sheetViews>
  <sheetFormatPr baseColWidth="10" defaultColWidth="9.109375" defaultRowHeight="14.4" x14ac:dyDescent="0.3"/>
  <cols>
    <col min="1" max="1" width="40.88671875" bestFit="1" customWidth="1"/>
    <col min="2" max="2" width="16.5546875" customWidth="1"/>
    <col min="3" max="3" width="27.6640625" bestFit="1" customWidth="1"/>
    <col min="4" max="4" width="22.44140625" customWidth="1"/>
    <col min="5" max="5" width="22.109375" customWidth="1"/>
    <col min="6" max="6" width="44.33203125" style="18" customWidth="1"/>
    <col min="7" max="7" width="9.109375" style="16"/>
  </cols>
  <sheetData>
    <row r="1" spans="1:6" ht="15.6" x14ac:dyDescent="0.3">
      <c r="A1" s="14" t="s">
        <v>0</v>
      </c>
      <c r="B1" s="14" t="s">
        <v>1</v>
      </c>
      <c r="C1" s="14" t="s">
        <v>2</v>
      </c>
      <c r="D1" s="14" t="s">
        <v>3</v>
      </c>
      <c r="E1" s="15" t="s">
        <v>4</v>
      </c>
      <c r="F1" s="48" t="s">
        <v>5</v>
      </c>
    </row>
    <row r="2" spans="1:6" x14ac:dyDescent="0.3">
      <c r="A2" s="44" t="s">
        <v>6</v>
      </c>
      <c r="B2" s="45" t="s">
        <v>7</v>
      </c>
      <c r="C2" s="44" t="s">
        <v>8</v>
      </c>
      <c r="D2" s="45" t="s">
        <v>9</v>
      </c>
      <c r="E2" s="45" t="s">
        <v>10</v>
      </c>
      <c r="F2" s="46"/>
    </row>
    <row r="3" spans="1:6" x14ac:dyDescent="0.3">
      <c r="A3" s="44" t="s">
        <v>11</v>
      </c>
      <c r="B3" s="45" t="s">
        <v>7</v>
      </c>
      <c r="C3" s="47" t="s">
        <v>12</v>
      </c>
      <c r="D3" s="45" t="s">
        <v>9</v>
      </c>
      <c r="E3" s="45" t="s">
        <v>10</v>
      </c>
      <c r="F3" s="46"/>
    </row>
    <row r="4" spans="1:6" x14ac:dyDescent="0.3">
      <c r="A4" s="44" t="s">
        <v>13</v>
      </c>
      <c r="B4" s="45" t="s">
        <v>7</v>
      </c>
      <c r="C4" s="47" t="s">
        <v>14</v>
      </c>
      <c r="D4" s="45" t="s">
        <v>9</v>
      </c>
      <c r="E4" s="45" t="s">
        <v>10</v>
      </c>
      <c r="F4" s="46"/>
    </row>
    <row r="5" spans="1:6" x14ac:dyDescent="0.3">
      <c r="A5" s="44" t="s">
        <v>15</v>
      </c>
      <c r="B5" s="45" t="s">
        <v>7</v>
      </c>
      <c r="C5" s="47" t="s">
        <v>16</v>
      </c>
      <c r="D5" s="44" t="s">
        <v>9</v>
      </c>
      <c r="E5" s="45" t="s">
        <v>10</v>
      </c>
      <c r="F5" s="46"/>
    </row>
    <row r="6" spans="1:6" x14ac:dyDescent="0.3">
      <c r="A6" s="44" t="s">
        <v>17</v>
      </c>
      <c r="B6" s="45" t="s">
        <v>7</v>
      </c>
      <c r="C6" s="44"/>
      <c r="D6" s="44"/>
      <c r="E6" s="44" t="s">
        <v>18</v>
      </c>
      <c r="F6" s="46"/>
    </row>
    <row r="7" spans="1:6" x14ac:dyDescent="0.3">
      <c r="A7" s="44" t="s">
        <v>19</v>
      </c>
      <c r="B7" s="45" t="s">
        <v>7</v>
      </c>
      <c r="C7" s="44"/>
      <c r="D7" s="44"/>
      <c r="E7" s="44" t="s">
        <v>18</v>
      </c>
      <c r="F7" s="46"/>
    </row>
    <row r="8" spans="1:6" x14ac:dyDescent="0.3">
      <c r="A8" s="44" t="s">
        <v>20</v>
      </c>
      <c r="B8" s="45" t="s">
        <v>7</v>
      </c>
      <c r="C8" s="44" t="s">
        <v>21</v>
      </c>
      <c r="D8" s="44"/>
      <c r="E8" s="44" t="s">
        <v>18</v>
      </c>
      <c r="F8" s="46"/>
    </row>
    <row r="9" spans="1:6" x14ac:dyDescent="0.3">
      <c r="A9" s="44" t="s">
        <v>22</v>
      </c>
      <c r="B9" s="45" t="s">
        <v>7</v>
      </c>
      <c r="C9" s="44"/>
      <c r="D9" s="44"/>
      <c r="E9" s="44" t="s">
        <v>18</v>
      </c>
      <c r="F9" s="46"/>
    </row>
    <row r="10" spans="1:6" x14ac:dyDescent="0.3">
      <c r="A10" s="44" t="s">
        <v>23</v>
      </c>
      <c r="B10" s="45" t="s">
        <v>7</v>
      </c>
      <c r="C10" s="44" t="s">
        <v>24</v>
      </c>
      <c r="D10" s="45" t="s">
        <v>25</v>
      </c>
      <c r="E10" s="45" t="s">
        <v>10</v>
      </c>
      <c r="F10" s="46"/>
    </row>
    <row r="11" spans="1:6" x14ac:dyDescent="0.3">
      <c r="A11" s="44" t="s">
        <v>26</v>
      </c>
      <c r="B11" s="45" t="s">
        <v>27</v>
      </c>
      <c r="C11" s="44"/>
      <c r="D11" s="44"/>
      <c r="E11" s="44" t="s">
        <v>18</v>
      </c>
      <c r="F11" s="46"/>
    </row>
    <row r="12" spans="1:6" x14ac:dyDescent="0.3">
      <c r="A12" s="44" t="s">
        <v>28</v>
      </c>
      <c r="B12" s="45" t="s">
        <v>7</v>
      </c>
      <c r="C12" s="44"/>
      <c r="D12" s="44"/>
      <c r="E12" s="44" t="s">
        <v>18</v>
      </c>
      <c r="F12" s="46"/>
    </row>
    <row r="13" spans="1:6" x14ac:dyDescent="0.3">
      <c r="A13" s="2" t="s">
        <v>29</v>
      </c>
      <c r="B13" s="45" t="s">
        <v>7</v>
      </c>
      <c r="C13" s="44"/>
      <c r="D13" s="44"/>
      <c r="E13" s="44" t="s">
        <v>18</v>
      </c>
      <c r="F13" s="67"/>
    </row>
    <row r="14" spans="1:6" x14ac:dyDescent="0.3">
      <c r="A14" s="2" t="s">
        <v>30</v>
      </c>
      <c r="B14" s="45" t="s">
        <v>7</v>
      </c>
      <c r="C14" s="44"/>
      <c r="D14" s="44"/>
      <c r="E14" s="44" t="s">
        <v>18</v>
      </c>
      <c r="F14" s="67"/>
    </row>
    <row r="15" spans="1:6" x14ac:dyDescent="0.3">
      <c r="A15" s="49" t="s">
        <v>31</v>
      </c>
      <c r="B15" s="50" t="s">
        <v>7</v>
      </c>
      <c r="C15" s="49" t="s">
        <v>32</v>
      </c>
      <c r="D15" s="49" t="s">
        <v>9</v>
      </c>
      <c r="E15" s="50" t="s">
        <v>10</v>
      </c>
      <c r="F15" s="51"/>
    </row>
    <row r="16" spans="1:6" x14ac:dyDescent="0.3">
      <c r="A16" s="44" t="s">
        <v>33</v>
      </c>
      <c r="B16" s="50" t="s">
        <v>7</v>
      </c>
      <c r="C16" s="44"/>
      <c r="D16" s="44"/>
      <c r="E16" s="44" t="s">
        <v>18</v>
      </c>
      <c r="F16" s="46"/>
    </row>
    <row r="17" spans="1:6" x14ac:dyDescent="0.3">
      <c r="A17" s="44" t="s">
        <v>34</v>
      </c>
      <c r="B17" s="44" t="s">
        <v>27</v>
      </c>
      <c r="C17" s="44"/>
      <c r="D17" s="44"/>
      <c r="E17" s="44" t="s">
        <v>18</v>
      </c>
      <c r="F17" s="46"/>
    </row>
    <row r="18" spans="1:6" x14ac:dyDescent="0.3">
      <c r="A18" s="44" t="s">
        <v>35</v>
      </c>
      <c r="B18" s="50" t="s">
        <v>7</v>
      </c>
      <c r="C18" s="44"/>
      <c r="D18" s="44"/>
      <c r="E18" s="44" t="s">
        <v>18</v>
      </c>
      <c r="F18" s="46"/>
    </row>
    <row r="19" spans="1:6" x14ac:dyDescent="0.3">
      <c r="A19" s="44" t="s">
        <v>36</v>
      </c>
      <c r="B19" s="50" t="s">
        <v>7</v>
      </c>
      <c r="C19" s="44"/>
      <c r="D19" s="44"/>
      <c r="E19" s="44" t="s">
        <v>18</v>
      </c>
      <c r="F19" s="46"/>
    </row>
    <row r="20" spans="1:6" x14ac:dyDescent="0.3">
      <c r="A20" s="44" t="s">
        <v>37</v>
      </c>
      <c r="B20" s="50" t="s">
        <v>7</v>
      </c>
      <c r="C20" s="44"/>
      <c r="D20" s="44"/>
      <c r="E20" s="44" t="s">
        <v>18</v>
      </c>
      <c r="F20" s="46"/>
    </row>
    <row r="21" spans="1:6" x14ac:dyDescent="0.3">
      <c r="A21" s="44" t="s">
        <v>38</v>
      </c>
      <c r="B21" s="44" t="s">
        <v>27</v>
      </c>
      <c r="C21" s="44"/>
      <c r="D21" s="44"/>
      <c r="E21" s="44" t="s">
        <v>18</v>
      </c>
      <c r="F21" s="46"/>
    </row>
    <row r="22" spans="1:6" x14ac:dyDescent="0.3">
      <c r="A22" s="44" t="s">
        <v>39</v>
      </c>
      <c r="B22" s="50" t="s">
        <v>7</v>
      </c>
      <c r="C22" s="44"/>
      <c r="D22" s="44"/>
      <c r="E22" s="44" t="s">
        <v>18</v>
      </c>
      <c r="F22" s="46"/>
    </row>
    <row r="23" spans="1:6" x14ac:dyDescent="0.3">
      <c r="A23" s="44" t="s">
        <v>40</v>
      </c>
      <c r="B23" s="44" t="s">
        <v>27</v>
      </c>
      <c r="C23" s="44"/>
      <c r="D23" s="44"/>
      <c r="E23" s="44" t="s">
        <v>18</v>
      </c>
      <c r="F23" s="46"/>
    </row>
    <row r="24" spans="1:6" x14ac:dyDescent="0.3">
      <c r="A24" s="44" t="s">
        <v>41</v>
      </c>
      <c r="B24" s="44" t="s">
        <v>27</v>
      </c>
      <c r="C24" s="44"/>
      <c r="D24" s="44"/>
      <c r="E24" s="44" t="s">
        <v>18</v>
      </c>
      <c r="F24" s="46"/>
    </row>
    <row r="25" spans="1:6" x14ac:dyDescent="0.3">
      <c r="A25" s="16"/>
      <c r="B25" s="16"/>
      <c r="C25" s="16"/>
      <c r="D25" s="16"/>
      <c r="E25" s="16"/>
    </row>
  </sheetData>
  <autoFilter ref="A1:E1" xr:uid="{6AF3458D-869D-4F61-B492-D0EF731540E0}"/>
  <mergeCells count="1">
    <mergeCell ref="F13:F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6C665-73A1-4F36-A80A-4ABF7E9CB686}">
  <dimension ref="A1:E69"/>
  <sheetViews>
    <sheetView workbookViewId="0">
      <selection activeCell="E52" sqref="E52"/>
    </sheetView>
  </sheetViews>
  <sheetFormatPr baseColWidth="10" defaultColWidth="9.109375" defaultRowHeight="14.4" x14ac:dyDescent="0.3"/>
  <cols>
    <col min="1" max="1" width="19.33203125" bestFit="1" customWidth="1"/>
    <col min="2" max="2" width="63.109375" style="19" customWidth="1"/>
    <col min="3" max="3" width="20" bestFit="1" customWidth="1"/>
    <col min="4" max="4" width="11.33203125" bestFit="1" customWidth="1"/>
    <col min="5" max="5" width="39.5546875" bestFit="1" customWidth="1"/>
  </cols>
  <sheetData>
    <row r="1" spans="1:5" x14ac:dyDescent="0.3">
      <c r="A1" s="68" t="s">
        <v>42</v>
      </c>
      <c r="B1" s="69"/>
      <c r="C1" s="16"/>
    </row>
    <row r="2" spans="1:5" x14ac:dyDescent="0.3">
      <c r="A2" s="22" t="s">
        <v>43</v>
      </c>
      <c r="B2" s="23" t="s">
        <v>44</v>
      </c>
      <c r="C2" s="16"/>
    </row>
    <row r="3" spans="1:5" ht="28.8" x14ac:dyDescent="0.3">
      <c r="A3" s="24" t="s">
        <v>45</v>
      </c>
      <c r="B3" s="21" t="s">
        <v>46</v>
      </c>
      <c r="C3" s="16"/>
    </row>
    <row r="4" spans="1:5" ht="28.8" x14ac:dyDescent="0.3">
      <c r="A4" s="24" t="s">
        <v>45</v>
      </c>
      <c r="B4" s="21" t="s">
        <v>47</v>
      </c>
      <c r="C4" s="16"/>
    </row>
    <row r="5" spans="1:5" ht="28.8" x14ac:dyDescent="0.3">
      <c r="A5" s="24" t="s">
        <v>48</v>
      </c>
      <c r="B5" s="21" t="s">
        <v>49</v>
      </c>
      <c r="C5" s="16"/>
    </row>
    <row r="6" spans="1:5" ht="28.8" x14ac:dyDescent="0.3">
      <c r="A6" s="24" t="s">
        <v>50</v>
      </c>
      <c r="B6" s="21" t="s">
        <v>51</v>
      </c>
      <c r="C6" s="16"/>
    </row>
    <row r="7" spans="1:5" x14ac:dyDescent="0.3">
      <c r="A7" s="25" t="s">
        <v>52</v>
      </c>
      <c r="B7" s="21" t="s">
        <v>53</v>
      </c>
      <c r="C7" s="16"/>
    </row>
    <row r="8" spans="1:5" ht="28.8" x14ac:dyDescent="0.3">
      <c r="A8" s="25" t="s">
        <v>52</v>
      </c>
      <c r="B8" s="21" t="s">
        <v>54</v>
      </c>
      <c r="C8" s="16"/>
    </row>
    <row r="9" spans="1:5" ht="28.8" x14ac:dyDescent="0.3">
      <c r="A9" s="25" t="s">
        <v>52</v>
      </c>
      <c r="B9" s="21" t="s">
        <v>55</v>
      </c>
      <c r="C9" s="16"/>
    </row>
    <row r="10" spans="1:5" ht="28.8" x14ac:dyDescent="0.3">
      <c r="A10" s="27" t="s">
        <v>56</v>
      </c>
      <c r="B10" s="28" t="s">
        <v>57</v>
      </c>
      <c r="C10" s="16"/>
    </row>
    <row r="11" spans="1:5" ht="43.2" x14ac:dyDescent="0.3">
      <c r="A11" s="27" t="s">
        <v>58</v>
      </c>
      <c r="B11" s="28" t="s">
        <v>59</v>
      </c>
      <c r="C11" s="16"/>
    </row>
    <row r="12" spans="1:5" ht="28.8" x14ac:dyDescent="0.3">
      <c r="A12" s="25" t="s">
        <v>60</v>
      </c>
      <c r="B12" s="21" t="s">
        <v>61</v>
      </c>
      <c r="C12" s="16"/>
    </row>
    <row r="13" spans="1:5" x14ac:dyDescent="0.3">
      <c r="A13" s="16"/>
      <c r="B13" s="20"/>
      <c r="C13" s="16"/>
    </row>
    <row r="14" spans="1:5" x14ac:dyDescent="0.3">
      <c r="A14" s="70" t="s">
        <v>62</v>
      </c>
      <c r="B14" s="71"/>
      <c r="C14" s="71"/>
      <c r="D14" s="29" t="s">
        <v>63</v>
      </c>
      <c r="E14" s="26" t="s">
        <v>64</v>
      </c>
    </row>
    <row r="15" spans="1:5" x14ac:dyDescent="0.3">
      <c r="A15" s="32" t="s">
        <v>65</v>
      </c>
      <c r="B15" s="32" t="s">
        <v>66</v>
      </c>
      <c r="C15" s="32" t="s">
        <v>67</v>
      </c>
      <c r="D15" s="16"/>
    </row>
    <row r="16" spans="1:5" x14ac:dyDescent="0.3">
      <c r="A16" s="30" t="s">
        <v>68</v>
      </c>
      <c r="B16" s="1" t="s">
        <v>69</v>
      </c>
      <c r="C16" s="31" t="s">
        <v>70</v>
      </c>
      <c r="D16" s="16"/>
    </row>
    <row r="17" spans="1:4" x14ac:dyDescent="0.3">
      <c r="A17" s="30" t="s">
        <v>68</v>
      </c>
      <c r="B17" s="31" t="s">
        <v>71</v>
      </c>
      <c r="C17" s="30" t="s">
        <v>72</v>
      </c>
      <c r="D17" s="16"/>
    </row>
    <row r="18" spans="1:4" x14ac:dyDescent="0.3">
      <c r="A18" s="30" t="s">
        <v>68</v>
      </c>
      <c r="B18" s="31" t="s">
        <v>73</v>
      </c>
      <c r="C18" s="30" t="s">
        <v>74</v>
      </c>
      <c r="D18" s="16"/>
    </row>
    <row r="19" spans="1:4" x14ac:dyDescent="0.3">
      <c r="A19" s="30" t="s">
        <v>68</v>
      </c>
      <c r="B19" s="1" t="s">
        <v>75</v>
      </c>
      <c r="C19" s="30" t="s">
        <v>76</v>
      </c>
      <c r="D19" s="16"/>
    </row>
    <row r="20" spans="1:4" x14ac:dyDescent="0.3">
      <c r="A20" s="30" t="s">
        <v>68</v>
      </c>
      <c r="B20" s="17" t="s">
        <v>77</v>
      </c>
      <c r="C20" s="31" t="s">
        <v>78</v>
      </c>
      <c r="D20" s="16"/>
    </row>
    <row r="21" spans="1:4" x14ac:dyDescent="0.3">
      <c r="A21" s="30" t="s">
        <v>68</v>
      </c>
      <c r="B21" s="1" t="s">
        <v>79</v>
      </c>
      <c r="C21" s="31" t="s">
        <v>80</v>
      </c>
      <c r="D21" s="16"/>
    </row>
    <row r="22" spans="1:4" x14ac:dyDescent="0.3">
      <c r="A22" s="30" t="s">
        <v>68</v>
      </c>
      <c r="B22" s="1" t="s">
        <v>81</v>
      </c>
      <c r="C22" s="31" t="s">
        <v>82</v>
      </c>
      <c r="D22" s="16"/>
    </row>
    <row r="23" spans="1:4" x14ac:dyDescent="0.3">
      <c r="A23" s="30" t="s">
        <v>68</v>
      </c>
      <c r="B23" s="1" t="s">
        <v>83</v>
      </c>
      <c r="C23" s="31" t="s">
        <v>84</v>
      </c>
      <c r="D23" s="16"/>
    </row>
    <row r="24" spans="1:4" x14ac:dyDescent="0.3">
      <c r="A24" s="30" t="s">
        <v>68</v>
      </c>
      <c r="B24" s="1" t="s">
        <v>85</v>
      </c>
      <c r="C24" s="31" t="s">
        <v>86</v>
      </c>
      <c r="D24" s="16"/>
    </row>
    <row r="25" spans="1:4" x14ac:dyDescent="0.3">
      <c r="A25" s="30" t="s">
        <v>68</v>
      </c>
      <c r="B25" s="1" t="s">
        <v>87</v>
      </c>
      <c r="C25" s="31" t="s">
        <v>88</v>
      </c>
      <c r="D25" s="16"/>
    </row>
    <row r="26" spans="1:4" x14ac:dyDescent="0.3">
      <c r="A26" s="30" t="s">
        <v>68</v>
      </c>
      <c r="B26" s="1" t="s">
        <v>89</v>
      </c>
      <c r="C26" s="31" t="s">
        <v>90</v>
      </c>
      <c r="D26" s="16"/>
    </row>
    <row r="27" spans="1:4" x14ac:dyDescent="0.3">
      <c r="A27" s="30" t="s">
        <v>68</v>
      </c>
      <c r="B27" s="1" t="s">
        <v>91</v>
      </c>
      <c r="C27" s="31" t="s">
        <v>92</v>
      </c>
      <c r="D27" s="16"/>
    </row>
    <row r="28" spans="1:4" x14ac:dyDescent="0.3">
      <c r="A28" s="30" t="s">
        <v>68</v>
      </c>
      <c r="B28" s="1" t="s">
        <v>93</v>
      </c>
      <c r="C28" s="31" t="s">
        <v>94</v>
      </c>
      <c r="D28" s="16"/>
    </row>
    <row r="29" spans="1:4" x14ac:dyDescent="0.3">
      <c r="A29" s="30" t="s">
        <v>68</v>
      </c>
      <c r="B29" s="1" t="s">
        <v>95</v>
      </c>
      <c r="C29" s="31" t="s">
        <v>96</v>
      </c>
      <c r="D29" s="16"/>
    </row>
    <row r="30" spans="1:4" x14ac:dyDescent="0.3">
      <c r="A30" s="30" t="s">
        <v>68</v>
      </c>
      <c r="B30" s="1" t="s">
        <v>97</v>
      </c>
      <c r="C30" s="31" t="s">
        <v>98</v>
      </c>
      <c r="D30" s="16"/>
    </row>
    <row r="31" spans="1:4" x14ac:dyDescent="0.3">
      <c r="A31" s="30" t="s">
        <v>68</v>
      </c>
      <c r="B31" s="17" t="s">
        <v>99</v>
      </c>
      <c r="C31" s="31" t="s">
        <v>100</v>
      </c>
      <c r="D31" s="16"/>
    </row>
    <row r="32" spans="1:4" x14ac:dyDescent="0.3">
      <c r="A32" s="30" t="s">
        <v>68</v>
      </c>
      <c r="B32" s="1" t="s">
        <v>101</v>
      </c>
      <c r="C32" s="31" t="s">
        <v>102</v>
      </c>
      <c r="D32" s="16"/>
    </row>
    <row r="33" spans="1:4" x14ac:dyDescent="0.3">
      <c r="A33" s="30" t="s">
        <v>68</v>
      </c>
      <c r="B33" s="17" t="s">
        <v>103</v>
      </c>
      <c r="C33" s="31" t="s">
        <v>104</v>
      </c>
      <c r="D33" s="16"/>
    </row>
    <row r="34" spans="1:4" x14ac:dyDescent="0.3">
      <c r="A34" s="30" t="s">
        <v>68</v>
      </c>
      <c r="B34" s="17" t="s">
        <v>105</v>
      </c>
      <c r="C34" s="31" t="s">
        <v>106</v>
      </c>
      <c r="D34" s="16"/>
    </row>
    <row r="35" spans="1:4" x14ac:dyDescent="0.3">
      <c r="A35" s="30" t="s">
        <v>68</v>
      </c>
      <c r="B35" s="17" t="s">
        <v>107</v>
      </c>
      <c r="C35" s="31" t="s">
        <v>108</v>
      </c>
      <c r="D35" s="16"/>
    </row>
    <row r="36" spans="1:4" x14ac:dyDescent="0.3">
      <c r="A36" s="30" t="s">
        <v>68</v>
      </c>
      <c r="B36" s="17" t="s">
        <v>109</v>
      </c>
      <c r="C36" s="31" t="s">
        <v>110</v>
      </c>
      <c r="D36" s="16"/>
    </row>
    <row r="37" spans="1:4" x14ac:dyDescent="0.3">
      <c r="A37" s="30" t="s">
        <v>68</v>
      </c>
      <c r="B37" s="17" t="s">
        <v>111</v>
      </c>
      <c r="C37" s="31" t="s">
        <v>112</v>
      </c>
      <c r="D37" s="16"/>
    </row>
    <row r="38" spans="1:4" x14ac:dyDescent="0.3">
      <c r="A38" s="30" t="s">
        <v>68</v>
      </c>
      <c r="B38" s="17" t="s">
        <v>113</v>
      </c>
      <c r="C38" s="31" t="s">
        <v>114</v>
      </c>
      <c r="D38" s="16"/>
    </row>
    <row r="39" spans="1:4" x14ac:dyDescent="0.3">
      <c r="A39" s="30" t="s">
        <v>68</v>
      </c>
      <c r="B39" s="1" t="s">
        <v>115</v>
      </c>
      <c r="C39" s="31" t="s">
        <v>116</v>
      </c>
      <c r="D39" s="16"/>
    </row>
    <row r="40" spans="1:4" x14ac:dyDescent="0.3">
      <c r="A40" s="30" t="s">
        <v>68</v>
      </c>
      <c r="B40" s="1" t="s">
        <v>117</v>
      </c>
      <c r="C40" s="31" t="s">
        <v>118</v>
      </c>
      <c r="D40" s="16"/>
    </row>
    <row r="41" spans="1:4" x14ac:dyDescent="0.3">
      <c r="A41" s="30" t="s">
        <v>68</v>
      </c>
      <c r="B41" s="1" t="s">
        <v>119</v>
      </c>
      <c r="C41" s="31" t="s">
        <v>120</v>
      </c>
      <c r="D41" s="16"/>
    </row>
    <row r="42" spans="1:4" x14ac:dyDescent="0.3">
      <c r="A42" s="30" t="s">
        <v>68</v>
      </c>
      <c r="B42" s="1" t="s">
        <v>121</v>
      </c>
      <c r="C42" s="31" t="s">
        <v>122</v>
      </c>
      <c r="D42" s="16"/>
    </row>
    <row r="43" spans="1:4" x14ac:dyDescent="0.3">
      <c r="A43" s="30" t="s">
        <v>68</v>
      </c>
      <c r="B43" s="1" t="s">
        <v>123</v>
      </c>
      <c r="C43" s="31" t="s">
        <v>124</v>
      </c>
      <c r="D43" s="16"/>
    </row>
    <row r="44" spans="1:4" x14ac:dyDescent="0.3">
      <c r="A44" s="30" t="s">
        <v>68</v>
      </c>
      <c r="B44" s="1" t="s">
        <v>125</v>
      </c>
      <c r="C44" s="31" t="s">
        <v>126</v>
      </c>
      <c r="D44" s="16"/>
    </row>
    <row r="45" spans="1:4" x14ac:dyDescent="0.3">
      <c r="A45" s="30" t="s">
        <v>68</v>
      </c>
      <c r="B45" s="1" t="s">
        <v>127</v>
      </c>
      <c r="C45" s="31" t="s">
        <v>128</v>
      </c>
      <c r="D45" s="16"/>
    </row>
    <row r="46" spans="1:4" x14ac:dyDescent="0.3">
      <c r="A46" s="30" t="s">
        <v>68</v>
      </c>
      <c r="B46" s="1" t="s">
        <v>129</v>
      </c>
      <c r="C46" s="31" t="s">
        <v>130</v>
      </c>
      <c r="D46" s="16"/>
    </row>
    <row r="47" spans="1:4" x14ac:dyDescent="0.3">
      <c r="A47" s="30" t="s">
        <v>68</v>
      </c>
      <c r="B47" s="1" t="s">
        <v>131</v>
      </c>
      <c r="C47" s="31" t="s">
        <v>132</v>
      </c>
      <c r="D47" s="16"/>
    </row>
    <row r="48" spans="1:4" x14ac:dyDescent="0.3">
      <c r="A48" s="30" t="s">
        <v>68</v>
      </c>
      <c r="B48" s="1" t="s">
        <v>133</v>
      </c>
      <c r="C48" s="31" t="s">
        <v>134</v>
      </c>
      <c r="D48" s="16"/>
    </row>
    <row r="49" spans="1:4" x14ac:dyDescent="0.3">
      <c r="A49" s="30" t="s">
        <v>68</v>
      </c>
      <c r="B49" s="1" t="s">
        <v>135</v>
      </c>
      <c r="C49" s="31" t="s">
        <v>136</v>
      </c>
      <c r="D49" s="16"/>
    </row>
    <row r="50" spans="1:4" ht="138" x14ac:dyDescent="0.3">
      <c r="A50" s="30" t="s">
        <v>68</v>
      </c>
      <c r="B50" s="31" t="s">
        <v>137</v>
      </c>
      <c r="C50" s="31" t="s">
        <v>138</v>
      </c>
      <c r="D50" s="16"/>
    </row>
    <row r="51" spans="1:4" ht="165.6" x14ac:dyDescent="0.3">
      <c r="A51" s="30" t="s">
        <v>68</v>
      </c>
      <c r="B51" s="31" t="s">
        <v>139</v>
      </c>
      <c r="C51" s="31" t="s">
        <v>140</v>
      </c>
      <c r="D51" s="16"/>
    </row>
    <row r="52" spans="1:4" ht="138" x14ac:dyDescent="0.3">
      <c r="A52" s="30"/>
      <c r="B52" s="31" t="s">
        <v>141</v>
      </c>
      <c r="C52" s="31" t="s">
        <v>142</v>
      </c>
      <c r="D52" s="16"/>
    </row>
    <row r="53" spans="1:4" x14ac:dyDescent="0.3">
      <c r="A53" s="30" t="s">
        <v>143</v>
      </c>
      <c r="B53" s="1" t="s">
        <v>144</v>
      </c>
      <c r="C53" s="31" t="s">
        <v>145</v>
      </c>
      <c r="D53" s="16"/>
    </row>
    <row r="54" spans="1:4" x14ac:dyDescent="0.3">
      <c r="A54" s="30" t="s">
        <v>143</v>
      </c>
      <c r="B54" s="1" t="s">
        <v>146</v>
      </c>
      <c r="C54" s="31" t="s">
        <v>147</v>
      </c>
      <c r="D54" s="16"/>
    </row>
    <row r="55" spans="1:4" x14ac:dyDescent="0.3">
      <c r="A55" s="30" t="s">
        <v>143</v>
      </c>
      <c r="B55" s="1" t="s">
        <v>148</v>
      </c>
      <c r="C55" s="31" t="s">
        <v>149</v>
      </c>
      <c r="D55" s="16"/>
    </row>
    <row r="56" spans="1:4" x14ac:dyDescent="0.3">
      <c r="A56" s="30" t="s">
        <v>150</v>
      </c>
      <c r="B56" s="1" t="s">
        <v>151</v>
      </c>
      <c r="C56" s="31" t="s">
        <v>152</v>
      </c>
      <c r="D56" s="16"/>
    </row>
    <row r="57" spans="1:4" x14ac:dyDescent="0.3">
      <c r="A57" s="30" t="s">
        <v>150</v>
      </c>
      <c r="B57" s="17" t="s">
        <v>153</v>
      </c>
      <c r="C57" s="31" t="s">
        <v>154</v>
      </c>
      <c r="D57" s="16"/>
    </row>
    <row r="58" spans="1:4" x14ac:dyDescent="0.3">
      <c r="A58" s="30" t="s">
        <v>150</v>
      </c>
      <c r="B58" s="17" t="s">
        <v>155</v>
      </c>
      <c r="C58" s="31" t="s">
        <v>156</v>
      </c>
      <c r="D58" s="16"/>
    </row>
    <row r="59" spans="1:4" x14ac:dyDescent="0.3">
      <c r="A59" s="30" t="s">
        <v>150</v>
      </c>
      <c r="B59" s="17" t="s">
        <v>157</v>
      </c>
      <c r="C59" s="31" t="s">
        <v>158</v>
      </c>
      <c r="D59" s="16"/>
    </row>
    <row r="60" spans="1:4" x14ac:dyDescent="0.3">
      <c r="A60" s="30" t="s">
        <v>150</v>
      </c>
      <c r="B60" s="1" t="s">
        <v>159</v>
      </c>
      <c r="C60" s="31" t="s">
        <v>160</v>
      </c>
      <c r="D60" s="16"/>
    </row>
    <row r="61" spans="1:4" x14ac:dyDescent="0.3">
      <c r="A61" s="30" t="s">
        <v>150</v>
      </c>
      <c r="B61" s="17" t="s">
        <v>161</v>
      </c>
      <c r="C61" s="31" t="s">
        <v>162</v>
      </c>
      <c r="D61" s="16"/>
    </row>
    <row r="62" spans="1:4" x14ac:dyDescent="0.3">
      <c r="A62" s="30" t="s">
        <v>150</v>
      </c>
      <c r="B62" s="1" t="s">
        <v>163</v>
      </c>
      <c r="C62" s="31" t="s">
        <v>164</v>
      </c>
      <c r="D62" s="16"/>
    </row>
    <row r="63" spans="1:4" x14ac:dyDescent="0.3">
      <c r="A63" s="30" t="s">
        <v>150</v>
      </c>
      <c r="B63" s="1" t="s">
        <v>165</v>
      </c>
      <c r="C63" s="31" t="s">
        <v>166</v>
      </c>
      <c r="D63" s="16"/>
    </row>
    <row r="64" spans="1:4" ht="27.6" x14ac:dyDescent="0.3">
      <c r="A64" s="30" t="s">
        <v>167</v>
      </c>
      <c r="B64" s="1" t="s">
        <v>168</v>
      </c>
      <c r="C64" s="31" t="s">
        <v>169</v>
      </c>
      <c r="D64" s="16"/>
    </row>
    <row r="65" spans="1:4" ht="27.6" x14ac:dyDescent="0.3">
      <c r="A65" s="30"/>
      <c r="B65" s="1" t="s">
        <v>170</v>
      </c>
      <c r="C65" s="31" t="s">
        <v>171</v>
      </c>
      <c r="D65" s="16"/>
    </row>
    <row r="66" spans="1:4" x14ac:dyDescent="0.3">
      <c r="A66" s="30"/>
      <c r="B66" s="1" t="s">
        <v>172</v>
      </c>
      <c r="C66" s="31" t="s">
        <v>173</v>
      </c>
      <c r="D66" s="16"/>
    </row>
    <row r="67" spans="1:4" ht="96.6" x14ac:dyDescent="0.3">
      <c r="A67" s="30"/>
      <c r="B67" s="17" t="s">
        <v>174</v>
      </c>
      <c r="C67" s="31" t="s">
        <v>175</v>
      </c>
      <c r="D67" s="16"/>
    </row>
    <row r="68" spans="1:4" x14ac:dyDescent="0.3">
      <c r="A68" s="30"/>
      <c r="B68" s="1" t="s">
        <v>176</v>
      </c>
      <c r="C68" s="31" t="s">
        <v>177</v>
      </c>
      <c r="D68" s="16"/>
    </row>
    <row r="69" spans="1:4" x14ac:dyDescent="0.3">
      <c r="A69" s="16"/>
      <c r="B69" s="20"/>
      <c r="C69" s="16"/>
    </row>
  </sheetData>
  <mergeCells count="2">
    <mergeCell ref="A1:B1"/>
    <mergeCell ref="A14:C14"/>
  </mergeCells>
  <hyperlinks>
    <hyperlink ref="E14" r:id="rId1" xr:uid="{F55F609A-DD09-4BC7-8052-D39E9C66833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CN280"/>
  <sheetViews>
    <sheetView tabSelected="1" workbookViewId="0">
      <selection activeCell="G6" sqref="G6"/>
    </sheetView>
  </sheetViews>
  <sheetFormatPr baseColWidth="10" defaultColWidth="12.5546875" defaultRowHeight="15" customHeight="1" x14ac:dyDescent="0.3"/>
  <cols>
    <col min="1" max="1" width="22" customWidth="1"/>
    <col min="2" max="2" width="15" bestFit="1" customWidth="1"/>
    <col min="3" max="3" width="11.44140625" customWidth="1"/>
    <col min="4" max="4" width="19" bestFit="1" customWidth="1"/>
    <col min="5" max="5" width="12.5546875" bestFit="1" customWidth="1"/>
    <col min="6" max="6" width="36.109375" customWidth="1"/>
    <col min="7" max="7" width="27.88671875" customWidth="1"/>
    <col min="8" max="8" width="20.109375" customWidth="1"/>
    <col min="9" max="9" width="14.33203125" customWidth="1"/>
    <col min="10" max="10" width="62.109375" customWidth="1"/>
  </cols>
  <sheetData>
    <row r="1" spans="1:92" ht="36.75" customHeight="1" x14ac:dyDescent="0.3">
      <c r="A1" s="8" t="s">
        <v>178</v>
      </c>
      <c r="B1" s="9" t="s">
        <v>179</v>
      </c>
      <c r="C1" s="9" t="s">
        <v>180</v>
      </c>
      <c r="D1" s="9" t="s">
        <v>181</v>
      </c>
      <c r="E1" s="9" t="s">
        <v>182</v>
      </c>
      <c r="F1" s="9" t="s">
        <v>183</v>
      </c>
      <c r="G1" s="8" t="s">
        <v>184</v>
      </c>
      <c r="H1" s="9" t="s">
        <v>185</v>
      </c>
      <c r="I1" s="9" t="s">
        <v>186</v>
      </c>
      <c r="J1" s="9" t="s">
        <v>187</v>
      </c>
      <c r="K1" s="4"/>
      <c r="L1" s="4"/>
      <c r="M1" s="4"/>
      <c r="N1" s="4"/>
      <c r="O1" s="4"/>
      <c r="P1" s="4"/>
      <c r="Q1" s="4"/>
      <c r="R1" s="5"/>
      <c r="S1" s="5"/>
      <c r="T1" s="5"/>
      <c r="U1" s="5"/>
      <c r="V1" s="5"/>
      <c r="W1" s="5"/>
      <c r="X1" s="5"/>
      <c r="Y1" s="5"/>
      <c r="Z1" s="4"/>
      <c r="AA1" s="4"/>
      <c r="AB1" s="4"/>
      <c r="AC1" s="4"/>
      <c r="AD1" s="4"/>
      <c r="AE1" s="4"/>
      <c r="AF1" s="4"/>
      <c r="AG1" s="10"/>
      <c r="AH1" s="3"/>
      <c r="AI1" s="3"/>
      <c r="AJ1" s="3"/>
      <c r="AK1" s="3"/>
      <c r="AL1" s="3"/>
      <c r="AM1" s="3"/>
      <c r="AN1" s="3"/>
      <c r="AO1" s="4"/>
      <c r="AP1" s="4"/>
      <c r="AQ1" s="4"/>
      <c r="AR1" s="4"/>
      <c r="AS1" s="4"/>
      <c r="AT1" s="4"/>
      <c r="AU1" s="4"/>
      <c r="AV1" s="10"/>
      <c r="AW1" s="3"/>
      <c r="AX1" s="3"/>
      <c r="AY1" s="3"/>
      <c r="AZ1" s="3"/>
      <c r="BA1" s="3"/>
      <c r="BB1" s="3"/>
      <c r="BC1" s="3"/>
      <c r="BD1" s="4"/>
      <c r="BE1" s="4"/>
      <c r="BF1" s="4"/>
      <c r="BG1" s="4"/>
      <c r="BH1" s="4"/>
      <c r="BI1" s="4"/>
      <c r="BJ1" s="4"/>
      <c r="BK1" s="10"/>
      <c r="BL1" s="3"/>
      <c r="BM1" s="3"/>
      <c r="BN1" s="3"/>
      <c r="BO1" s="3"/>
      <c r="BP1" s="3"/>
      <c r="BQ1" s="3"/>
      <c r="BR1" s="3"/>
      <c r="BS1" s="4"/>
      <c r="BT1" s="4"/>
      <c r="BU1" s="4"/>
      <c r="BV1" s="4"/>
      <c r="BW1" s="4"/>
      <c r="BX1" s="4"/>
      <c r="BY1" s="4"/>
      <c r="BZ1" s="10"/>
      <c r="CA1" s="3"/>
      <c r="CB1" s="3"/>
      <c r="CC1" s="3"/>
      <c r="CD1" s="3"/>
      <c r="CE1" s="3"/>
      <c r="CF1" s="3"/>
      <c r="CG1" s="3"/>
      <c r="CH1" s="4"/>
      <c r="CI1" s="4"/>
      <c r="CJ1" s="4"/>
      <c r="CK1" s="4"/>
      <c r="CL1" s="4"/>
      <c r="CM1" s="4"/>
      <c r="CN1" s="4"/>
    </row>
    <row r="2" spans="1:92" ht="14.4" x14ac:dyDescent="0.3">
      <c r="A2" s="7"/>
      <c r="B2" s="7"/>
      <c r="C2" s="7"/>
      <c r="D2" s="7"/>
      <c r="E2" s="7"/>
      <c r="F2" s="7"/>
      <c r="G2" s="7"/>
      <c r="H2" s="7"/>
      <c r="I2" s="7"/>
      <c r="J2" s="7"/>
    </row>
    <row r="3" spans="1:92" ht="29.25" customHeight="1" x14ac:dyDescent="0.3">
      <c r="A3" s="11"/>
      <c r="B3" s="11"/>
      <c r="C3" s="11"/>
      <c r="D3" s="11"/>
      <c r="E3" s="11"/>
      <c r="F3" s="11"/>
      <c r="G3" s="11" t="s">
        <v>235</v>
      </c>
      <c r="H3" s="11"/>
      <c r="I3" s="11"/>
      <c r="J3" s="11"/>
    </row>
    <row r="4" spans="1:92" ht="14.4" x14ac:dyDescent="0.3">
      <c r="A4" s="12" t="s">
        <v>236</v>
      </c>
      <c r="B4" s="2" t="s">
        <v>562</v>
      </c>
      <c r="C4" s="13" t="s">
        <v>188</v>
      </c>
      <c r="D4" s="2" t="s">
        <v>188</v>
      </c>
      <c r="E4" s="2" t="s">
        <v>209</v>
      </c>
      <c r="F4" s="2" t="s">
        <v>209</v>
      </c>
      <c r="G4" s="6" t="s">
        <v>190</v>
      </c>
      <c r="H4" s="2" t="s">
        <v>210</v>
      </c>
      <c r="I4" s="2">
        <v>2</v>
      </c>
      <c r="J4" s="2" t="s">
        <v>190</v>
      </c>
    </row>
    <row r="5" spans="1:92" ht="14.4" x14ac:dyDescent="0.3">
      <c r="A5" s="12" t="s">
        <v>237</v>
      </c>
      <c r="B5" s="2" t="s">
        <v>224</v>
      </c>
      <c r="C5" s="13" t="s">
        <v>188</v>
      </c>
      <c r="D5" s="13" t="s">
        <v>188</v>
      </c>
      <c r="E5" s="13" t="s">
        <v>189</v>
      </c>
      <c r="F5" s="13" t="s">
        <v>17</v>
      </c>
      <c r="G5" s="12" t="s">
        <v>17</v>
      </c>
      <c r="H5" s="2" t="s">
        <v>191</v>
      </c>
      <c r="I5" s="2">
        <v>1</v>
      </c>
      <c r="J5" s="13"/>
    </row>
    <row r="6" spans="1:92" ht="14.4" x14ac:dyDescent="0.3">
      <c r="A6" s="12" t="s">
        <v>238</v>
      </c>
      <c r="B6" s="2" t="s">
        <v>224</v>
      </c>
      <c r="C6" s="13" t="s">
        <v>188</v>
      </c>
      <c r="D6" s="13" t="s">
        <v>188</v>
      </c>
      <c r="E6" s="2" t="s">
        <v>189</v>
      </c>
      <c r="F6" s="2" t="s">
        <v>17</v>
      </c>
      <c r="G6" s="6" t="s">
        <v>218</v>
      </c>
      <c r="H6" s="2" t="s">
        <v>191</v>
      </c>
      <c r="I6" s="2">
        <v>1</v>
      </c>
      <c r="J6" s="2"/>
    </row>
    <row r="7" spans="1:92" ht="14.4" x14ac:dyDescent="0.3">
      <c r="A7" s="12" t="s">
        <v>199</v>
      </c>
      <c r="B7" s="2" t="s">
        <v>224</v>
      </c>
      <c r="C7" s="13" t="s">
        <v>188</v>
      </c>
      <c r="D7" s="13" t="s">
        <v>188</v>
      </c>
      <c r="E7" s="2" t="s">
        <v>189</v>
      </c>
      <c r="F7" s="2" t="s">
        <v>17</v>
      </c>
      <c r="G7" s="6" t="s">
        <v>200</v>
      </c>
      <c r="H7" s="2" t="s">
        <v>191</v>
      </c>
      <c r="I7" s="2">
        <v>1</v>
      </c>
      <c r="J7" s="2"/>
    </row>
    <row r="8" spans="1:92" ht="14.4" x14ac:dyDescent="0.3">
      <c r="A8" s="12" t="s">
        <v>239</v>
      </c>
      <c r="B8" s="2" t="s">
        <v>224</v>
      </c>
      <c r="C8" s="13" t="s">
        <v>188</v>
      </c>
      <c r="D8" s="13" t="s">
        <v>188</v>
      </c>
      <c r="E8" s="2" t="s">
        <v>189</v>
      </c>
      <c r="F8" s="2" t="s">
        <v>17</v>
      </c>
      <c r="G8" s="6" t="s">
        <v>240</v>
      </c>
      <c r="H8" s="2" t="s">
        <v>191</v>
      </c>
      <c r="I8" s="2">
        <v>1</v>
      </c>
      <c r="J8" s="2"/>
    </row>
    <row r="9" spans="1:92" ht="14.4" x14ac:dyDescent="0.3">
      <c r="A9" s="12" t="s">
        <v>241</v>
      </c>
      <c r="B9" s="2" t="s">
        <v>224</v>
      </c>
      <c r="C9" s="13" t="s">
        <v>188</v>
      </c>
      <c r="D9" s="13" t="s">
        <v>188</v>
      </c>
      <c r="E9" s="2" t="s">
        <v>189</v>
      </c>
      <c r="F9" s="2" t="s">
        <v>17</v>
      </c>
      <c r="G9" s="6" t="s">
        <v>242</v>
      </c>
      <c r="H9" s="2" t="s">
        <v>191</v>
      </c>
      <c r="I9" s="2">
        <v>1</v>
      </c>
      <c r="J9" s="2"/>
    </row>
    <row r="10" spans="1:92" ht="14.4" x14ac:dyDescent="0.3">
      <c r="A10" s="12" t="s">
        <v>243</v>
      </c>
      <c r="B10" s="2" t="s">
        <v>224</v>
      </c>
      <c r="C10" s="13" t="s">
        <v>188</v>
      </c>
      <c r="D10" s="13" t="s">
        <v>188</v>
      </c>
      <c r="E10" s="2" t="s">
        <v>189</v>
      </c>
      <c r="F10" s="2" t="s">
        <v>17</v>
      </c>
      <c r="G10" s="6" t="s">
        <v>244</v>
      </c>
      <c r="H10" s="2" t="s">
        <v>191</v>
      </c>
      <c r="I10" s="2">
        <v>1</v>
      </c>
      <c r="J10" s="2"/>
    </row>
    <row r="11" spans="1:92" ht="14.4" x14ac:dyDescent="0.3">
      <c r="A11" s="12" t="s">
        <v>245</v>
      </c>
      <c r="B11" s="2" t="s">
        <v>224</v>
      </c>
      <c r="C11" s="13" t="s">
        <v>188</v>
      </c>
      <c r="D11" s="13" t="s">
        <v>188</v>
      </c>
      <c r="E11" s="2" t="s">
        <v>189</v>
      </c>
      <c r="F11" s="2" t="s">
        <v>17</v>
      </c>
      <c r="G11" s="6" t="s">
        <v>246</v>
      </c>
      <c r="H11" s="2" t="s">
        <v>191</v>
      </c>
      <c r="I11" s="2">
        <v>1</v>
      </c>
      <c r="J11" s="2"/>
    </row>
    <row r="12" spans="1:92" ht="14.4" x14ac:dyDescent="0.3">
      <c r="A12" s="12" t="s">
        <v>247</v>
      </c>
      <c r="B12" s="2" t="s">
        <v>224</v>
      </c>
      <c r="C12" s="13" t="s">
        <v>188</v>
      </c>
      <c r="D12" s="13" t="s">
        <v>188</v>
      </c>
      <c r="E12" s="2" t="s">
        <v>189</v>
      </c>
      <c r="F12" s="2" t="s">
        <v>17</v>
      </c>
      <c r="G12" s="6" t="s">
        <v>248</v>
      </c>
      <c r="H12" s="2" t="s">
        <v>191</v>
      </c>
      <c r="I12" s="2">
        <v>1</v>
      </c>
      <c r="J12" s="2"/>
    </row>
    <row r="13" spans="1:92" ht="14.4" x14ac:dyDescent="0.3">
      <c r="A13" s="12" t="s">
        <v>249</v>
      </c>
      <c r="B13" s="2" t="s">
        <v>224</v>
      </c>
      <c r="C13" s="13" t="s">
        <v>188</v>
      </c>
      <c r="D13" s="13" t="s">
        <v>188</v>
      </c>
      <c r="E13" s="2" t="s">
        <v>189</v>
      </c>
      <c r="F13" s="2" t="s">
        <v>17</v>
      </c>
      <c r="G13" s="6" t="s">
        <v>30</v>
      </c>
      <c r="H13" s="2" t="s">
        <v>191</v>
      </c>
      <c r="I13" s="2">
        <v>1</v>
      </c>
      <c r="J13" s="2"/>
    </row>
    <row r="14" spans="1:92" ht="14.4" x14ac:dyDescent="0.3">
      <c r="A14" s="12" t="s">
        <v>250</v>
      </c>
      <c r="B14" s="52" t="s">
        <v>557</v>
      </c>
      <c r="C14" s="13" t="s">
        <v>188</v>
      </c>
      <c r="D14" s="13" t="s">
        <v>188</v>
      </c>
      <c r="E14" s="2" t="s">
        <v>189</v>
      </c>
      <c r="F14" s="2" t="s">
        <v>17</v>
      </c>
      <c r="G14" s="6" t="s">
        <v>251</v>
      </c>
      <c r="H14" s="2" t="s">
        <v>191</v>
      </c>
      <c r="I14" s="2">
        <v>1</v>
      </c>
      <c r="J14" s="2"/>
    </row>
    <row r="15" spans="1:92" ht="14.4" x14ac:dyDescent="0.3">
      <c r="A15" s="12" t="s">
        <v>252</v>
      </c>
      <c r="B15" s="52" t="s">
        <v>557</v>
      </c>
      <c r="C15" s="13" t="s">
        <v>188</v>
      </c>
      <c r="D15" s="13" t="s">
        <v>188</v>
      </c>
      <c r="E15" s="2" t="s">
        <v>189</v>
      </c>
      <c r="F15" s="2" t="s">
        <v>17</v>
      </c>
      <c r="G15" s="6" t="s">
        <v>253</v>
      </c>
      <c r="H15" s="2" t="s">
        <v>191</v>
      </c>
      <c r="I15" s="2">
        <v>1</v>
      </c>
      <c r="J15" s="2"/>
    </row>
    <row r="16" spans="1:92" ht="14.4" x14ac:dyDescent="0.3">
      <c r="A16" s="12" t="s">
        <v>254</v>
      </c>
      <c r="B16" s="52" t="s">
        <v>557</v>
      </c>
      <c r="C16" s="13" t="s">
        <v>188</v>
      </c>
      <c r="D16" s="13" t="s">
        <v>188</v>
      </c>
      <c r="E16" s="2" t="s">
        <v>189</v>
      </c>
      <c r="F16" s="2" t="s">
        <v>17</v>
      </c>
      <c r="G16" s="6" t="s">
        <v>255</v>
      </c>
      <c r="H16" s="2" t="s">
        <v>191</v>
      </c>
      <c r="I16" s="2">
        <v>1</v>
      </c>
      <c r="J16" s="2"/>
    </row>
    <row r="17" spans="1:10" ht="14.4" x14ac:dyDescent="0.3">
      <c r="A17" s="12" t="s">
        <v>256</v>
      </c>
      <c r="B17" s="2" t="s">
        <v>224</v>
      </c>
      <c r="C17" s="13" t="s">
        <v>188</v>
      </c>
      <c r="D17" s="13" t="s">
        <v>188</v>
      </c>
      <c r="E17" s="2" t="s">
        <v>189</v>
      </c>
      <c r="F17" s="2" t="s">
        <v>17</v>
      </c>
      <c r="G17" s="6" t="s">
        <v>257</v>
      </c>
      <c r="H17" s="2" t="s">
        <v>191</v>
      </c>
      <c r="I17" s="2">
        <v>1</v>
      </c>
      <c r="J17" s="2"/>
    </row>
    <row r="18" spans="1:10" ht="14.4" x14ac:dyDescent="0.3">
      <c r="A18" s="12" t="s">
        <v>258</v>
      </c>
      <c r="B18" s="2" t="s">
        <v>224</v>
      </c>
      <c r="C18" s="13" t="s">
        <v>188</v>
      </c>
      <c r="D18" s="13" t="s">
        <v>188</v>
      </c>
      <c r="E18" s="2" t="s">
        <v>189</v>
      </c>
      <c r="F18" s="2" t="s">
        <v>17</v>
      </c>
      <c r="G18" s="6" t="s">
        <v>259</v>
      </c>
      <c r="H18" s="2" t="s">
        <v>191</v>
      </c>
      <c r="I18" s="2">
        <v>1</v>
      </c>
      <c r="J18" s="2"/>
    </row>
    <row r="19" spans="1:10" ht="14.4" x14ac:dyDescent="0.3">
      <c r="A19" s="12" t="s">
        <v>260</v>
      </c>
      <c r="B19" s="2" t="s">
        <v>9</v>
      </c>
      <c r="C19" s="13" t="s">
        <v>188</v>
      </c>
      <c r="D19" s="13" t="s">
        <v>188</v>
      </c>
      <c r="E19" s="2" t="s">
        <v>189</v>
      </c>
      <c r="F19" s="2" t="s">
        <v>17</v>
      </c>
      <c r="G19" s="6" t="s">
        <v>232</v>
      </c>
      <c r="H19" s="2" t="s">
        <v>191</v>
      </c>
      <c r="I19" s="2">
        <v>1</v>
      </c>
      <c r="J19" s="2"/>
    </row>
    <row r="20" spans="1:10" ht="14.4" x14ac:dyDescent="0.3">
      <c r="A20" s="12" t="s">
        <v>261</v>
      </c>
      <c r="B20" s="2" t="s">
        <v>224</v>
      </c>
      <c r="C20" s="13" t="s">
        <v>188</v>
      </c>
      <c r="D20" s="13" t="s">
        <v>188</v>
      </c>
      <c r="E20" s="2" t="s">
        <v>189</v>
      </c>
      <c r="F20" s="2" t="s">
        <v>17</v>
      </c>
      <c r="G20" s="6" t="s">
        <v>262</v>
      </c>
      <c r="H20" s="2" t="s">
        <v>191</v>
      </c>
      <c r="I20" s="2">
        <v>1</v>
      </c>
      <c r="J20" s="2"/>
    </row>
    <row r="21" spans="1:10" ht="14.4" x14ac:dyDescent="0.3">
      <c r="A21" s="12" t="s">
        <v>263</v>
      </c>
      <c r="B21" s="2" t="s">
        <v>224</v>
      </c>
      <c r="C21" s="13" t="s">
        <v>188</v>
      </c>
      <c r="D21" s="13" t="s">
        <v>188</v>
      </c>
      <c r="E21" s="2" t="s">
        <v>189</v>
      </c>
      <c r="F21" s="2" t="s">
        <v>17</v>
      </c>
      <c r="G21" s="6" t="s">
        <v>264</v>
      </c>
      <c r="H21" s="2" t="s">
        <v>191</v>
      </c>
      <c r="I21" s="2">
        <v>1</v>
      </c>
      <c r="J21" s="2"/>
    </row>
    <row r="22" spans="1:10" ht="14.4" x14ac:dyDescent="0.3">
      <c r="A22" s="12" t="s">
        <v>265</v>
      </c>
      <c r="B22" s="2" t="s">
        <v>9</v>
      </c>
      <c r="C22" s="13" t="s">
        <v>188</v>
      </c>
      <c r="D22" s="13" t="s">
        <v>188</v>
      </c>
      <c r="E22" s="2" t="s">
        <v>189</v>
      </c>
      <c r="F22" s="2" t="s">
        <v>17</v>
      </c>
      <c r="G22" s="6" t="s">
        <v>266</v>
      </c>
      <c r="H22" s="2" t="s">
        <v>191</v>
      </c>
      <c r="I22" s="2">
        <v>1</v>
      </c>
      <c r="J22" s="2"/>
    </row>
    <row r="23" spans="1:10" ht="14.4" x14ac:dyDescent="0.3">
      <c r="A23" s="12" t="s">
        <v>267</v>
      </c>
      <c r="B23" s="2" t="s">
        <v>224</v>
      </c>
      <c r="C23" s="13" t="s">
        <v>188</v>
      </c>
      <c r="D23" s="13" t="s">
        <v>188</v>
      </c>
      <c r="E23" s="2" t="s">
        <v>189</v>
      </c>
      <c r="F23" s="2" t="s">
        <v>17</v>
      </c>
      <c r="G23" s="6" t="s">
        <v>268</v>
      </c>
      <c r="H23" s="2" t="s">
        <v>191</v>
      </c>
      <c r="I23" s="2">
        <v>1</v>
      </c>
      <c r="J23" s="2"/>
    </row>
    <row r="24" spans="1:10" ht="14.4" x14ac:dyDescent="0.3">
      <c r="A24" s="7"/>
      <c r="B24" s="7"/>
      <c r="C24" s="7"/>
      <c r="D24" s="7"/>
      <c r="E24" s="7"/>
      <c r="F24" s="7"/>
      <c r="G24" s="7"/>
      <c r="H24" s="7"/>
      <c r="I24" s="7"/>
      <c r="J24" s="7"/>
    </row>
    <row r="25" spans="1:10" ht="29.25" customHeight="1" x14ac:dyDescent="0.3">
      <c r="A25" s="11"/>
      <c r="B25" s="11"/>
      <c r="C25" s="11"/>
      <c r="D25" s="11"/>
      <c r="E25" s="11"/>
      <c r="F25" s="11"/>
      <c r="G25" s="11" t="s">
        <v>269</v>
      </c>
      <c r="H25" s="11"/>
      <c r="I25" s="11"/>
      <c r="J25" s="11"/>
    </row>
    <row r="26" spans="1:10" ht="14.4" x14ac:dyDescent="0.3">
      <c r="A26" s="40" t="s">
        <v>270</v>
      </c>
      <c r="B26" s="43" t="s">
        <v>9</v>
      </c>
      <c r="C26" s="41" t="s">
        <v>188</v>
      </c>
      <c r="D26" s="13" t="s">
        <v>188</v>
      </c>
      <c r="E26" s="13" t="s">
        <v>188</v>
      </c>
      <c r="F26" s="13" t="s">
        <v>188</v>
      </c>
      <c r="G26" s="13" t="s">
        <v>188</v>
      </c>
      <c r="H26" s="2" t="s">
        <v>210</v>
      </c>
      <c r="I26" s="2">
        <v>2</v>
      </c>
      <c r="J26" s="7"/>
    </row>
    <row r="27" spans="1:10" ht="14.4" x14ac:dyDescent="0.3">
      <c r="A27" s="58" t="s">
        <v>271</v>
      </c>
      <c r="B27" s="43" t="s">
        <v>9</v>
      </c>
      <c r="C27" s="56" t="s">
        <v>188</v>
      </c>
      <c r="D27" s="37" t="s">
        <v>188</v>
      </c>
      <c r="E27" s="36" t="s">
        <v>189</v>
      </c>
      <c r="F27" s="36" t="s">
        <v>19</v>
      </c>
      <c r="G27" s="33" t="s">
        <v>193</v>
      </c>
      <c r="H27" s="36" t="s">
        <v>210</v>
      </c>
      <c r="I27" s="2">
        <v>2</v>
      </c>
      <c r="J27" s="7"/>
    </row>
    <row r="28" spans="1:10" ht="14.4" x14ac:dyDescent="0.3">
      <c r="A28" s="59" t="s">
        <v>215</v>
      </c>
      <c r="B28" s="43" t="s">
        <v>9</v>
      </c>
      <c r="C28" s="55" t="s">
        <v>188</v>
      </c>
      <c r="D28" s="39" t="s">
        <v>188</v>
      </c>
      <c r="E28" s="39" t="s">
        <v>188</v>
      </c>
      <c r="F28" s="39" t="s">
        <v>68</v>
      </c>
      <c r="G28" s="6" t="s">
        <v>272</v>
      </c>
      <c r="H28" s="39" t="s">
        <v>210</v>
      </c>
      <c r="I28" s="35"/>
      <c r="J28" s="7"/>
    </row>
    <row r="29" spans="1:10" ht="14.4" x14ac:dyDescent="0.3">
      <c r="A29" s="40" t="s">
        <v>197</v>
      </c>
      <c r="B29" s="43" t="s">
        <v>9</v>
      </c>
      <c r="C29" s="41" t="s">
        <v>188</v>
      </c>
      <c r="D29" s="13" t="s">
        <v>188</v>
      </c>
      <c r="E29" s="13" t="s">
        <v>189</v>
      </c>
      <c r="F29" s="13" t="s">
        <v>19</v>
      </c>
      <c r="G29" s="12" t="s">
        <v>198</v>
      </c>
      <c r="H29" s="13" t="s">
        <v>191</v>
      </c>
      <c r="I29" s="2">
        <v>2</v>
      </c>
      <c r="J29" s="2"/>
    </row>
    <row r="30" spans="1:10" ht="14.4" x14ac:dyDescent="0.3">
      <c r="A30" s="40" t="s">
        <v>273</v>
      </c>
      <c r="B30" s="43" t="s">
        <v>9</v>
      </c>
      <c r="C30" s="41" t="s">
        <v>188</v>
      </c>
      <c r="D30" s="13" t="s">
        <v>188</v>
      </c>
      <c r="E30" s="2" t="s">
        <v>189</v>
      </c>
      <c r="F30" s="2" t="s">
        <v>19</v>
      </c>
      <c r="G30" s="6" t="s">
        <v>274</v>
      </c>
      <c r="H30" s="2" t="s">
        <v>191</v>
      </c>
      <c r="I30" s="2">
        <v>2</v>
      </c>
      <c r="J30" s="2"/>
    </row>
    <row r="31" spans="1:10" ht="14.4" x14ac:dyDescent="0.3">
      <c r="A31" s="40" t="s">
        <v>275</v>
      </c>
      <c r="B31" s="43" t="s">
        <v>9</v>
      </c>
      <c r="C31" s="41" t="s">
        <v>188</v>
      </c>
      <c r="D31" s="13" t="s">
        <v>188</v>
      </c>
      <c r="E31" s="2" t="s">
        <v>189</v>
      </c>
      <c r="F31" s="2" t="s">
        <v>19</v>
      </c>
      <c r="G31" s="6" t="s">
        <v>276</v>
      </c>
      <c r="H31" s="2" t="s">
        <v>191</v>
      </c>
      <c r="I31" s="2">
        <v>2</v>
      </c>
      <c r="J31" s="2"/>
    </row>
    <row r="32" spans="1:10" ht="14.4" x14ac:dyDescent="0.3">
      <c r="A32" s="60" t="s">
        <v>277</v>
      </c>
      <c r="B32" s="53" t="s">
        <v>224</v>
      </c>
      <c r="C32" s="41" t="s">
        <v>188</v>
      </c>
      <c r="D32" s="13" t="s">
        <v>188</v>
      </c>
      <c r="E32" s="2" t="s">
        <v>189</v>
      </c>
      <c r="F32" s="2" t="s">
        <v>19</v>
      </c>
      <c r="G32" s="6" t="s">
        <v>20</v>
      </c>
      <c r="H32" s="2" t="s">
        <v>191</v>
      </c>
      <c r="I32" s="2">
        <v>1</v>
      </c>
      <c r="J32" s="2"/>
    </row>
    <row r="33" spans="1:10" ht="14.4" x14ac:dyDescent="0.3">
      <c r="A33" s="40" t="s">
        <v>278</v>
      </c>
      <c r="B33" s="53" t="s">
        <v>224</v>
      </c>
      <c r="C33" s="41" t="s">
        <v>188</v>
      </c>
      <c r="D33" s="13" t="s">
        <v>188</v>
      </c>
      <c r="E33" s="2" t="s">
        <v>189</v>
      </c>
      <c r="F33" s="2" t="s">
        <v>19</v>
      </c>
      <c r="G33" s="6" t="s">
        <v>195</v>
      </c>
      <c r="H33" s="2" t="s">
        <v>191</v>
      </c>
      <c r="I33" s="2">
        <v>1</v>
      </c>
      <c r="J33" s="2"/>
    </row>
    <row r="34" spans="1:10" ht="14.4" x14ac:dyDescent="0.3">
      <c r="A34" s="40" t="s">
        <v>279</v>
      </c>
      <c r="B34" s="53" t="s">
        <v>224</v>
      </c>
      <c r="C34" s="41" t="s">
        <v>188</v>
      </c>
      <c r="D34" s="13" t="s">
        <v>188</v>
      </c>
      <c r="E34" s="2" t="s">
        <v>189</v>
      </c>
      <c r="F34" s="2" t="s">
        <v>19</v>
      </c>
      <c r="G34" s="6" t="s">
        <v>280</v>
      </c>
      <c r="H34" s="2" t="s">
        <v>191</v>
      </c>
      <c r="I34" s="2">
        <v>1</v>
      </c>
      <c r="J34" s="2"/>
    </row>
    <row r="35" spans="1:10" ht="14.4" x14ac:dyDescent="0.3">
      <c r="A35" s="40" t="s">
        <v>281</v>
      </c>
      <c r="B35" s="53" t="s">
        <v>224</v>
      </c>
      <c r="C35" s="41" t="s">
        <v>188</v>
      </c>
      <c r="D35" s="13" t="s">
        <v>188</v>
      </c>
      <c r="E35" s="2" t="s">
        <v>189</v>
      </c>
      <c r="F35" s="2" t="s">
        <v>19</v>
      </c>
      <c r="G35" s="6" t="s">
        <v>282</v>
      </c>
      <c r="H35" s="2" t="s">
        <v>191</v>
      </c>
      <c r="I35" s="2">
        <v>1</v>
      </c>
      <c r="J35" s="2"/>
    </row>
    <row r="36" spans="1:10" ht="14.4" x14ac:dyDescent="0.3">
      <c r="A36" s="40" t="s">
        <v>283</v>
      </c>
      <c r="B36" s="53" t="s">
        <v>225</v>
      </c>
      <c r="C36" s="41" t="s">
        <v>188</v>
      </c>
      <c r="D36" s="13" t="s">
        <v>188</v>
      </c>
      <c r="E36" s="2" t="s">
        <v>189</v>
      </c>
      <c r="F36" s="2" t="s">
        <v>19</v>
      </c>
      <c r="G36" s="6" t="s">
        <v>283</v>
      </c>
      <c r="H36" s="2" t="s">
        <v>191</v>
      </c>
      <c r="I36" s="2">
        <v>1</v>
      </c>
      <c r="J36" s="2"/>
    </row>
    <row r="37" spans="1:10" ht="14.4" x14ac:dyDescent="0.3">
      <c r="A37" s="40" t="s">
        <v>202</v>
      </c>
      <c r="B37" s="53" t="s">
        <v>225</v>
      </c>
      <c r="C37" s="41" t="s">
        <v>188</v>
      </c>
      <c r="D37" s="13" t="s">
        <v>188</v>
      </c>
      <c r="E37" s="2" t="s">
        <v>189</v>
      </c>
      <c r="F37" s="2" t="s">
        <v>19</v>
      </c>
      <c r="G37" s="6" t="s">
        <v>202</v>
      </c>
      <c r="H37" s="2" t="s">
        <v>191</v>
      </c>
      <c r="I37" s="2">
        <v>1</v>
      </c>
      <c r="J37" s="2"/>
    </row>
    <row r="38" spans="1:10" ht="14.4" x14ac:dyDescent="0.3">
      <c r="A38" s="40" t="s">
        <v>561</v>
      </c>
      <c r="B38" s="43" t="s">
        <v>9</v>
      </c>
      <c r="C38" s="41" t="s">
        <v>188</v>
      </c>
      <c r="D38" s="13" t="s">
        <v>188</v>
      </c>
      <c r="E38" s="2" t="s">
        <v>189</v>
      </c>
      <c r="F38" s="2" t="s">
        <v>19</v>
      </c>
      <c r="G38" s="6" t="s">
        <v>284</v>
      </c>
      <c r="H38" s="2" t="s">
        <v>191</v>
      </c>
      <c r="I38" s="2">
        <v>1</v>
      </c>
      <c r="J38" s="2"/>
    </row>
    <row r="39" spans="1:10" ht="14.4" x14ac:dyDescent="0.3">
      <c r="A39" s="40" t="s">
        <v>285</v>
      </c>
      <c r="B39" s="43" t="s">
        <v>9</v>
      </c>
      <c r="C39" s="41" t="s">
        <v>188</v>
      </c>
      <c r="D39" s="13" t="s">
        <v>188</v>
      </c>
      <c r="E39" s="2" t="s">
        <v>189</v>
      </c>
      <c r="F39" s="2" t="s">
        <v>19</v>
      </c>
      <c r="G39" s="6" t="s">
        <v>286</v>
      </c>
      <c r="H39" s="2" t="s">
        <v>191</v>
      </c>
      <c r="I39" s="2">
        <v>1</v>
      </c>
      <c r="J39" s="2"/>
    </row>
    <row r="40" spans="1:10" ht="14.4" x14ac:dyDescent="0.3">
      <c r="A40" s="40" t="s">
        <v>287</v>
      </c>
      <c r="B40" s="53" t="s">
        <v>225</v>
      </c>
      <c r="C40" s="41" t="s">
        <v>188</v>
      </c>
      <c r="D40" s="13" t="s">
        <v>188</v>
      </c>
      <c r="E40" s="2" t="s">
        <v>189</v>
      </c>
      <c r="F40" s="2" t="s">
        <v>19</v>
      </c>
      <c r="G40" s="6" t="s">
        <v>287</v>
      </c>
      <c r="H40" s="2" t="s">
        <v>191</v>
      </c>
      <c r="I40" s="2">
        <v>1</v>
      </c>
      <c r="J40" s="2"/>
    </row>
    <row r="41" spans="1:10" ht="14.4" x14ac:dyDescent="0.3">
      <c r="A41" s="40" t="s">
        <v>288</v>
      </c>
      <c r="B41" s="53" t="s">
        <v>224</v>
      </c>
      <c r="C41" s="41" t="s">
        <v>188</v>
      </c>
      <c r="D41" s="13" t="s">
        <v>188</v>
      </c>
      <c r="E41" s="2" t="s">
        <v>189</v>
      </c>
      <c r="F41" s="2" t="s">
        <v>19</v>
      </c>
      <c r="G41" s="6" t="s">
        <v>289</v>
      </c>
      <c r="H41" s="2" t="s">
        <v>191</v>
      </c>
      <c r="I41" s="2">
        <v>1</v>
      </c>
      <c r="J41" s="2"/>
    </row>
    <row r="42" spans="1:10" ht="14.4" x14ac:dyDescent="0.3">
      <c r="A42" s="40" t="s">
        <v>558</v>
      </c>
      <c r="B42" s="43" t="s">
        <v>9</v>
      </c>
      <c r="C42" s="41" t="s">
        <v>188</v>
      </c>
      <c r="D42" s="13" t="s">
        <v>188</v>
      </c>
      <c r="E42" s="2" t="s">
        <v>189</v>
      </c>
      <c r="F42" s="2" t="s">
        <v>19</v>
      </c>
      <c r="G42" s="6" t="s">
        <v>290</v>
      </c>
      <c r="H42" s="2" t="s">
        <v>191</v>
      </c>
      <c r="I42" s="2">
        <v>1</v>
      </c>
      <c r="J42" s="2"/>
    </row>
    <row r="43" spans="1:10" ht="14.4" x14ac:dyDescent="0.3">
      <c r="A43" s="40" t="s">
        <v>559</v>
      </c>
      <c r="B43" s="43" t="s">
        <v>9</v>
      </c>
      <c r="C43" s="41" t="s">
        <v>188</v>
      </c>
      <c r="D43" s="13" t="s">
        <v>188</v>
      </c>
      <c r="E43" s="2" t="s">
        <v>189</v>
      </c>
      <c r="F43" s="2" t="s">
        <v>19</v>
      </c>
      <c r="G43" s="6" t="s">
        <v>291</v>
      </c>
      <c r="H43" s="2" t="s">
        <v>191</v>
      </c>
      <c r="I43" s="2">
        <v>1</v>
      </c>
      <c r="J43" s="2"/>
    </row>
    <row r="44" spans="1:10" ht="14.4" x14ac:dyDescent="0.3">
      <c r="A44" s="40" t="s">
        <v>292</v>
      </c>
      <c r="B44" s="43" t="s">
        <v>9</v>
      </c>
      <c r="C44" s="41" t="s">
        <v>188</v>
      </c>
      <c r="D44" s="13" t="s">
        <v>188</v>
      </c>
      <c r="E44" s="2" t="s">
        <v>189</v>
      </c>
      <c r="F44" s="2" t="s">
        <v>19</v>
      </c>
      <c r="G44" s="6" t="s">
        <v>293</v>
      </c>
      <c r="H44" s="2" t="s">
        <v>191</v>
      </c>
      <c r="I44" s="2">
        <v>1</v>
      </c>
      <c r="J44" s="2"/>
    </row>
    <row r="45" spans="1:10" ht="14.4" x14ac:dyDescent="0.3">
      <c r="A45" s="40" t="s">
        <v>294</v>
      </c>
      <c r="B45" s="43" t="s">
        <v>9</v>
      </c>
      <c r="C45" s="41" t="s">
        <v>188</v>
      </c>
      <c r="D45" s="13" t="s">
        <v>188</v>
      </c>
      <c r="E45" s="2" t="s">
        <v>189</v>
      </c>
      <c r="F45" s="2" t="s">
        <v>19</v>
      </c>
      <c r="G45" s="6" t="s">
        <v>295</v>
      </c>
      <c r="H45" s="2" t="s">
        <v>191</v>
      </c>
      <c r="I45" s="2">
        <v>1</v>
      </c>
      <c r="J45" s="2"/>
    </row>
    <row r="46" spans="1:10" ht="14.4" x14ac:dyDescent="0.3">
      <c r="A46" s="40" t="s">
        <v>296</v>
      </c>
      <c r="B46" s="43" t="s">
        <v>9</v>
      </c>
      <c r="C46" s="41" t="s">
        <v>188</v>
      </c>
      <c r="D46" s="13" t="s">
        <v>188</v>
      </c>
      <c r="E46" s="2" t="s">
        <v>189</v>
      </c>
      <c r="F46" s="2" t="s">
        <v>19</v>
      </c>
      <c r="G46" s="6" t="s">
        <v>297</v>
      </c>
      <c r="H46" s="2" t="s">
        <v>191</v>
      </c>
      <c r="I46" s="2">
        <v>1</v>
      </c>
      <c r="J46" s="2"/>
    </row>
    <row r="47" spans="1:10" ht="14.4" x14ac:dyDescent="0.3">
      <c r="A47" s="40" t="s">
        <v>298</v>
      </c>
      <c r="B47" s="43" t="s">
        <v>9</v>
      </c>
      <c r="C47" s="41" t="s">
        <v>188</v>
      </c>
      <c r="D47" s="13" t="s">
        <v>188</v>
      </c>
      <c r="E47" s="2" t="s">
        <v>189</v>
      </c>
      <c r="F47" s="2" t="s">
        <v>19</v>
      </c>
      <c r="G47" s="6" t="s">
        <v>299</v>
      </c>
      <c r="H47" s="2" t="s">
        <v>191</v>
      </c>
      <c r="I47" s="2">
        <v>1</v>
      </c>
      <c r="J47" s="2"/>
    </row>
    <row r="48" spans="1:10" ht="14.4" x14ac:dyDescent="0.3">
      <c r="A48" s="40" t="s">
        <v>300</v>
      </c>
      <c r="B48" s="43" t="s">
        <v>9</v>
      </c>
      <c r="C48" s="41" t="s">
        <v>188</v>
      </c>
      <c r="D48" s="13" t="s">
        <v>188</v>
      </c>
      <c r="E48" s="2" t="s">
        <v>189</v>
      </c>
      <c r="F48" s="2" t="s">
        <v>19</v>
      </c>
      <c r="G48" s="6" t="s">
        <v>301</v>
      </c>
      <c r="H48" s="2" t="s">
        <v>191</v>
      </c>
      <c r="I48" s="2">
        <v>1</v>
      </c>
      <c r="J48" s="2"/>
    </row>
    <row r="49" spans="1:10" ht="14.4" x14ac:dyDescent="0.3">
      <c r="A49" s="40" t="s">
        <v>228</v>
      </c>
      <c r="B49" s="53" t="s">
        <v>225</v>
      </c>
      <c r="C49" s="41" t="s">
        <v>188</v>
      </c>
      <c r="D49" s="13" t="s">
        <v>188</v>
      </c>
      <c r="E49" s="2" t="s">
        <v>189</v>
      </c>
      <c r="F49" s="2" t="s">
        <v>19</v>
      </c>
      <c r="G49" s="6" t="s">
        <v>228</v>
      </c>
      <c r="H49" s="2" t="s">
        <v>191</v>
      </c>
      <c r="I49" s="2">
        <v>1</v>
      </c>
      <c r="J49" s="2"/>
    </row>
    <row r="50" spans="1:10" ht="14.4" x14ac:dyDescent="0.3">
      <c r="A50" s="40" t="s">
        <v>302</v>
      </c>
      <c r="B50" s="43" t="s">
        <v>220</v>
      </c>
      <c r="C50" s="41" t="s">
        <v>188</v>
      </c>
      <c r="D50" s="13" t="s">
        <v>188</v>
      </c>
      <c r="E50" s="2" t="s">
        <v>189</v>
      </c>
      <c r="F50" s="2" t="s">
        <v>19</v>
      </c>
      <c r="G50" s="6" t="s">
        <v>303</v>
      </c>
      <c r="H50" s="2" t="s">
        <v>191</v>
      </c>
      <c r="I50" s="2">
        <v>1</v>
      </c>
      <c r="J50" s="2"/>
    </row>
    <row r="51" spans="1:10" ht="14.4" x14ac:dyDescent="0.3">
      <c r="A51" s="40" t="s">
        <v>304</v>
      </c>
      <c r="B51" s="43" t="s">
        <v>9</v>
      </c>
      <c r="C51" s="41" t="s">
        <v>188</v>
      </c>
      <c r="D51" s="13" t="s">
        <v>188</v>
      </c>
      <c r="E51" s="2" t="s">
        <v>189</v>
      </c>
      <c r="F51" s="2" t="s">
        <v>19</v>
      </c>
      <c r="G51" s="6" t="s">
        <v>305</v>
      </c>
      <c r="H51" s="2" t="s">
        <v>191</v>
      </c>
      <c r="I51" s="2">
        <v>1</v>
      </c>
      <c r="J51" s="2"/>
    </row>
    <row r="52" spans="1:10" ht="14.4" x14ac:dyDescent="0.3">
      <c r="A52" s="40" t="s">
        <v>306</v>
      </c>
      <c r="B52" s="53" t="s">
        <v>224</v>
      </c>
      <c r="C52" s="41" t="s">
        <v>188</v>
      </c>
      <c r="D52" s="13" t="s">
        <v>188</v>
      </c>
      <c r="E52" s="2" t="s">
        <v>189</v>
      </c>
      <c r="F52" s="2" t="s">
        <v>19</v>
      </c>
      <c r="G52" s="6" t="s">
        <v>229</v>
      </c>
      <c r="H52" s="2" t="s">
        <v>191</v>
      </c>
      <c r="I52" s="2">
        <v>1</v>
      </c>
      <c r="J52" s="2"/>
    </row>
    <row r="53" spans="1:10" ht="14.4" x14ac:dyDescent="0.3">
      <c r="A53" s="40" t="s">
        <v>568</v>
      </c>
      <c r="B53" s="53" t="s">
        <v>224</v>
      </c>
      <c r="C53" s="41" t="s">
        <v>188</v>
      </c>
      <c r="D53" s="13" t="s">
        <v>188</v>
      </c>
      <c r="E53" s="2" t="s">
        <v>189</v>
      </c>
      <c r="F53" s="2" t="s">
        <v>19</v>
      </c>
      <c r="G53" s="6" t="s">
        <v>307</v>
      </c>
      <c r="H53" s="2" t="s">
        <v>191</v>
      </c>
      <c r="I53" s="2">
        <v>1</v>
      </c>
      <c r="J53" s="2"/>
    </row>
    <row r="54" spans="1:10" ht="14.4" x14ac:dyDescent="0.3">
      <c r="A54" s="40" t="s">
        <v>308</v>
      </c>
      <c r="B54" s="43" t="s">
        <v>9</v>
      </c>
      <c r="C54" s="41" t="s">
        <v>188</v>
      </c>
      <c r="D54" s="13" t="s">
        <v>188</v>
      </c>
      <c r="E54" s="2" t="s">
        <v>189</v>
      </c>
      <c r="F54" s="2" t="s">
        <v>19</v>
      </c>
      <c r="G54" s="6" t="s">
        <v>309</v>
      </c>
      <c r="H54" s="2" t="s">
        <v>191</v>
      </c>
      <c r="I54" s="2">
        <v>1</v>
      </c>
      <c r="J54" s="2"/>
    </row>
    <row r="55" spans="1:10" ht="14.4" x14ac:dyDescent="0.3">
      <c r="A55" s="40" t="s">
        <v>310</v>
      </c>
      <c r="B55" s="53" t="s">
        <v>225</v>
      </c>
      <c r="C55" s="41" t="s">
        <v>188</v>
      </c>
      <c r="D55" s="13" t="s">
        <v>188</v>
      </c>
      <c r="E55" s="2" t="s">
        <v>189</v>
      </c>
      <c r="F55" s="2" t="s">
        <v>19</v>
      </c>
      <c r="G55" s="6" t="s">
        <v>310</v>
      </c>
      <c r="H55" s="2" t="s">
        <v>191</v>
      </c>
      <c r="I55" s="2">
        <v>1</v>
      </c>
      <c r="J55" s="2"/>
    </row>
    <row r="56" spans="1:10" ht="14.4" x14ac:dyDescent="0.3">
      <c r="A56" s="40" t="s">
        <v>311</v>
      </c>
      <c r="B56" s="53" t="s">
        <v>224</v>
      </c>
      <c r="C56" s="41" t="s">
        <v>188</v>
      </c>
      <c r="D56" s="13" t="s">
        <v>188</v>
      </c>
      <c r="E56" s="2" t="s">
        <v>189</v>
      </c>
      <c r="F56" s="2" t="s">
        <v>19</v>
      </c>
      <c r="G56" s="6" t="s">
        <v>312</v>
      </c>
      <c r="H56" s="2" t="s">
        <v>191</v>
      </c>
      <c r="I56" s="2">
        <v>1</v>
      </c>
      <c r="J56" s="2"/>
    </row>
    <row r="57" spans="1:10" ht="14.4" x14ac:dyDescent="0.3">
      <c r="A57" s="40" t="s">
        <v>313</v>
      </c>
      <c r="B57" s="53" t="s">
        <v>225</v>
      </c>
      <c r="C57" s="41" t="s">
        <v>188</v>
      </c>
      <c r="D57" s="13" t="s">
        <v>188</v>
      </c>
      <c r="E57" s="2" t="s">
        <v>189</v>
      </c>
      <c r="F57" s="2" t="s">
        <v>19</v>
      </c>
      <c r="G57" s="6" t="s">
        <v>313</v>
      </c>
      <c r="H57" s="2" t="s">
        <v>191</v>
      </c>
      <c r="I57" s="2">
        <v>1</v>
      </c>
      <c r="J57" s="2"/>
    </row>
    <row r="58" spans="1:10" ht="14.4" x14ac:dyDescent="0.3">
      <c r="A58" s="40" t="s">
        <v>314</v>
      </c>
      <c r="B58" s="53" t="s">
        <v>224</v>
      </c>
      <c r="C58" s="41" t="s">
        <v>188</v>
      </c>
      <c r="D58" s="13" t="s">
        <v>188</v>
      </c>
      <c r="E58" s="2" t="s">
        <v>189</v>
      </c>
      <c r="F58" s="2" t="s">
        <v>19</v>
      </c>
      <c r="G58" s="6" t="s">
        <v>315</v>
      </c>
      <c r="H58" s="2" t="s">
        <v>191</v>
      </c>
      <c r="I58" s="2">
        <v>1</v>
      </c>
      <c r="J58" s="2"/>
    </row>
    <row r="59" spans="1:10" ht="14.4" x14ac:dyDescent="0.3">
      <c r="A59" s="40" t="s">
        <v>316</v>
      </c>
      <c r="B59" s="53" t="s">
        <v>224</v>
      </c>
      <c r="C59" s="41" t="s">
        <v>188</v>
      </c>
      <c r="D59" s="13" t="s">
        <v>188</v>
      </c>
      <c r="E59" s="2" t="s">
        <v>189</v>
      </c>
      <c r="F59" s="2" t="s">
        <v>19</v>
      </c>
      <c r="G59" s="6" t="s">
        <v>317</v>
      </c>
      <c r="H59" s="2" t="s">
        <v>191</v>
      </c>
      <c r="I59" s="2">
        <v>1</v>
      </c>
      <c r="J59" s="2"/>
    </row>
    <row r="60" spans="1:10" ht="14.4" x14ac:dyDescent="0.3">
      <c r="A60" s="40" t="s">
        <v>318</v>
      </c>
      <c r="B60" s="53" t="s">
        <v>224</v>
      </c>
      <c r="C60" s="41" t="s">
        <v>188</v>
      </c>
      <c r="D60" s="13" t="s">
        <v>188</v>
      </c>
      <c r="E60" s="2" t="s">
        <v>189</v>
      </c>
      <c r="F60" s="2" t="s">
        <v>19</v>
      </c>
      <c r="G60" s="6" t="s">
        <v>319</v>
      </c>
      <c r="H60" s="2" t="s">
        <v>191</v>
      </c>
      <c r="I60" s="2">
        <v>1</v>
      </c>
      <c r="J60" s="2"/>
    </row>
    <row r="61" spans="1:10" ht="14.4" x14ac:dyDescent="0.3">
      <c r="A61" s="40" t="s">
        <v>320</v>
      </c>
      <c r="B61" s="53" t="s">
        <v>224</v>
      </c>
      <c r="C61" s="41" t="s">
        <v>188</v>
      </c>
      <c r="D61" s="13" t="s">
        <v>188</v>
      </c>
      <c r="E61" s="2" t="s">
        <v>189</v>
      </c>
      <c r="F61" s="2" t="s">
        <v>19</v>
      </c>
      <c r="G61" s="6" t="s">
        <v>321</v>
      </c>
      <c r="H61" s="2" t="s">
        <v>191</v>
      </c>
      <c r="I61" s="2">
        <v>1</v>
      </c>
      <c r="J61" s="2"/>
    </row>
    <row r="62" spans="1:10" ht="14.4" x14ac:dyDescent="0.3">
      <c r="A62" s="40" t="s">
        <v>322</v>
      </c>
      <c r="B62" s="53" t="s">
        <v>224</v>
      </c>
      <c r="C62" s="41" t="s">
        <v>188</v>
      </c>
      <c r="D62" s="13" t="s">
        <v>188</v>
      </c>
      <c r="E62" s="2" t="s">
        <v>189</v>
      </c>
      <c r="F62" s="2" t="s">
        <v>19</v>
      </c>
      <c r="G62" s="6" t="s">
        <v>323</v>
      </c>
      <c r="H62" s="2" t="s">
        <v>191</v>
      </c>
      <c r="I62" s="2">
        <v>1</v>
      </c>
      <c r="J62" s="2"/>
    </row>
    <row r="63" spans="1:10" ht="14.4" x14ac:dyDescent="0.3">
      <c r="A63" s="40" t="s">
        <v>324</v>
      </c>
      <c r="B63" s="53" t="s">
        <v>224</v>
      </c>
      <c r="C63" s="41" t="s">
        <v>188</v>
      </c>
      <c r="D63" s="13" t="s">
        <v>188</v>
      </c>
      <c r="E63" s="2" t="s">
        <v>189</v>
      </c>
      <c r="F63" s="2" t="s">
        <v>19</v>
      </c>
      <c r="G63" s="6" t="s">
        <v>325</v>
      </c>
      <c r="H63" s="2" t="s">
        <v>191</v>
      </c>
      <c r="I63" s="2">
        <v>1</v>
      </c>
      <c r="J63" s="2"/>
    </row>
    <row r="64" spans="1:10" ht="14.4" x14ac:dyDescent="0.3">
      <c r="A64" s="40" t="s">
        <v>569</v>
      </c>
      <c r="B64" s="53" t="s">
        <v>224</v>
      </c>
      <c r="C64" s="41" t="s">
        <v>188</v>
      </c>
      <c r="D64" s="13" t="s">
        <v>188</v>
      </c>
      <c r="E64" s="2" t="s">
        <v>189</v>
      </c>
      <c r="F64" s="2" t="s">
        <v>19</v>
      </c>
      <c r="G64" s="6" t="s">
        <v>272</v>
      </c>
      <c r="H64" s="2" t="s">
        <v>191</v>
      </c>
      <c r="I64" s="2">
        <v>1</v>
      </c>
      <c r="J64" s="2"/>
    </row>
    <row r="65" spans="1:10" ht="14.4" x14ac:dyDescent="0.3">
      <c r="A65" s="40" t="s">
        <v>326</v>
      </c>
      <c r="B65" s="53" t="s">
        <v>224</v>
      </c>
      <c r="C65" s="41" t="s">
        <v>188</v>
      </c>
      <c r="D65" s="13" t="s">
        <v>188</v>
      </c>
      <c r="E65" s="2" t="s">
        <v>189</v>
      </c>
      <c r="F65" s="2" t="s">
        <v>19</v>
      </c>
      <c r="G65" s="6" t="s">
        <v>327</v>
      </c>
      <c r="H65" s="2" t="s">
        <v>191</v>
      </c>
      <c r="I65" s="2">
        <v>1</v>
      </c>
      <c r="J65" s="2"/>
    </row>
    <row r="66" spans="1:10" ht="14.4" x14ac:dyDescent="0.3">
      <c r="A66" s="40" t="s">
        <v>328</v>
      </c>
      <c r="B66" s="53" t="s">
        <v>225</v>
      </c>
      <c r="C66" s="41" t="s">
        <v>188</v>
      </c>
      <c r="D66" s="13" t="s">
        <v>188</v>
      </c>
      <c r="E66" s="2" t="s">
        <v>189</v>
      </c>
      <c r="F66" s="2" t="s">
        <v>19</v>
      </c>
      <c r="G66" s="6" t="s">
        <v>328</v>
      </c>
      <c r="H66" s="2" t="s">
        <v>191</v>
      </c>
      <c r="I66" s="2">
        <v>1</v>
      </c>
      <c r="J66" s="2"/>
    </row>
    <row r="67" spans="1:10" ht="14.4" x14ac:dyDescent="0.3">
      <c r="A67" s="40" t="s">
        <v>329</v>
      </c>
      <c r="B67" s="53" t="s">
        <v>224</v>
      </c>
      <c r="C67" s="41" t="s">
        <v>188</v>
      </c>
      <c r="D67" s="13" t="s">
        <v>188</v>
      </c>
      <c r="E67" s="2" t="s">
        <v>189</v>
      </c>
      <c r="F67" s="2" t="s">
        <v>19</v>
      </c>
      <c r="G67" s="6" t="s">
        <v>330</v>
      </c>
      <c r="H67" s="2" t="s">
        <v>191</v>
      </c>
      <c r="I67" s="2">
        <v>1</v>
      </c>
      <c r="J67" s="2"/>
    </row>
    <row r="68" spans="1:10" ht="14.4" x14ac:dyDescent="0.3">
      <c r="A68" s="40" t="s">
        <v>216</v>
      </c>
      <c r="B68" s="53" t="s">
        <v>224</v>
      </c>
      <c r="C68" s="41" t="s">
        <v>188</v>
      </c>
      <c r="D68" s="13" t="s">
        <v>188</v>
      </c>
      <c r="E68" s="2" t="s">
        <v>189</v>
      </c>
      <c r="F68" s="2" t="s">
        <v>19</v>
      </c>
      <c r="G68" s="6" t="s">
        <v>331</v>
      </c>
      <c r="H68" s="2" t="s">
        <v>191</v>
      </c>
      <c r="I68" s="2">
        <v>1</v>
      </c>
      <c r="J68" s="2"/>
    </row>
    <row r="69" spans="1:10" ht="14.4" x14ac:dyDescent="0.3">
      <c r="A69" s="40" t="s">
        <v>563</v>
      </c>
      <c r="B69" s="53" t="s">
        <v>224</v>
      </c>
      <c r="C69" s="41" t="s">
        <v>188</v>
      </c>
      <c r="D69" s="13" t="s">
        <v>188</v>
      </c>
      <c r="E69" s="2" t="s">
        <v>189</v>
      </c>
      <c r="F69" s="2" t="s">
        <v>19</v>
      </c>
      <c r="G69" s="6" t="s">
        <v>227</v>
      </c>
      <c r="H69" s="2" t="s">
        <v>191</v>
      </c>
      <c r="I69" s="2">
        <v>1</v>
      </c>
      <c r="J69" s="2"/>
    </row>
    <row r="70" spans="1:10" ht="14.4" x14ac:dyDescent="0.3">
      <c r="A70" s="40" t="s">
        <v>332</v>
      </c>
      <c r="B70" s="53" t="s">
        <v>224</v>
      </c>
      <c r="C70" s="41" t="s">
        <v>188</v>
      </c>
      <c r="D70" s="13" t="s">
        <v>188</v>
      </c>
      <c r="E70" s="2" t="s">
        <v>189</v>
      </c>
      <c r="F70" s="2" t="s">
        <v>19</v>
      </c>
      <c r="G70" s="6" t="s">
        <v>230</v>
      </c>
      <c r="H70" s="2" t="s">
        <v>191</v>
      </c>
      <c r="I70" s="2">
        <v>1</v>
      </c>
      <c r="J70" s="2"/>
    </row>
    <row r="71" spans="1:10" ht="14.4" x14ac:dyDescent="0.3">
      <c r="A71" s="40" t="s">
        <v>214</v>
      </c>
      <c r="B71" s="53" t="s">
        <v>224</v>
      </c>
      <c r="C71" s="41" t="s">
        <v>188</v>
      </c>
      <c r="D71" s="13" t="s">
        <v>188</v>
      </c>
      <c r="E71" s="2" t="s">
        <v>189</v>
      </c>
      <c r="F71" s="2" t="s">
        <v>19</v>
      </c>
      <c r="G71" s="6" t="s">
        <v>211</v>
      </c>
      <c r="H71" s="2" t="s">
        <v>191</v>
      </c>
      <c r="I71" s="2">
        <v>1</v>
      </c>
      <c r="J71" s="2"/>
    </row>
    <row r="72" spans="1:10" ht="14.4" x14ac:dyDescent="0.3">
      <c r="A72" s="40" t="s">
        <v>333</v>
      </c>
      <c r="B72" s="53" t="s">
        <v>224</v>
      </c>
      <c r="C72" s="41" t="s">
        <v>188</v>
      </c>
      <c r="D72" s="13" t="s">
        <v>188</v>
      </c>
      <c r="E72" s="2" t="s">
        <v>189</v>
      </c>
      <c r="F72" s="2" t="s">
        <v>19</v>
      </c>
      <c r="G72" s="6" t="s">
        <v>334</v>
      </c>
      <c r="H72" s="2" t="s">
        <v>191</v>
      </c>
      <c r="I72" s="2">
        <v>1</v>
      </c>
      <c r="J72" s="2"/>
    </row>
    <row r="73" spans="1:10" ht="14.4" x14ac:dyDescent="0.3">
      <c r="A73" s="40" t="s">
        <v>335</v>
      </c>
      <c r="B73" s="53" t="s">
        <v>225</v>
      </c>
      <c r="C73" s="41" t="s">
        <v>188</v>
      </c>
      <c r="D73" s="13" t="s">
        <v>188</v>
      </c>
      <c r="E73" s="2" t="s">
        <v>189</v>
      </c>
      <c r="F73" s="2" t="s">
        <v>19</v>
      </c>
      <c r="G73" s="6" t="s">
        <v>335</v>
      </c>
      <c r="H73" s="2" t="s">
        <v>191</v>
      </c>
      <c r="I73" s="2">
        <v>1</v>
      </c>
      <c r="J73" s="2"/>
    </row>
    <row r="74" spans="1:10" ht="14.4" x14ac:dyDescent="0.3">
      <c r="A74" s="40" t="s">
        <v>336</v>
      </c>
      <c r="B74" s="43" t="s">
        <v>9</v>
      </c>
      <c r="C74" s="41" t="s">
        <v>188</v>
      </c>
      <c r="D74" s="13" t="s">
        <v>188</v>
      </c>
      <c r="E74" s="2" t="s">
        <v>189</v>
      </c>
      <c r="F74" s="2" t="s">
        <v>19</v>
      </c>
      <c r="G74" s="6" t="s">
        <v>337</v>
      </c>
      <c r="H74" s="2" t="s">
        <v>191</v>
      </c>
      <c r="I74" s="2">
        <v>1</v>
      </c>
      <c r="J74" s="2"/>
    </row>
    <row r="75" spans="1:10" ht="14.4" x14ac:dyDescent="0.3">
      <c r="A75" s="40" t="s">
        <v>338</v>
      </c>
      <c r="B75" s="53" t="s">
        <v>224</v>
      </c>
      <c r="C75" s="41" t="s">
        <v>188</v>
      </c>
      <c r="D75" s="13" t="s">
        <v>188</v>
      </c>
      <c r="E75" s="2" t="s">
        <v>189</v>
      </c>
      <c r="F75" s="2" t="s">
        <v>19</v>
      </c>
      <c r="G75" s="6" t="s">
        <v>339</v>
      </c>
      <c r="H75" s="2" t="s">
        <v>191</v>
      </c>
      <c r="I75" s="2">
        <v>1</v>
      </c>
      <c r="J75" s="2"/>
    </row>
    <row r="76" spans="1:10" ht="14.4" x14ac:dyDescent="0.3">
      <c r="A76" s="40" t="s">
        <v>340</v>
      </c>
      <c r="B76" s="43" t="s">
        <v>207</v>
      </c>
      <c r="C76" s="41" t="s">
        <v>188</v>
      </c>
      <c r="D76" s="13" t="s">
        <v>188</v>
      </c>
      <c r="E76" s="2" t="s">
        <v>189</v>
      </c>
      <c r="F76" s="2" t="s">
        <v>19</v>
      </c>
      <c r="G76" s="6" t="s">
        <v>341</v>
      </c>
      <c r="H76" s="2" t="s">
        <v>191</v>
      </c>
      <c r="I76" s="2">
        <v>1</v>
      </c>
      <c r="J76" s="2"/>
    </row>
    <row r="77" spans="1:10" ht="14.4" x14ac:dyDescent="0.3">
      <c r="A77" s="40" t="s">
        <v>342</v>
      </c>
      <c r="B77" s="43" t="s">
        <v>207</v>
      </c>
      <c r="C77" s="41" t="s">
        <v>188</v>
      </c>
      <c r="D77" s="13" t="s">
        <v>188</v>
      </c>
      <c r="E77" s="2" t="s">
        <v>189</v>
      </c>
      <c r="F77" s="2" t="s">
        <v>19</v>
      </c>
      <c r="G77" s="6" t="s">
        <v>343</v>
      </c>
      <c r="H77" s="2" t="s">
        <v>191</v>
      </c>
      <c r="I77" s="2">
        <v>1</v>
      </c>
      <c r="J77" s="2"/>
    </row>
    <row r="78" spans="1:10" ht="14.4" x14ac:dyDescent="0.3">
      <c r="A78" s="40" t="s">
        <v>344</v>
      </c>
      <c r="B78" s="43" t="s">
        <v>207</v>
      </c>
      <c r="C78" s="41" t="s">
        <v>188</v>
      </c>
      <c r="D78" s="13" t="s">
        <v>188</v>
      </c>
      <c r="E78" s="2" t="s">
        <v>189</v>
      </c>
      <c r="F78" s="2" t="s">
        <v>19</v>
      </c>
      <c r="G78" s="6" t="s">
        <v>345</v>
      </c>
      <c r="H78" s="2" t="s">
        <v>191</v>
      </c>
      <c r="I78" s="2">
        <v>1</v>
      </c>
      <c r="J78" s="2"/>
    </row>
    <row r="79" spans="1:10" ht="14.4" x14ac:dyDescent="0.3">
      <c r="A79" s="40" t="s">
        <v>346</v>
      </c>
      <c r="B79" s="43" t="s">
        <v>207</v>
      </c>
      <c r="C79" s="41" t="s">
        <v>188</v>
      </c>
      <c r="D79" s="13" t="s">
        <v>188</v>
      </c>
      <c r="E79" s="2" t="s">
        <v>189</v>
      </c>
      <c r="F79" s="2" t="s">
        <v>19</v>
      </c>
      <c r="G79" s="6" t="s">
        <v>347</v>
      </c>
      <c r="H79" s="2" t="s">
        <v>191</v>
      </c>
      <c r="I79" s="2">
        <v>1</v>
      </c>
      <c r="J79" s="2"/>
    </row>
    <row r="80" spans="1:10" ht="14.4" x14ac:dyDescent="0.3">
      <c r="A80" s="40" t="s">
        <v>348</v>
      </c>
      <c r="B80" s="43" t="s">
        <v>207</v>
      </c>
      <c r="C80" s="41" t="s">
        <v>188</v>
      </c>
      <c r="D80" s="13" t="s">
        <v>188</v>
      </c>
      <c r="E80" s="2" t="s">
        <v>189</v>
      </c>
      <c r="F80" s="2" t="s">
        <v>19</v>
      </c>
      <c r="G80" s="6" t="s">
        <v>349</v>
      </c>
      <c r="H80" s="2" t="s">
        <v>191</v>
      </c>
      <c r="I80" s="2">
        <v>1</v>
      </c>
      <c r="J80" s="2"/>
    </row>
    <row r="81" spans="1:10" ht="14.4" x14ac:dyDescent="0.3">
      <c r="A81" s="40" t="s">
        <v>350</v>
      </c>
      <c r="B81" s="43" t="s">
        <v>207</v>
      </c>
      <c r="C81" s="41" t="s">
        <v>188</v>
      </c>
      <c r="D81" s="13" t="s">
        <v>188</v>
      </c>
      <c r="E81" s="2" t="s">
        <v>189</v>
      </c>
      <c r="F81" s="2" t="s">
        <v>19</v>
      </c>
      <c r="G81" s="6" t="s">
        <v>351</v>
      </c>
      <c r="H81" s="2" t="s">
        <v>191</v>
      </c>
      <c r="I81" s="2">
        <v>1</v>
      </c>
      <c r="J81" s="2"/>
    </row>
    <row r="82" spans="1:10" ht="14.4" x14ac:dyDescent="0.3">
      <c r="A82" s="40" t="s">
        <v>352</v>
      </c>
      <c r="B82" s="43" t="s">
        <v>207</v>
      </c>
      <c r="C82" s="41" t="s">
        <v>188</v>
      </c>
      <c r="D82" s="13" t="s">
        <v>188</v>
      </c>
      <c r="E82" s="2" t="s">
        <v>189</v>
      </c>
      <c r="F82" s="2" t="s">
        <v>19</v>
      </c>
      <c r="G82" s="6" t="s">
        <v>353</v>
      </c>
      <c r="H82" s="2" t="s">
        <v>191</v>
      </c>
      <c r="I82" s="2">
        <v>1</v>
      </c>
      <c r="J82" s="2"/>
    </row>
    <row r="83" spans="1:10" ht="14.4" x14ac:dyDescent="0.3">
      <c r="A83" s="40" t="s">
        <v>354</v>
      </c>
      <c r="B83" s="53" t="s">
        <v>224</v>
      </c>
      <c r="C83" s="41" t="s">
        <v>188</v>
      </c>
      <c r="D83" s="13" t="s">
        <v>188</v>
      </c>
      <c r="E83" s="2" t="s">
        <v>189</v>
      </c>
      <c r="F83" s="2" t="s">
        <v>19</v>
      </c>
      <c r="G83" s="6" t="s">
        <v>355</v>
      </c>
      <c r="H83" s="2" t="s">
        <v>191</v>
      </c>
      <c r="I83" s="2">
        <v>1</v>
      </c>
      <c r="J83" s="2"/>
    </row>
    <row r="84" spans="1:10" ht="14.4" x14ac:dyDescent="0.3">
      <c r="A84" s="40" t="s">
        <v>206</v>
      </c>
      <c r="B84" s="53" t="s">
        <v>560</v>
      </c>
      <c r="C84" s="41" t="s">
        <v>188</v>
      </c>
      <c r="D84" s="13" t="s">
        <v>188</v>
      </c>
      <c r="E84" s="2" t="s">
        <v>189</v>
      </c>
      <c r="F84" s="2" t="s">
        <v>19</v>
      </c>
      <c r="G84" s="6" t="s">
        <v>208</v>
      </c>
      <c r="H84" s="2" t="s">
        <v>191</v>
      </c>
      <c r="I84" s="2">
        <v>1</v>
      </c>
      <c r="J84" s="2"/>
    </row>
    <row r="85" spans="1:10" ht="14.4" x14ac:dyDescent="0.3">
      <c r="A85" s="40" t="s">
        <v>356</v>
      </c>
      <c r="B85" s="53" t="s">
        <v>560</v>
      </c>
      <c r="C85" s="41" t="s">
        <v>188</v>
      </c>
      <c r="D85" s="13" t="s">
        <v>188</v>
      </c>
      <c r="E85" s="2" t="s">
        <v>189</v>
      </c>
      <c r="F85" s="2" t="s">
        <v>19</v>
      </c>
      <c r="G85" s="6" t="s">
        <v>357</v>
      </c>
      <c r="H85" s="2" t="s">
        <v>191</v>
      </c>
      <c r="I85" s="2">
        <v>1</v>
      </c>
      <c r="J85" s="2"/>
    </row>
    <row r="86" spans="1:10" ht="14.4" x14ac:dyDescent="0.3">
      <c r="A86" s="40" t="s">
        <v>358</v>
      </c>
      <c r="B86" s="43" t="s">
        <v>225</v>
      </c>
      <c r="C86" s="41" t="s">
        <v>188</v>
      </c>
      <c r="D86" s="13" t="s">
        <v>188</v>
      </c>
      <c r="E86" s="2" t="s">
        <v>189</v>
      </c>
      <c r="F86" s="2" t="s">
        <v>19</v>
      </c>
      <c r="G86" s="6" t="s">
        <v>358</v>
      </c>
      <c r="H86" s="2" t="s">
        <v>191</v>
      </c>
      <c r="I86" s="2">
        <v>1</v>
      </c>
      <c r="J86" s="2"/>
    </row>
    <row r="87" spans="1:10" ht="14.4" x14ac:dyDescent="0.3">
      <c r="A87" s="40" t="s">
        <v>359</v>
      </c>
      <c r="B87" s="53" t="s">
        <v>224</v>
      </c>
      <c r="C87" s="41" t="s">
        <v>188</v>
      </c>
      <c r="D87" s="13" t="s">
        <v>188</v>
      </c>
      <c r="E87" s="2" t="s">
        <v>189</v>
      </c>
      <c r="F87" s="2" t="s">
        <v>19</v>
      </c>
      <c r="G87" s="6" t="s">
        <v>360</v>
      </c>
      <c r="H87" s="2" t="s">
        <v>191</v>
      </c>
      <c r="I87" s="2">
        <v>1</v>
      </c>
      <c r="J87" s="2"/>
    </row>
    <row r="88" spans="1:10" ht="14.4" x14ac:dyDescent="0.3">
      <c r="A88" s="40" t="s">
        <v>361</v>
      </c>
      <c r="B88" s="53" t="s">
        <v>224</v>
      </c>
      <c r="C88" s="41" t="s">
        <v>188</v>
      </c>
      <c r="D88" s="13" t="s">
        <v>188</v>
      </c>
      <c r="E88" s="2" t="s">
        <v>189</v>
      </c>
      <c r="F88" s="2" t="s">
        <v>19</v>
      </c>
      <c r="G88" s="6" t="s">
        <v>362</v>
      </c>
      <c r="H88" s="2" t="s">
        <v>191</v>
      </c>
      <c r="I88" s="2">
        <v>1</v>
      </c>
      <c r="J88" s="2"/>
    </row>
    <row r="89" spans="1:10" ht="14.4" x14ac:dyDescent="0.3">
      <c r="A89" s="40" t="s">
        <v>363</v>
      </c>
      <c r="B89" s="43" t="s">
        <v>225</v>
      </c>
      <c r="C89" s="41" t="s">
        <v>188</v>
      </c>
      <c r="D89" s="13" t="s">
        <v>188</v>
      </c>
      <c r="E89" s="2" t="s">
        <v>189</v>
      </c>
      <c r="F89" s="2" t="s">
        <v>19</v>
      </c>
      <c r="G89" s="6" t="s">
        <v>363</v>
      </c>
      <c r="H89" s="2" t="s">
        <v>191</v>
      </c>
      <c r="I89" s="2">
        <v>1</v>
      </c>
      <c r="J89" s="2"/>
    </row>
    <row r="90" spans="1:10" ht="14.4" x14ac:dyDescent="0.3">
      <c r="A90" s="40" t="s">
        <v>213</v>
      </c>
      <c r="B90" s="43" t="s">
        <v>225</v>
      </c>
      <c r="C90" s="41" t="s">
        <v>188</v>
      </c>
      <c r="D90" s="13" t="s">
        <v>188</v>
      </c>
      <c r="E90" s="2" t="s">
        <v>189</v>
      </c>
      <c r="F90" s="2" t="s">
        <v>19</v>
      </c>
      <c r="G90" s="6" t="s">
        <v>213</v>
      </c>
      <c r="H90" s="2" t="s">
        <v>191</v>
      </c>
      <c r="I90" s="2">
        <v>1</v>
      </c>
      <c r="J90" s="2"/>
    </row>
    <row r="91" spans="1:10" ht="14.4" x14ac:dyDescent="0.3">
      <c r="A91" s="40" t="s">
        <v>364</v>
      </c>
      <c r="B91" s="43" t="s">
        <v>225</v>
      </c>
      <c r="C91" s="41" t="s">
        <v>188</v>
      </c>
      <c r="D91" s="13" t="s">
        <v>188</v>
      </c>
      <c r="E91" s="2" t="s">
        <v>189</v>
      </c>
      <c r="F91" s="2" t="s">
        <v>19</v>
      </c>
      <c r="G91" s="6" t="s">
        <v>364</v>
      </c>
      <c r="H91" s="2" t="s">
        <v>191</v>
      </c>
      <c r="I91" s="2">
        <v>1</v>
      </c>
      <c r="J91" s="2"/>
    </row>
    <row r="92" spans="1:10" ht="14.4" x14ac:dyDescent="0.3">
      <c r="A92" s="40" t="s">
        <v>365</v>
      </c>
      <c r="B92" s="53" t="s">
        <v>224</v>
      </c>
      <c r="C92" s="41" t="s">
        <v>188</v>
      </c>
      <c r="D92" s="13" t="s">
        <v>188</v>
      </c>
      <c r="E92" s="2" t="s">
        <v>189</v>
      </c>
      <c r="F92" s="2" t="s">
        <v>19</v>
      </c>
      <c r="G92" s="6" t="s">
        <v>366</v>
      </c>
      <c r="H92" s="2" t="s">
        <v>191</v>
      </c>
      <c r="I92" s="2">
        <v>1</v>
      </c>
      <c r="J92" s="2"/>
    </row>
    <row r="93" spans="1:10" ht="14.4" x14ac:dyDescent="0.3">
      <c r="A93" s="40" t="s">
        <v>367</v>
      </c>
      <c r="B93" s="53" t="s">
        <v>224</v>
      </c>
      <c r="C93" s="41" t="s">
        <v>188</v>
      </c>
      <c r="D93" s="13" t="s">
        <v>188</v>
      </c>
      <c r="E93" s="2" t="s">
        <v>189</v>
      </c>
      <c r="F93" s="2" t="s">
        <v>19</v>
      </c>
      <c r="G93" s="6" t="s">
        <v>368</v>
      </c>
      <c r="H93" s="2" t="s">
        <v>191</v>
      </c>
      <c r="I93" s="2">
        <v>1</v>
      </c>
      <c r="J93" s="2"/>
    </row>
    <row r="94" spans="1:10" ht="14.4" x14ac:dyDescent="0.3">
      <c r="A94" s="40" t="s">
        <v>369</v>
      </c>
      <c r="B94" s="53" t="s">
        <v>224</v>
      </c>
      <c r="C94" s="41" t="s">
        <v>188</v>
      </c>
      <c r="D94" s="13" t="s">
        <v>188</v>
      </c>
      <c r="E94" s="2" t="s">
        <v>189</v>
      </c>
      <c r="F94" s="2" t="s">
        <v>19</v>
      </c>
      <c r="G94" s="6" t="s">
        <v>370</v>
      </c>
      <c r="H94" s="2" t="s">
        <v>191</v>
      </c>
      <c r="I94" s="2">
        <v>1</v>
      </c>
      <c r="J94" s="2"/>
    </row>
    <row r="95" spans="1:10" ht="14.4" x14ac:dyDescent="0.3">
      <c r="A95" s="40" t="s">
        <v>570</v>
      </c>
      <c r="B95" s="53" t="s">
        <v>224</v>
      </c>
      <c r="C95" s="41" t="s">
        <v>188</v>
      </c>
      <c r="D95" s="13" t="s">
        <v>188</v>
      </c>
      <c r="E95" s="2" t="s">
        <v>189</v>
      </c>
      <c r="F95" s="2" t="s">
        <v>19</v>
      </c>
      <c r="G95" s="6" t="s">
        <v>371</v>
      </c>
      <c r="H95" s="2" t="s">
        <v>191</v>
      </c>
      <c r="I95" s="2">
        <v>1</v>
      </c>
      <c r="J95" s="2"/>
    </row>
    <row r="96" spans="1:10" ht="14.4" x14ac:dyDescent="0.3">
      <c r="A96" s="40" t="s">
        <v>372</v>
      </c>
      <c r="B96" s="53" t="s">
        <v>224</v>
      </c>
      <c r="C96" s="41" t="s">
        <v>188</v>
      </c>
      <c r="D96" s="13" t="s">
        <v>188</v>
      </c>
      <c r="E96" s="2" t="s">
        <v>189</v>
      </c>
      <c r="F96" s="2" t="s">
        <v>19</v>
      </c>
      <c r="G96" s="6" t="s">
        <v>373</v>
      </c>
      <c r="H96" s="2" t="s">
        <v>191</v>
      </c>
      <c r="I96" s="2">
        <v>1</v>
      </c>
      <c r="J96" s="2"/>
    </row>
    <row r="97" spans="1:10" ht="14.4" x14ac:dyDescent="0.3">
      <c r="A97" s="40" t="s">
        <v>374</v>
      </c>
      <c r="B97" s="43" t="s">
        <v>207</v>
      </c>
      <c r="C97" s="41" t="s">
        <v>188</v>
      </c>
      <c r="D97" s="13" t="s">
        <v>188</v>
      </c>
      <c r="E97" s="2" t="s">
        <v>189</v>
      </c>
      <c r="F97" s="2" t="s">
        <v>19</v>
      </c>
      <c r="G97" s="6" t="s">
        <v>375</v>
      </c>
      <c r="H97" s="2" t="s">
        <v>191</v>
      </c>
      <c r="I97" s="2">
        <v>1</v>
      </c>
      <c r="J97" s="2"/>
    </row>
    <row r="98" spans="1:10" ht="14.4" x14ac:dyDescent="0.3">
      <c r="A98" s="40" t="s">
        <v>376</v>
      </c>
      <c r="B98" s="43" t="s">
        <v>207</v>
      </c>
      <c r="C98" s="41" t="s">
        <v>188</v>
      </c>
      <c r="D98" s="13" t="s">
        <v>188</v>
      </c>
      <c r="E98" s="2" t="s">
        <v>189</v>
      </c>
      <c r="F98" s="2" t="s">
        <v>19</v>
      </c>
      <c r="G98" s="6" t="s">
        <v>377</v>
      </c>
      <c r="H98" s="2" t="s">
        <v>191</v>
      </c>
      <c r="I98" s="2">
        <v>1</v>
      </c>
      <c r="J98" s="2"/>
    </row>
    <row r="99" spans="1:10" ht="14.4" x14ac:dyDescent="0.3">
      <c r="A99" s="40" t="s">
        <v>378</v>
      </c>
      <c r="B99" s="43" t="s">
        <v>207</v>
      </c>
      <c r="C99" s="41" t="s">
        <v>188</v>
      </c>
      <c r="D99" s="13" t="s">
        <v>188</v>
      </c>
      <c r="E99" s="2" t="s">
        <v>189</v>
      </c>
      <c r="F99" s="2" t="s">
        <v>19</v>
      </c>
      <c r="G99" s="6" t="s">
        <v>379</v>
      </c>
      <c r="H99" s="2" t="s">
        <v>191</v>
      </c>
      <c r="I99" s="2">
        <v>1</v>
      </c>
      <c r="J99" s="2"/>
    </row>
    <row r="100" spans="1:10" ht="14.4" x14ac:dyDescent="0.3">
      <c r="A100" s="40" t="s">
        <v>380</v>
      </c>
      <c r="B100" s="53" t="s">
        <v>224</v>
      </c>
      <c r="C100" s="41" t="s">
        <v>188</v>
      </c>
      <c r="D100" s="13" t="s">
        <v>188</v>
      </c>
      <c r="E100" s="2" t="s">
        <v>189</v>
      </c>
      <c r="F100" s="2" t="s">
        <v>19</v>
      </c>
      <c r="G100" s="6" t="s">
        <v>381</v>
      </c>
      <c r="H100" s="2" t="s">
        <v>191</v>
      </c>
      <c r="I100" s="2">
        <v>1</v>
      </c>
      <c r="J100" s="2"/>
    </row>
    <row r="101" spans="1:10" ht="14.4" x14ac:dyDescent="0.3">
      <c r="A101" s="40" t="s">
        <v>223</v>
      </c>
      <c r="B101" s="43" t="s">
        <v>9</v>
      </c>
      <c r="C101" s="41" t="s">
        <v>188</v>
      </c>
      <c r="D101" s="13" t="s">
        <v>188</v>
      </c>
      <c r="E101" s="2" t="s">
        <v>189</v>
      </c>
      <c r="F101" s="2" t="s">
        <v>19</v>
      </c>
      <c r="G101" s="6" t="s">
        <v>218</v>
      </c>
      <c r="H101" s="2" t="s">
        <v>191</v>
      </c>
      <c r="I101" s="2">
        <v>1</v>
      </c>
      <c r="J101" s="2"/>
    </row>
    <row r="102" spans="1:10" ht="14.4" x14ac:dyDescent="0.3">
      <c r="A102" s="40" t="s">
        <v>382</v>
      </c>
      <c r="B102" s="53" t="s">
        <v>224</v>
      </c>
      <c r="C102" s="41" t="s">
        <v>188</v>
      </c>
      <c r="D102" s="13" t="s">
        <v>188</v>
      </c>
      <c r="E102" s="2" t="s">
        <v>189</v>
      </c>
      <c r="F102" s="2" t="s">
        <v>19</v>
      </c>
      <c r="G102" s="6" t="s">
        <v>383</v>
      </c>
      <c r="H102" s="2" t="s">
        <v>191</v>
      </c>
      <c r="I102" s="2">
        <v>1</v>
      </c>
      <c r="J102" s="2"/>
    </row>
    <row r="103" spans="1:10" ht="14.4" x14ac:dyDescent="0.3">
      <c r="A103" s="40" t="s">
        <v>428</v>
      </c>
      <c r="B103" s="43" t="s">
        <v>9</v>
      </c>
      <c r="C103" s="41" t="s">
        <v>188</v>
      </c>
      <c r="D103" s="13" t="s">
        <v>188</v>
      </c>
      <c r="E103" s="2" t="s">
        <v>189</v>
      </c>
      <c r="F103" s="2" t="s">
        <v>19</v>
      </c>
      <c r="G103" s="6" t="s">
        <v>384</v>
      </c>
      <c r="H103" s="2" t="s">
        <v>191</v>
      </c>
      <c r="I103" s="2">
        <v>1</v>
      </c>
      <c r="J103" s="2"/>
    </row>
    <row r="104" spans="1:10" ht="14.4" x14ac:dyDescent="0.3">
      <c r="A104" s="40" t="s">
        <v>564</v>
      </c>
      <c r="B104" s="53" t="s">
        <v>224</v>
      </c>
      <c r="C104" s="41" t="s">
        <v>188</v>
      </c>
      <c r="D104" s="13" t="s">
        <v>188</v>
      </c>
      <c r="E104" s="2" t="s">
        <v>189</v>
      </c>
      <c r="F104" s="2" t="s">
        <v>19</v>
      </c>
      <c r="G104" s="6" t="s">
        <v>385</v>
      </c>
      <c r="H104" s="2" t="s">
        <v>191</v>
      </c>
      <c r="I104" s="2">
        <v>1</v>
      </c>
      <c r="J104" s="2"/>
    </row>
    <row r="105" spans="1:10" ht="14.4" x14ac:dyDescent="0.3">
      <c r="A105" s="40" t="s">
        <v>386</v>
      </c>
      <c r="B105" s="53" t="s">
        <v>224</v>
      </c>
      <c r="C105" s="41" t="s">
        <v>188</v>
      </c>
      <c r="D105" s="13" t="s">
        <v>188</v>
      </c>
      <c r="E105" s="2" t="s">
        <v>189</v>
      </c>
      <c r="F105" s="2" t="s">
        <v>19</v>
      </c>
      <c r="G105" s="6" t="s">
        <v>387</v>
      </c>
      <c r="H105" s="2" t="s">
        <v>191</v>
      </c>
      <c r="I105" s="2">
        <v>1</v>
      </c>
      <c r="J105" s="2"/>
    </row>
    <row r="106" spans="1:10" ht="14.4" x14ac:dyDescent="0.3">
      <c r="A106" s="40" t="s">
        <v>388</v>
      </c>
      <c r="B106" s="53" t="s">
        <v>224</v>
      </c>
      <c r="C106" s="41" t="s">
        <v>188</v>
      </c>
      <c r="D106" s="13" t="s">
        <v>188</v>
      </c>
      <c r="E106" s="2" t="s">
        <v>189</v>
      </c>
      <c r="F106" s="2" t="s">
        <v>19</v>
      </c>
      <c r="G106" s="6" t="s">
        <v>389</v>
      </c>
      <c r="H106" s="2" t="s">
        <v>191</v>
      </c>
      <c r="I106" s="2">
        <v>1</v>
      </c>
      <c r="J106" s="2"/>
    </row>
    <row r="107" spans="1:10" ht="14.4" x14ac:dyDescent="0.3">
      <c r="A107" s="40" t="s">
        <v>390</v>
      </c>
      <c r="B107" s="53" t="s">
        <v>224</v>
      </c>
      <c r="C107" s="41" t="s">
        <v>188</v>
      </c>
      <c r="D107" s="13" t="s">
        <v>188</v>
      </c>
      <c r="E107" s="2" t="s">
        <v>189</v>
      </c>
      <c r="F107" s="2" t="s">
        <v>19</v>
      </c>
      <c r="G107" s="6" t="s">
        <v>391</v>
      </c>
      <c r="H107" s="2" t="s">
        <v>191</v>
      </c>
      <c r="I107" s="2">
        <v>1</v>
      </c>
      <c r="J107" s="2"/>
    </row>
    <row r="108" spans="1:10" ht="14.4" x14ac:dyDescent="0.3">
      <c r="A108" s="40" t="s">
        <v>565</v>
      </c>
      <c r="B108" s="53" t="s">
        <v>224</v>
      </c>
      <c r="C108" s="41" t="s">
        <v>188</v>
      </c>
      <c r="D108" s="13" t="s">
        <v>188</v>
      </c>
      <c r="E108" s="2" t="s">
        <v>189</v>
      </c>
      <c r="F108" s="2" t="s">
        <v>19</v>
      </c>
      <c r="G108" s="6" t="s">
        <v>392</v>
      </c>
      <c r="H108" s="2" t="s">
        <v>191</v>
      </c>
      <c r="I108" s="2">
        <v>1</v>
      </c>
      <c r="J108" s="2"/>
    </row>
    <row r="109" spans="1:10" ht="14.4" x14ac:dyDescent="0.3">
      <c r="A109" s="40" t="s">
        <v>393</v>
      </c>
      <c r="B109" s="53" t="s">
        <v>224</v>
      </c>
      <c r="C109" s="41" t="s">
        <v>188</v>
      </c>
      <c r="D109" s="13" t="s">
        <v>188</v>
      </c>
      <c r="E109" s="2" t="s">
        <v>189</v>
      </c>
      <c r="F109" s="2" t="s">
        <v>19</v>
      </c>
      <c r="G109" s="6" t="s">
        <v>394</v>
      </c>
      <c r="H109" s="2" t="s">
        <v>191</v>
      </c>
      <c r="I109" s="2">
        <v>1</v>
      </c>
      <c r="J109" s="2"/>
    </row>
    <row r="110" spans="1:10" ht="14.4" x14ac:dyDescent="0.3">
      <c r="A110" s="40" t="s">
        <v>395</v>
      </c>
      <c r="B110" s="43" t="s">
        <v>9</v>
      </c>
      <c r="C110" s="41" t="s">
        <v>188</v>
      </c>
      <c r="D110" s="13" t="s">
        <v>188</v>
      </c>
      <c r="E110" s="2" t="s">
        <v>189</v>
      </c>
      <c r="F110" s="2" t="s">
        <v>19</v>
      </c>
      <c r="G110" s="6" t="s">
        <v>396</v>
      </c>
      <c r="H110" s="2" t="s">
        <v>191</v>
      </c>
      <c r="I110" s="2">
        <v>1</v>
      </c>
      <c r="J110" s="2"/>
    </row>
    <row r="111" spans="1:10" ht="14.4" x14ac:dyDescent="0.3">
      <c r="A111" s="40" t="s">
        <v>397</v>
      </c>
      <c r="B111" s="43" t="s">
        <v>9</v>
      </c>
      <c r="C111" s="41" t="s">
        <v>188</v>
      </c>
      <c r="D111" s="13" t="s">
        <v>188</v>
      </c>
      <c r="E111" s="2" t="s">
        <v>189</v>
      </c>
      <c r="F111" s="2" t="s">
        <v>19</v>
      </c>
      <c r="G111" s="6" t="s">
        <v>398</v>
      </c>
      <c r="H111" s="2" t="s">
        <v>191</v>
      </c>
      <c r="I111" s="2">
        <v>1</v>
      </c>
      <c r="J111" s="2"/>
    </row>
    <row r="112" spans="1:10" ht="14.4" x14ac:dyDescent="0.3">
      <c r="A112" s="40" t="s">
        <v>399</v>
      </c>
      <c r="B112" s="43" t="s">
        <v>9</v>
      </c>
      <c r="C112" s="41" t="s">
        <v>188</v>
      </c>
      <c r="D112" s="13" t="s">
        <v>188</v>
      </c>
      <c r="E112" s="2" t="s">
        <v>189</v>
      </c>
      <c r="F112" s="2" t="s">
        <v>19</v>
      </c>
      <c r="G112" s="6" t="s">
        <v>400</v>
      </c>
      <c r="H112" s="2" t="s">
        <v>191</v>
      </c>
      <c r="I112" s="2">
        <v>1</v>
      </c>
      <c r="J112" s="2"/>
    </row>
    <row r="113" spans="1:10" ht="14.4" x14ac:dyDescent="0.3">
      <c r="A113" s="40" t="s">
        <v>401</v>
      </c>
      <c r="B113" s="43" t="s">
        <v>9</v>
      </c>
      <c r="C113" s="41" t="s">
        <v>188</v>
      </c>
      <c r="D113" s="13" t="s">
        <v>188</v>
      </c>
      <c r="E113" s="2" t="s">
        <v>189</v>
      </c>
      <c r="F113" s="2" t="s">
        <v>19</v>
      </c>
      <c r="G113" s="6" t="s">
        <v>402</v>
      </c>
      <c r="H113" s="2" t="s">
        <v>191</v>
      </c>
      <c r="I113" s="2">
        <v>1</v>
      </c>
      <c r="J113" s="2"/>
    </row>
    <row r="114" spans="1:10" ht="14.4" x14ac:dyDescent="0.3">
      <c r="A114" s="40" t="s">
        <v>403</v>
      </c>
      <c r="B114" s="43" t="s">
        <v>9</v>
      </c>
      <c r="C114" s="41" t="s">
        <v>188</v>
      </c>
      <c r="D114" s="13" t="s">
        <v>188</v>
      </c>
      <c r="E114" s="2" t="s">
        <v>189</v>
      </c>
      <c r="F114" s="2" t="s">
        <v>19</v>
      </c>
      <c r="G114" s="6" t="s">
        <v>404</v>
      </c>
      <c r="H114" s="2" t="s">
        <v>191</v>
      </c>
      <c r="I114" s="2">
        <v>1</v>
      </c>
      <c r="J114" s="2"/>
    </row>
    <row r="115" spans="1:10" ht="14.4" x14ac:dyDescent="0.3">
      <c r="A115" s="40" t="s">
        <v>405</v>
      </c>
      <c r="B115" s="43" t="s">
        <v>207</v>
      </c>
      <c r="C115" s="41" t="s">
        <v>188</v>
      </c>
      <c r="D115" s="13" t="s">
        <v>188</v>
      </c>
      <c r="E115" s="2" t="s">
        <v>189</v>
      </c>
      <c r="F115" s="2" t="s">
        <v>19</v>
      </c>
      <c r="G115" s="6" t="s">
        <v>406</v>
      </c>
      <c r="H115" s="2" t="s">
        <v>191</v>
      </c>
      <c r="I115" s="2">
        <v>1</v>
      </c>
      <c r="J115" s="2"/>
    </row>
    <row r="116" spans="1:10" ht="14.4" x14ac:dyDescent="0.3">
      <c r="A116" s="40" t="s">
        <v>407</v>
      </c>
      <c r="B116" s="43" t="s">
        <v>207</v>
      </c>
      <c r="C116" s="41" t="s">
        <v>188</v>
      </c>
      <c r="D116" s="13" t="s">
        <v>188</v>
      </c>
      <c r="E116" s="2" t="s">
        <v>189</v>
      </c>
      <c r="F116" s="2" t="s">
        <v>19</v>
      </c>
      <c r="G116" s="6" t="s">
        <v>407</v>
      </c>
      <c r="H116" s="2" t="s">
        <v>191</v>
      </c>
      <c r="I116" s="2">
        <v>1</v>
      </c>
      <c r="J116" s="2"/>
    </row>
    <row r="117" spans="1:10" ht="14.4" x14ac:dyDescent="0.3">
      <c r="A117" s="40" t="s">
        <v>408</v>
      </c>
      <c r="B117" s="43" t="s">
        <v>207</v>
      </c>
      <c r="C117" s="41" t="s">
        <v>188</v>
      </c>
      <c r="D117" s="13" t="s">
        <v>188</v>
      </c>
      <c r="E117" s="2" t="s">
        <v>189</v>
      </c>
      <c r="F117" s="2" t="s">
        <v>19</v>
      </c>
      <c r="G117" s="6" t="s">
        <v>408</v>
      </c>
      <c r="H117" s="2" t="s">
        <v>191</v>
      </c>
      <c r="I117" s="2">
        <v>1</v>
      </c>
      <c r="J117" s="2"/>
    </row>
    <row r="118" spans="1:10" ht="14.4" x14ac:dyDescent="0.3">
      <c r="A118" s="40" t="s">
        <v>409</v>
      </c>
      <c r="B118" s="43" t="s">
        <v>207</v>
      </c>
      <c r="C118" s="41" t="s">
        <v>188</v>
      </c>
      <c r="D118" s="13" t="s">
        <v>188</v>
      </c>
      <c r="E118" s="2" t="s">
        <v>189</v>
      </c>
      <c r="F118" s="2" t="s">
        <v>19</v>
      </c>
      <c r="G118" s="6" t="s">
        <v>409</v>
      </c>
      <c r="H118" s="2" t="s">
        <v>191</v>
      </c>
      <c r="I118" s="2">
        <v>1</v>
      </c>
      <c r="J118" s="2"/>
    </row>
    <row r="119" spans="1:10" ht="14.4" x14ac:dyDescent="0.3">
      <c r="A119" s="40" t="s">
        <v>410</v>
      </c>
      <c r="B119" s="53" t="s">
        <v>224</v>
      </c>
      <c r="C119" s="41" t="s">
        <v>188</v>
      </c>
      <c r="D119" s="13" t="s">
        <v>188</v>
      </c>
      <c r="E119" s="2" t="s">
        <v>189</v>
      </c>
      <c r="F119" s="2" t="s">
        <v>19</v>
      </c>
      <c r="G119" s="6" t="s">
        <v>411</v>
      </c>
      <c r="H119" s="2" t="s">
        <v>191</v>
      </c>
      <c r="I119" s="2">
        <v>1</v>
      </c>
      <c r="J119" s="2"/>
    </row>
    <row r="120" spans="1:10" ht="14.4" x14ac:dyDescent="0.3">
      <c r="A120" s="40" t="s">
        <v>412</v>
      </c>
      <c r="B120" s="53" t="s">
        <v>224</v>
      </c>
      <c r="C120" s="41" t="s">
        <v>188</v>
      </c>
      <c r="D120" s="13" t="s">
        <v>188</v>
      </c>
      <c r="E120" s="2" t="s">
        <v>189</v>
      </c>
      <c r="F120" s="2" t="s">
        <v>19</v>
      </c>
      <c r="G120" s="6" t="s">
        <v>413</v>
      </c>
      <c r="H120" s="2" t="s">
        <v>191</v>
      </c>
      <c r="I120" s="2">
        <v>1</v>
      </c>
      <c r="J120" s="2"/>
    </row>
    <row r="121" spans="1:10" ht="14.4" x14ac:dyDescent="0.3">
      <c r="A121" s="40" t="s">
        <v>566</v>
      </c>
      <c r="B121" s="53" t="s">
        <v>9</v>
      </c>
      <c r="C121" s="41" t="s">
        <v>188</v>
      </c>
      <c r="D121" s="13" t="s">
        <v>188</v>
      </c>
      <c r="E121" s="2" t="s">
        <v>189</v>
      </c>
      <c r="F121" s="2" t="s">
        <v>19</v>
      </c>
      <c r="G121" s="6" t="s">
        <v>414</v>
      </c>
      <c r="H121" s="2" t="s">
        <v>191</v>
      </c>
      <c r="I121" s="2">
        <v>1</v>
      </c>
      <c r="J121" s="2"/>
    </row>
    <row r="122" spans="1:10" ht="14.4" x14ac:dyDescent="0.3">
      <c r="A122" s="40" t="s">
        <v>415</v>
      </c>
      <c r="B122" s="53" t="s">
        <v>224</v>
      </c>
      <c r="C122" s="41" t="s">
        <v>188</v>
      </c>
      <c r="D122" s="13" t="s">
        <v>188</v>
      </c>
      <c r="E122" s="2" t="s">
        <v>189</v>
      </c>
      <c r="F122" s="2" t="s">
        <v>19</v>
      </c>
      <c r="G122" s="6" t="s">
        <v>416</v>
      </c>
      <c r="H122" s="2" t="s">
        <v>191</v>
      </c>
      <c r="I122" s="2">
        <v>1</v>
      </c>
      <c r="J122" s="2"/>
    </row>
    <row r="123" spans="1:10" ht="14.4" x14ac:dyDescent="0.3">
      <c r="A123" s="40" t="s">
        <v>204</v>
      </c>
      <c r="B123" s="43" t="s">
        <v>9</v>
      </c>
      <c r="C123" s="41" t="s">
        <v>188</v>
      </c>
      <c r="D123" s="13" t="s">
        <v>188</v>
      </c>
      <c r="E123" s="2" t="s">
        <v>189</v>
      </c>
      <c r="F123" s="2" t="s">
        <v>19</v>
      </c>
      <c r="G123" s="6" t="s">
        <v>205</v>
      </c>
      <c r="H123" s="2" t="s">
        <v>191</v>
      </c>
      <c r="I123" s="2">
        <v>1</v>
      </c>
      <c r="J123" s="2"/>
    </row>
    <row r="124" spans="1:10" ht="14.4" x14ac:dyDescent="0.3">
      <c r="A124" s="7"/>
      <c r="B124" s="7"/>
      <c r="C124" s="7"/>
      <c r="D124" s="7"/>
      <c r="E124" s="7"/>
      <c r="F124" s="7"/>
      <c r="G124" s="7"/>
      <c r="H124" s="7"/>
      <c r="I124" s="7"/>
      <c r="J124" s="7"/>
    </row>
    <row r="125" spans="1:10" ht="14.4" x14ac:dyDescent="0.3">
      <c r="A125" s="33"/>
      <c r="B125" s="33"/>
      <c r="C125" s="34"/>
      <c r="D125" s="34"/>
      <c r="E125" s="34"/>
      <c r="F125" s="33"/>
      <c r="G125" s="33"/>
      <c r="H125" s="33"/>
      <c r="I125" s="33"/>
      <c r="J125" s="34"/>
    </row>
    <row r="126" spans="1:10" ht="29.25" customHeight="1" x14ac:dyDescent="0.3">
      <c r="A126" s="11"/>
      <c r="B126" s="11"/>
      <c r="C126" s="11"/>
      <c r="D126" s="11"/>
      <c r="E126" s="11"/>
      <c r="F126" s="11"/>
      <c r="G126" s="72" t="s">
        <v>429</v>
      </c>
      <c r="H126" s="11"/>
      <c r="I126" s="11"/>
      <c r="J126" s="11"/>
    </row>
    <row r="127" spans="1:10" ht="14.4" x14ac:dyDescent="0.3">
      <c r="A127" s="38" t="s">
        <v>430</v>
      </c>
      <c r="B127" s="39" t="s">
        <v>562</v>
      </c>
      <c r="C127" s="39" t="s">
        <v>188</v>
      </c>
      <c r="D127" s="39" t="s">
        <v>188</v>
      </c>
      <c r="E127" s="39" t="s">
        <v>209</v>
      </c>
      <c r="F127" s="39" t="s">
        <v>209</v>
      </c>
      <c r="G127" s="38" t="s">
        <v>190</v>
      </c>
      <c r="H127" s="39" t="s">
        <v>210</v>
      </c>
      <c r="I127" s="62"/>
      <c r="J127" s="62"/>
    </row>
    <row r="128" spans="1:10" ht="14.4" x14ac:dyDescent="0.3">
      <c r="A128" s="12" t="s">
        <v>431</v>
      </c>
      <c r="B128" s="40" t="s">
        <v>224</v>
      </c>
      <c r="C128" s="13" t="s">
        <v>188</v>
      </c>
      <c r="D128" s="13" t="s">
        <v>188</v>
      </c>
      <c r="E128" s="13" t="s">
        <v>189</v>
      </c>
      <c r="F128" s="63" t="s">
        <v>26</v>
      </c>
      <c r="G128" s="63" t="s">
        <v>196</v>
      </c>
      <c r="H128" s="63"/>
      <c r="I128" s="33"/>
      <c r="J128" s="34"/>
    </row>
    <row r="129" spans="1:10" ht="14.4" x14ac:dyDescent="0.3">
      <c r="A129" s="12" t="s">
        <v>432</v>
      </c>
      <c r="B129" s="40" t="s">
        <v>224</v>
      </c>
      <c r="C129" s="13" t="s">
        <v>188</v>
      </c>
      <c r="D129" s="13" t="s">
        <v>188</v>
      </c>
      <c r="E129" s="2" t="s">
        <v>189</v>
      </c>
      <c r="F129" s="38" t="s">
        <v>26</v>
      </c>
      <c r="G129" s="38" t="s">
        <v>433</v>
      </c>
      <c r="H129" s="38"/>
      <c r="I129" s="33"/>
      <c r="J129" s="34"/>
    </row>
    <row r="130" spans="1:10" ht="14.4" x14ac:dyDescent="0.3">
      <c r="A130" s="12" t="s">
        <v>434</v>
      </c>
      <c r="B130" s="40" t="s">
        <v>9</v>
      </c>
      <c r="C130" s="13" t="s">
        <v>188</v>
      </c>
      <c r="D130" s="13" t="s">
        <v>188</v>
      </c>
      <c r="E130" s="2" t="s">
        <v>189</v>
      </c>
      <c r="F130" s="38" t="s">
        <v>26</v>
      </c>
      <c r="G130" s="38" t="s">
        <v>417</v>
      </c>
      <c r="H130" s="38"/>
      <c r="I130" s="33"/>
      <c r="J130" s="34"/>
    </row>
    <row r="131" spans="1:10" ht="14.4" x14ac:dyDescent="0.3">
      <c r="A131" s="12" t="s">
        <v>223</v>
      </c>
      <c r="B131" s="40" t="s">
        <v>9</v>
      </c>
      <c r="C131" s="13" t="s">
        <v>188</v>
      </c>
      <c r="D131" s="13" t="s">
        <v>188</v>
      </c>
      <c r="E131" s="2" t="s">
        <v>189</v>
      </c>
      <c r="F131" s="38" t="s">
        <v>26</v>
      </c>
      <c r="G131" s="38" t="s">
        <v>218</v>
      </c>
      <c r="H131" s="38"/>
      <c r="I131" s="33"/>
      <c r="J131" s="34"/>
    </row>
    <row r="132" spans="1:10" ht="14.4" x14ac:dyDescent="0.3">
      <c r="A132" s="12" t="s">
        <v>194</v>
      </c>
      <c r="B132" s="40" t="s">
        <v>9</v>
      </c>
      <c r="C132" s="13" t="s">
        <v>188</v>
      </c>
      <c r="D132" s="13" t="s">
        <v>188</v>
      </c>
      <c r="E132" s="2" t="s">
        <v>189</v>
      </c>
      <c r="F132" s="38" t="s">
        <v>26</v>
      </c>
      <c r="G132" s="38" t="s">
        <v>20</v>
      </c>
      <c r="H132" s="38"/>
      <c r="I132" s="33"/>
      <c r="J132" s="34"/>
    </row>
    <row r="133" spans="1:10" ht="14.4" x14ac:dyDescent="0.3">
      <c r="A133" s="12" t="s">
        <v>435</v>
      </c>
      <c r="B133" s="40" t="s">
        <v>9</v>
      </c>
      <c r="C133" s="13" t="s">
        <v>188</v>
      </c>
      <c r="D133" s="13" t="s">
        <v>188</v>
      </c>
      <c r="E133" s="2" t="s">
        <v>189</v>
      </c>
      <c r="F133" s="38" t="s">
        <v>26</v>
      </c>
      <c r="G133" s="38" t="s">
        <v>276</v>
      </c>
      <c r="H133" s="38"/>
      <c r="I133" s="33"/>
      <c r="J133" s="34"/>
    </row>
    <row r="134" spans="1:10" ht="14.4" x14ac:dyDescent="0.3">
      <c r="A134" s="12" t="s">
        <v>436</v>
      </c>
      <c r="B134" s="40" t="s">
        <v>224</v>
      </c>
      <c r="C134" s="13" t="s">
        <v>188</v>
      </c>
      <c r="D134" s="13" t="s">
        <v>188</v>
      </c>
      <c r="E134" s="2" t="s">
        <v>189</v>
      </c>
      <c r="F134" s="38" t="s">
        <v>26</v>
      </c>
      <c r="G134" s="38" t="s">
        <v>259</v>
      </c>
      <c r="H134" s="38"/>
      <c r="I134" s="33"/>
      <c r="J134" s="34"/>
    </row>
    <row r="135" spans="1:10" ht="14.4" x14ac:dyDescent="0.3">
      <c r="A135" s="12" t="s">
        <v>372</v>
      </c>
      <c r="B135" s="40" t="s">
        <v>224</v>
      </c>
      <c r="C135" s="13" t="s">
        <v>188</v>
      </c>
      <c r="D135" s="13" t="s">
        <v>188</v>
      </c>
      <c r="E135" s="2" t="s">
        <v>189</v>
      </c>
      <c r="F135" s="38" t="s">
        <v>26</v>
      </c>
      <c r="G135" s="38" t="s">
        <v>373</v>
      </c>
      <c r="H135" s="38"/>
      <c r="I135" s="33"/>
      <c r="J135" s="34"/>
    </row>
    <row r="136" spans="1:10" ht="14.4" x14ac:dyDescent="0.3">
      <c r="A136" s="12" t="s">
        <v>437</v>
      </c>
      <c r="B136" s="40" t="s">
        <v>224</v>
      </c>
      <c r="C136" s="13" t="s">
        <v>188</v>
      </c>
      <c r="D136" s="13" t="s">
        <v>188</v>
      </c>
      <c r="E136" s="2" t="s">
        <v>189</v>
      </c>
      <c r="F136" s="38" t="s">
        <v>26</v>
      </c>
      <c r="G136" s="38" t="s">
        <v>438</v>
      </c>
      <c r="H136" s="38"/>
      <c r="I136" s="33"/>
      <c r="J136" s="34"/>
    </row>
    <row r="137" spans="1:10" ht="14.4" x14ac:dyDescent="0.3">
      <c r="A137" s="12" t="s">
        <v>439</v>
      </c>
      <c r="B137" s="40" t="s">
        <v>224</v>
      </c>
      <c r="C137" s="13" t="s">
        <v>188</v>
      </c>
      <c r="D137" s="13" t="s">
        <v>188</v>
      </c>
      <c r="E137" s="2" t="s">
        <v>189</v>
      </c>
      <c r="F137" s="38" t="s">
        <v>26</v>
      </c>
      <c r="G137" s="38" t="s">
        <v>440</v>
      </c>
      <c r="H137" s="38"/>
      <c r="I137" s="33"/>
      <c r="J137" s="34"/>
    </row>
    <row r="138" spans="1:10" ht="14.4" x14ac:dyDescent="0.3">
      <c r="A138" s="12" t="s">
        <v>441</v>
      </c>
      <c r="B138" s="40" t="s">
        <v>224</v>
      </c>
      <c r="C138" s="13" t="s">
        <v>188</v>
      </c>
      <c r="D138" s="13" t="s">
        <v>188</v>
      </c>
      <c r="E138" s="2" t="s">
        <v>189</v>
      </c>
      <c r="F138" s="38" t="s">
        <v>26</v>
      </c>
      <c r="G138" s="38" t="s">
        <v>442</v>
      </c>
      <c r="H138" s="38"/>
      <c r="I138" s="33"/>
      <c r="J138" s="34"/>
    </row>
    <row r="139" spans="1:10" ht="14.4" x14ac:dyDescent="0.3">
      <c r="A139" s="12" t="s">
        <v>443</v>
      </c>
      <c r="B139" s="40" t="s">
        <v>224</v>
      </c>
      <c r="C139" s="13" t="s">
        <v>188</v>
      </c>
      <c r="D139" s="13" t="s">
        <v>188</v>
      </c>
      <c r="E139" s="2" t="s">
        <v>189</v>
      </c>
      <c r="F139" s="38" t="s">
        <v>26</v>
      </c>
      <c r="G139" s="38" t="s">
        <v>231</v>
      </c>
      <c r="H139" s="38"/>
      <c r="I139" s="33"/>
      <c r="J139" s="34"/>
    </row>
    <row r="140" spans="1:10" ht="14.4" x14ac:dyDescent="0.3">
      <c r="A140" s="12" t="s">
        <v>444</v>
      </c>
      <c r="B140" s="40" t="s">
        <v>224</v>
      </c>
      <c r="C140" s="13" t="s">
        <v>188</v>
      </c>
      <c r="D140" s="13" t="s">
        <v>188</v>
      </c>
      <c r="E140" s="2" t="s">
        <v>189</v>
      </c>
      <c r="F140" s="38" t="s">
        <v>26</v>
      </c>
      <c r="G140" s="38" t="s">
        <v>445</v>
      </c>
      <c r="H140" s="38"/>
      <c r="I140" s="33"/>
      <c r="J140" s="34"/>
    </row>
    <row r="141" spans="1:10" ht="14.4" x14ac:dyDescent="0.3">
      <c r="A141" s="12" t="s">
        <v>419</v>
      </c>
      <c r="B141" s="40" t="s">
        <v>224</v>
      </c>
      <c r="C141" s="13" t="s">
        <v>188</v>
      </c>
      <c r="D141" s="13" t="s">
        <v>188</v>
      </c>
      <c r="E141" s="2" t="s">
        <v>189</v>
      </c>
      <c r="F141" s="38" t="s">
        <v>26</v>
      </c>
      <c r="G141" s="38" t="s">
        <v>420</v>
      </c>
      <c r="H141" s="38"/>
      <c r="I141" s="33"/>
      <c r="J141" s="34"/>
    </row>
    <row r="142" spans="1:10" ht="14.4" x14ac:dyDescent="0.3">
      <c r="A142" s="33"/>
      <c r="B142" s="33"/>
      <c r="C142" s="34"/>
      <c r="D142" s="34"/>
      <c r="E142" s="34"/>
      <c r="F142" s="33"/>
      <c r="G142" s="33"/>
      <c r="H142" s="33"/>
      <c r="I142" s="33"/>
      <c r="J142" s="34"/>
    </row>
    <row r="143" spans="1:10" ht="14.4" x14ac:dyDescent="0.3">
      <c r="A143" s="33"/>
      <c r="B143" s="33"/>
      <c r="C143" s="34"/>
      <c r="D143" s="34"/>
      <c r="E143" s="34"/>
      <c r="F143" s="33"/>
      <c r="G143" s="33"/>
      <c r="H143" s="33"/>
      <c r="I143" s="33"/>
      <c r="J143" s="34"/>
    </row>
    <row r="144" spans="1:10" ht="29.25" customHeight="1" x14ac:dyDescent="0.3">
      <c r="A144" s="11"/>
      <c r="B144" s="11"/>
      <c r="C144" s="11"/>
      <c r="D144" s="11"/>
      <c r="E144" s="11"/>
      <c r="F144" s="11"/>
      <c r="G144" s="11" t="s">
        <v>449</v>
      </c>
      <c r="H144" s="11"/>
      <c r="I144" s="11"/>
      <c r="J144" s="11"/>
    </row>
    <row r="145" spans="1:10" ht="14.4" x14ac:dyDescent="0.3">
      <c r="A145" s="12" t="s">
        <v>450</v>
      </c>
      <c r="B145" s="2" t="s">
        <v>562</v>
      </c>
      <c r="C145" s="13" t="s">
        <v>188</v>
      </c>
      <c r="D145" s="2" t="s">
        <v>188</v>
      </c>
      <c r="E145" s="2" t="s">
        <v>209</v>
      </c>
      <c r="F145" s="2" t="s">
        <v>209</v>
      </c>
      <c r="G145" s="6" t="s">
        <v>209</v>
      </c>
      <c r="H145" s="2" t="s">
        <v>210</v>
      </c>
      <c r="I145" s="2">
        <v>2</v>
      </c>
      <c r="J145" s="2" t="s">
        <v>190</v>
      </c>
    </row>
    <row r="146" spans="1:10" ht="14.4" x14ac:dyDescent="0.3">
      <c r="A146" s="12" t="s">
        <v>451</v>
      </c>
      <c r="B146" s="2" t="s">
        <v>224</v>
      </c>
      <c r="C146" s="13" t="s">
        <v>188</v>
      </c>
      <c r="D146" s="13" t="s">
        <v>188</v>
      </c>
      <c r="E146" s="2" t="s">
        <v>189</v>
      </c>
      <c r="F146" s="2" t="s">
        <v>13</v>
      </c>
      <c r="G146" s="6" t="s">
        <v>452</v>
      </c>
      <c r="H146" s="2" t="s">
        <v>191</v>
      </c>
      <c r="I146" s="2">
        <v>1</v>
      </c>
      <c r="J146" s="2"/>
    </row>
    <row r="148" spans="1:10" ht="29.25" customHeight="1" x14ac:dyDescent="0.3">
      <c r="A148" s="11"/>
      <c r="B148" s="11"/>
      <c r="C148" s="11"/>
      <c r="D148" s="11"/>
      <c r="E148" s="11"/>
      <c r="F148" s="11"/>
      <c r="G148" s="11" t="s">
        <v>453</v>
      </c>
      <c r="H148" s="11"/>
      <c r="I148" s="11"/>
      <c r="J148" s="11"/>
    </row>
    <row r="149" spans="1:10" ht="14.4" x14ac:dyDescent="0.3">
      <c r="A149" s="12" t="s">
        <v>454</v>
      </c>
      <c r="B149" s="2" t="s">
        <v>562</v>
      </c>
      <c r="C149" s="13" t="s">
        <v>188</v>
      </c>
      <c r="D149" s="2" t="s">
        <v>188</v>
      </c>
      <c r="E149" s="2" t="s">
        <v>209</v>
      </c>
      <c r="F149" s="2" t="s">
        <v>209</v>
      </c>
      <c r="G149" s="6" t="s">
        <v>209</v>
      </c>
      <c r="H149" s="2" t="s">
        <v>210</v>
      </c>
      <c r="I149" s="2">
        <v>2</v>
      </c>
      <c r="J149" s="2" t="s">
        <v>190</v>
      </c>
    </row>
    <row r="150" spans="1:10" ht="14.4" x14ac:dyDescent="0.3">
      <c r="A150" s="12" t="s">
        <v>455</v>
      </c>
      <c r="B150" s="2" t="s">
        <v>224</v>
      </c>
      <c r="C150" s="13" t="s">
        <v>188</v>
      </c>
      <c r="D150" s="13" t="s">
        <v>188</v>
      </c>
      <c r="E150" s="2" t="s">
        <v>189</v>
      </c>
      <c r="F150" s="2" t="s">
        <v>456</v>
      </c>
      <c r="G150" s="6" t="s">
        <v>457</v>
      </c>
      <c r="H150" s="2" t="s">
        <v>191</v>
      </c>
      <c r="I150" s="2">
        <v>1</v>
      </c>
      <c r="J150" s="2"/>
    </row>
    <row r="152" spans="1:10" ht="29.25" customHeight="1" x14ac:dyDescent="0.3">
      <c r="A152" s="11"/>
      <c r="B152" s="11"/>
      <c r="C152" s="11"/>
      <c r="D152" s="11"/>
      <c r="E152" s="11"/>
      <c r="F152" s="11"/>
      <c r="G152" s="11" t="s">
        <v>464</v>
      </c>
      <c r="H152" s="11"/>
      <c r="I152" s="11"/>
      <c r="J152" s="11"/>
    </row>
    <row r="153" spans="1:10" ht="14.4" x14ac:dyDescent="0.3">
      <c r="A153" s="12" t="s">
        <v>465</v>
      </c>
      <c r="B153" s="2" t="s">
        <v>562</v>
      </c>
      <c r="C153" s="13" t="s">
        <v>188</v>
      </c>
      <c r="D153" s="2" t="s">
        <v>188</v>
      </c>
      <c r="E153" s="2" t="s">
        <v>209</v>
      </c>
      <c r="F153" s="2" t="s">
        <v>209</v>
      </c>
      <c r="G153" s="6" t="s">
        <v>209</v>
      </c>
      <c r="H153" s="2" t="s">
        <v>210</v>
      </c>
      <c r="I153" s="2">
        <v>2</v>
      </c>
      <c r="J153" s="2" t="s">
        <v>190</v>
      </c>
    </row>
    <row r="154" spans="1:10" ht="14.4" x14ac:dyDescent="0.3">
      <c r="A154" s="12" t="s">
        <v>216</v>
      </c>
      <c r="B154" s="2" t="s">
        <v>224</v>
      </c>
      <c r="C154" s="13" t="s">
        <v>188</v>
      </c>
      <c r="D154" s="13" t="s">
        <v>188</v>
      </c>
      <c r="E154" s="2" t="s">
        <v>189</v>
      </c>
      <c r="F154" s="2" t="s">
        <v>20</v>
      </c>
      <c r="G154" s="6" t="s">
        <v>418</v>
      </c>
      <c r="H154" s="2" t="s">
        <v>191</v>
      </c>
      <c r="I154" s="2">
        <v>1</v>
      </c>
      <c r="J154" s="2"/>
    </row>
    <row r="155" spans="1:10" ht="14.4" x14ac:dyDescent="0.3">
      <c r="A155" s="33"/>
      <c r="B155" s="34"/>
      <c r="C155" s="34"/>
      <c r="D155" s="34"/>
      <c r="E155" s="34"/>
      <c r="F155" s="34"/>
      <c r="G155" s="33"/>
      <c r="H155" s="34"/>
      <c r="I155" s="34"/>
      <c r="J155" s="34"/>
    </row>
    <row r="156" spans="1:10" ht="29.25" customHeight="1" x14ac:dyDescent="0.3">
      <c r="A156" s="11"/>
      <c r="B156" s="11"/>
      <c r="C156" s="11"/>
      <c r="D156" s="11"/>
      <c r="E156" s="11"/>
      <c r="F156" s="11"/>
      <c r="G156" s="72" t="s">
        <v>466</v>
      </c>
      <c r="H156" s="11"/>
      <c r="I156" s="11"/>
      <c r="J156" s="11"/>
    </row>
    <row r="157" spans="1:10" ht="14.4" x14ac:dyDescent="0.3">
      <c r="A157" s="12" t="s">
        <v>467</v>
      </c>
      <c r="B157" s="2" t="s">
        <v>562</v>
      </c>
      <c r="C157" s="13" t="s">
        <v>188</v>
      </c>
      <c r="D157" s="2" t="s">
        <v>188</v>
      </c>
      <c r="E157" s="2" t="s">
        <v>209</v>
      </c>
      <c r="F157" s="2" t="s">
        <v>209</v>
      </c>
      <c r="G157" s="6" t="s">
        <v>209</v>
      </c>
      <c r="H157" s="2" t="s">
        <v>210</v>
      </c>
      <c r="I157" s="2">
        <v>2</v>
      </c>
      <c r="J157" s="2" t="s">
        <v>190</v>
      </c>
    </row>
    <row r="158" spans="1:10" ht="14.4" x14ac:dyDescent="0.3">
      <c r="A158" s="64" t="s">
        <v>468</v>
      </c>
      <c r="B158" s="2" t="s">
        <v>224</v>
      </c>
      <c r="C158" s="13" t="s">
        <v>188</v>
      </c>
      <c r="D158" s="13" t="s">
        <v>188</v>
      </c>
      <c r="E158" s="2" t="s">
        <v>189</v>
      </c>
      <c r="F158" s="57" t="s">
        <v>421</v>
      </c>
      <c r="G158" s="54" t="s">
        <v>421</v>
      </c>
      <c r="H158" s="2" t="s">
        <v>191</v>
      </c>
      <c r="I158" s="2">
        <v>1</v>
      </c>
      <c r="J158" s="2"/>
    </row>
    <row r="159" spans="1:10" ht="14.4" x14ac:dyDescent="0.3">
      <c r="A159" s="38" t="s">
        <v>469</v>
      </c>
      <c r="B159" s="2" t="s">
        <v>224</v>
      </c>
      <c r="C159" s="41" t="s">
        <v>188</v>
      </c>
      <c r="D159" s="13" t="s">
        <v>188</v>
      </c>
      <c r="E159" s="2" t="s">
        <v>189</v>
      </c>
      <c r="F159" s="65" t="s">
        <v>421</v>
      </c>
      <c r="G159" s="38" t="s">
        <v>242</v>
      </c>
      <c r="H159" s="35" t="s">
        <v>191</v>
      </c>
      <c r="I159" s="2">
        <v>2</v>
      </c>
      <c r="J159" s="2"/>
    </row>
    <row r="160" spans="1:10" ht="14.4" x14ac:dyDescent="0.3">
      <c r="A160" s="38" t="s">
        <v>243</v>
      </c>
      <c r="B160" s="2" t="s">
        <v>224</v>
      </c>
      <c r="C160" s="41" t="s">
        <v>188</v>
      </c>
      <c r="D160" s="13" t="s">
        <v>188</v>
      </c>
      <c r="E160" s="2" t="s">
        <v>189</v>
      </c>
      <c r="F160" s="65" t="s">
        <v>421</v>
      </c>
      <c r="G160" s="38" t="s">
        <v>244</v>
      </c>
      <c r="H160" s="35" t="s">
        <v>191</v>
      </c>
      <c r="I160" s="2">
        <v>3</v>
      </c>
      <c r="J160" s="2"/>
    </row>
    <row r="161" spans="1:10" ht="14.4" x14ac:dyDescent="0.3">
      <c r="A161" s="38" t="s">
        <v>247</v>
      </c>
      <c r="B161" s="2" t="s">
        <v>224</v>
      </c>
      <c r="C161" s="41" t="s">
        <v>188</v>
      </c>
      <c r="D161" s="13" t="s">
        <v>188</v>
      </c>
      <c r="E161" s="2" t="s">
        <v>189</v>
      </c>
      <c r="F161" s="65" t="s">
        <v>421</v>
      </c>
      <c r="G161" s="38" t="s">
        <v>248</v>
      </c>
      <c r="H161" s="35" t="s">
        <v>191</v>
      </c>
      <c r="I161" s="2">
        <v>4</v>
      </c>
      <c r="J161" s="2"/>
    </row>
    <row r="162" spans="1:10" ht="14.4" x14ac:dyDescent="0.3">
      <c r="A162" s="38" t="s">
        <v>245</v>
      </c>
      <c r="B162" s="2" t="s">
        <v>224</v>
      </c>
      <c r="C162" s="41" t="s">
        <v>188</v>
      </c>
      <c r="D162" s="13" t="s">
        <v>188</v>
      </c>
      <c r="E162" s="2" t="s">
        <v>189</v>
      </c>
      <c r="F162" s="65" t="s">
        <v>421</v>
      </c>
      <c r="G162" s="38" t="s">
        <v>246</v>
      </c>
      <c r="H162" s="35" t="s">
        <v>191</v>
      </c>
      <c r="I162" s="2">
        <v>5</v>
      </c>
      <c r="J162" s="2"/>
    </row>
    <row r="163" spans="1:10" ht="14.4" x14ac:dyDescent="0.3">
      <c r="A163" s="38" t="s">
        <v>470</v>
      </c>
      <c r="B163" s="2" t="s">
        <v>224</v>
      </c>
      <c r="C163" s="41" t="s">
        <v>188</v>
      </c>
      <c r="D163" s="13" t="s">
        <v>188</v>
      </c>
      <c r="E163" s="2" t="s">
        <v>189</v>
      </c>
      <c r="F163" s="65" t="s">
        <v>421</v>
      </c>
      <c r="G163" s="38" t="s">
        <v>30</v>
      </c>
      <c r="H163" s="35" t="s">
        <v>191</v>
      </c>
      <c r="I163" s="2">
        <v>6</v>
      </c>
      <c r="J163" s="2"/>
    </row>
    <row r="164" spans="1:10" ht="14.4" x14ac:dyDescent="0.3">
      <c r="A164" s="38" t="s">
        <v>471</v>
      </c>
      <c r="B164" s="53" t="s">
        <v>557</v>
      </c>
      <c r="C164" s="41" t="s">
        <v>188</v>
      </c>
      <c r="D164" s="13" t="s">
        <v>188</v>
      </c>
      <c r="E164" s="2" t="s">
        <v>189</v>
      </c>
      <c r="F164" s="65" t="s">
        <v>421</v>
      </c>
      <c r="G164" s="38" t="s">
        <v>251</v>
      </c>
      <c r="H164" s="35" t="s">
        <v>191</v>
      </c>
      <c r="I164" s="2">
        <v>7</v>
      </c>
      <c r="J164" s="2"/>
    </row>
    <row r="165" spans="1:10" ht="14.4" x14ac:dyDescent="0.3">
      <c r="A165" s="38" t="s">
        <v>472</v>
      </c>
      <c r="B165" s="53" t="s">
        <v>557</v>
      </c>
      <c r="C165" s="41" t="s">
        <v>188</v>
      </c>
      <c r="D165" s="13" t="s">
        <v>188</v>
      </c>
      <c r="E165" s="2" t="s">
        <v>189</v>
      </c>
      <c r="F165" s="65" t="s">
        <v>421</v>
      </c>
      <c r="G165" s="38" t="s">
        <v>253</v>
      </c>
      <c r="H165" s="35" t="s">
        <v>191</v>
      </c>
      <c r="I165" s="2">
        <v>8</v>
      </c>
      <c r="J165" s="2"/>
    </row>
    <row r="166" spans="1:10" ht="14.4" x14ac:dyDescent="0.3">
      <c r="A166" s="38" t="s">
        <v>473</v>
      </c>
      <c r="B166" s="53" t="s">
        <v>557</v>
      </c>
      <c r="C166" s="41" t="s">
        <v>188</v>
      </c>
      <c r="D166" s="13" t="s">
        <v>188</v>
      </c>
      <c r="E166" s="2" t="s">
        <v>189</v>
      </c>
      <c r="F166" s="65" t="s">
        <v>421</v>
      </c>
      <c r="G166" s="38" t="s">
        <v>255</v>
      </c>
      <c r="H166" s="35" t="s">
        <v>191</v>
      </c>
      <c r="I166" s="2">
        <v>9</v>
      </c>
      <c r="J166" s="2"/>
    </row>
    <row r="167" spans="1:10" ht="14.4" x14ac:dyDescent="0.3">
      <c r="A167" s="38" t="s">
        <v>474</v>
      </c>
      <c r="B167" s="2" t="s">
        <v>224</v>
      </c>
      <c r="C167" s="41" t="s">
        <v>188</v>
      </c>
      <c r="D167" s="13" t="s">
        <v>188</v>
      </c>
      <c r="E167" s="2" t="s">
        <v>189</v>
      </c>
      <c r="F167" s="65" t="s">
        <v>421</v>
      </c>
      <c r="G167" s="38" t="s">
        <v>257</v>
      </c>
      <c r="H167" s="35" t="s">
        <v>191</v>
      </c>
      <c r="I167" s="2">
        <v>10</v>
      </c>
      <c r="J167" s="2"/>
    </row>
    <row r="168" spans="1:10" ht="14.4" x14ac:dyDescent="0.3">
      <c r="A168" s="38" t="s">
        <v>475</v>
      </c>
      <c r="B168" s="2" t="s">
        <v>224</v>
      </c>
      <c r="C168" s="41" t="s">
        <v>188</v>
      </c>
      <c r="D168" s="13" t="s">
        <v>188</v>
      </c>
      <c r="E168" s="2" t="s">
        <v>189</v>
      </c>
      <c r="F168" s="65" t="s">
        <v>421</v>
      </c>
      <c r="G168" s="38" t="s">
        <v>259</v>
      </c>
      <c r="H168" s="35" t="s">
        <v>191</v>
      </c>
      <c r="I168" s="2">
        <v>11</v>
      </c>
      <c r="J168" s="2"/>
    </row>
    <row r="169" spans="1:10" ht="14.4" x14ac:dyDescent="0.3">
      <c r="A169" s="38" t="s">
        <v>419</v>
      </c>
      <c r="B169" s="2" t="s">
        <v>224</v>
      </c>
      <c r="C169" s="41" t="s">
        <v>188</v>
      </c>
      <c r="D169" s="13" t="s">
        <v>188</v>
      </c>
      <c r="E169" s="2" t="s">
        <v>189</v>
      </c>
      <c r="F169" s="65" t="s">
        <v>421</v>
      </c>
      <c r="G169" s="38" t="s">
        <v>420</v>
      </c>
      <c r="H169" s="35" t="s">
        <v>191</v>
      </c>
      <c r="I169" s="2">
        <v>12</v>
      </c>
      <c r="J169" s="2"/>
    </row>
    <row r="170" spans="1:10" ht="14.4" x14ac:dyDescent="0.3">
      <c r="A170" s="33"/>
      <c r="B170" s="34"/>
      <c r="C170" s="34"/>
      <c r="D170" s="34"/>
      <c r="E170" s="34"/>
      <c r="F170" s="34"/>
      <c r="G170" s="33"/>
      <c r="H170" s="34"/>
      <c r="I170" s="34"/>
      <c r="J170" s="34"/>
    </row>
    <row r="171" spans="1:10" ht="14.4" x14ac:dyDescent="0.3">
      <c r="A171" s="33"/>
      <c r="B171" s="34"/>
      <c r="C171" s="34"/>
      <c r="D171" s="34"/>
      <c r="E171" s="34"/>
      <c r="F171" s="34"/>
      <c r="G171" s="33"/>
      <c r="H171" s="34"/>
      <c r="I171" s="34"/>
      <c r="J171" s="34"/>
    </row>
    <row r="172" spans="1:10" ht="29.25" customHeight="1" x14ac:dyDescent="0.3">
      <c r="A172" s="11"/>
      <c r="B172" s="11"/>
      <c r="C172" s="11"/>
      <c r="D172" s="11"/>
      <c r="E172" s="11"/>
      <c r="F172" s="11"/>
      <c r="G172" s="11" t="s">
        <v>476</v>
      </c>
      <c r="H172" s="11"/>
      <c r="I172" s="11"/>
      <c r="J172" s="11"/>
    </row>
    <row r="173" spans="1:10" ht="14.4" x14ac:dyDescent="0.3">
      <c r="A173" s="12" t="s">
        <v>477</v>
      </c>
      <c r="B173" s="2" t="s">
        <v>562</v>
      </c>
      <c r="C173" s="13" t="s">
        <v>188</v>
      </c>
      <c r="D173" s="2" t="s">
        <v>188</v>
      </c>
      <c r="E173" s="2" t="s">
        <v>209</v>
      </c>
      <c r="F173" s="2" t="s">
        <v>209</v>
      </c>
      <c r="G173" s="6" t="s">
        <v>209</v>
      </c>
      <c r="H173" s="2" t="s">
        <v>210</v>
      </c>
      <c r="I173" s="2">
        <v>2</v>
      </c>
      <c r="J173" s="2" t="s">
        <v>190</v>
      </c>
    </row>
    <row r="174" spans="1:10" ht="14.4" x14ac:dyDescent="0.3">
      <c r="A174" s="12" t="s">
        <v>425</v>
      </c>
      <c r="B174" s="2" t="s">
        <v>224</v>
      </c>
      <c r="C174" s="13" t="s">
        <v>188</v>
      </c>
      <c r="D174" s="13" t="s">
        <v>188</v>
      </c>
      <c r="E174" s="2" t="s">
        <v>189</v>
      </c>
      <c r="F174" s="2" t="s">
        <v>22</v>
      </c>
      <c r="G174" s="6" t="s">
        <v>422</v>
      </c>
      <c r="H174" s="2" t="s">
        <v>191</v>
      </c>
      <c r="I174" s="2">
        <v>1</v>
      </c>
      <c r="J174" s="2"/>
    </row>
    <row r="176" spans="1:10" ht="29.25" customHeight="1" x14ac:dyDescent="0.3">
      <c r="A176" s="11"/>
      <c r="B176" s="11"/>
      <c r="C176" s="11"/>
      <c r="D176" s="11"/>
      <c r="E176" s="11"/>
      <c r="F176" s="11"/>
      <c r="G176" s="11" t="s">
        <v>478</v>
      </c>
      <c r="H176" s="11"/>
      <c r="I176" s="11"/>
      <c r="J176" s="11"/>
    </row>
    <row r="177" spans="1:10" ht="14.4" x14ac:dyDescent="0.3">
      <c r="A177" s="12" t="s">
        <v>479</v>
      </c>
      <c r="B177" s="2" t="s">
        <v>562</v>
      </c>
      <c r="C177" s="13" t="s">
        <v>188</v>
      </c>
      <c r="D177" s="2" t="s">
        <v>188</v>
      </c>
      <c r="E177" s="2" t="s">
        <v>209</v>
      </c>
      <c r="F177" s="2" t="s">
        <v>209</v>
      </c>
      <c r="G177" s="6" t="s">
        <v>209</v>
      </c>
      <c r="H177" s="2" t="s">
        <v>210</v>
      </c>
      <c r="I177" s="2">
        <v>2</v>
      </c>
      <c r="J177" s="2" t="s">
        <v>190</v>
      </c>
    </row>
    <row r="178" spans="1:10" ht="14.4" x14ac:dyDescent="0.3">
      <c r="A178" s="12" t="s">
        <v>480</v>
      </c>
      <c r="B178" s="2" t="s">
        <v>224</v>
      </c>
      <c r="C178" s="13" t="s">
        <v>188</v>
      </c>
      <c r="D178" s="13" t="s">
        <v>188</v>
      </c>
      <c r="E178" s="2" t="s">
        <v>189</v>
      </c>
      <c r="F178" s="2" t="s">
        <v>22</v>
      </c>
      <c r="G178" s="6" t="s">
        <v>423</v>
      </c>
      <c r="H178" s="2" t="s">
        <v>191</v>
      </c>
      <c r="I178" s="2">
        <v>1</v>
      </c>
      <c r="J178" s="2"/>
    </row>
    <row r="179" spans="1:10" ht="14.4" x14ac:dyDescent="0.3">
      <c r="A179" s="33"/>
      <c r="B179" s="34"/>
      <c r="C179" s="34"/>
      <c r="D179" s="34"/>
      <c r="E179" s="34"/>
      <c r="F179" s="34"/>
      <c r="G179" s="33"/>
      <c r="H179" s="34"/>
      <c r="I179" s="34"/>
      <c r="J179" s="34"/>
    </row>
    <row r="180" spans="1:10" ht="29.25" customHeight="1" x14ac:dyDescent="0.3">
      <c r="A180" s="11"/>
      <c r="B180" s="11"/>
      <c r="C180" s="11"/>
      <c r="D180" s="11"/>
      <c r="E180" s="11"/>
      <c r="F180" s="11"/>
      <c r="G180" s="11" t="s">
        <v>481</v>
      </c>
      <c r="H180" s="11"/>
      <c r="I180" s="11"/>
      <c r="J180" s="11"/>
    </row>
    <row r="181" spans="1:10" ht="14.4" x14ac:dyDescent="0.3">
      <c r="A181" s="12" t="s">
        <v>482</v>
      </c>
      <c r="B181" s="2" t="s">
        <v>562</v>
      </c>
      <c r="C181" s="13" t="s">
        <v>188</v>
      </c>
      <c r="D181" s="2" t="s">
        <v>188</v>
      </c>
      <c r="E181" s="2" t="s">
        <v>209</v>
      </c>
      <c r="F181" s="2" t="s">
        <v>209</v>
      </c>
      <c r="G181" s="6" t="s">
        <v>209</v>
      </c>
      <c r="H181" s="2" t="s">
        <v>210</v>
      </c>
      <c r="I181" s="2">
        <v>2</v>
      </c>
      <c r="J181" s="2" t="s">
        <v>190</v>
      </c>
    </row>
    <row r="182" spans="1:10" ht="14.4" x14ac:dyDescent="0.3">
      <c r="A182" s="12" t="s">
        <v>483</v>
      </c>
      <c r="B182" s="2" t="s">
        <v>224</v>
      </c>
      <c r="C182" s="13" t="s">
        <v>188</v>
      </c>
      <c r="D182" s="13" t="s">
        <v>188</v>
      </c>
      <c r="E182" s="2" t="s">
        <v>189</v>
      </c>
      <c r="F182" s="2" t="s">
        <v>22</v>
      </c>
      <c r="G182" s="6" t="s">
        <v>276</v>
      </c>
      <c r="H182" s="2" t="s">
        <v>191</v>
      </c>
      <c r="I182" s="2">
        <v>1</v>
      </c>
      <c r="J182" s="2"/>
    </row>
    <row r="183" spans="1:10" ht="14.4" x14ac:dyDescent="0.3">
      <c r="A183" s="33"/>
      <c r="B183" s="34"/>
      <c r="C183" s="34"/>
      <c r="D183" s="34"/>
      <c r="E183" s="34"/>
      <c r="F183" s="34"/>
      <c r="G183" s="33"/>
      <c r="H183" s="34"/>
      <c r="I183" s="34"/>
      <c r="J183" s="34"/>
    </row>
    <row r="185" spans="1:10" ht="29.25" customHeight="1" x14ac:dyDescent="0.3">
      <c r="A185" s="11"/>
      <c r="B185" s="11"/>
      <c r="C185" s="11"/>
      <c r="D185" s="11"/>
      <c r="E185" s="11"/>
      <c r="F185" s="11"/>
      <c r="G185" s="11" t="s">
        <v>484</v>
      </c>
      <c r="H185" s="11"/>
      <c r="I185" s="11"/>
      <c r="J185" s="11"/>
    </row>
    <row r="186" spans="1:10" ht="14.4" x14ac:dyDescent="0.3">
      <c r="A186" s="12" t="s">
        <v>485</v>
      </c>
      <c r="B186" s="2" t="s">
        <v>562</v>
      </c>
      <c r="C186" s="13" t="s">
        <v>188</v>
      </c>
      <c r="D186" s="2" t="s">
        <v>188</v>
      </c>
      <c r="E186" s="2" t="s">
        <v>209</v>
      </c>
      <c r="F186" s="2" t="s">
        <v>209</v>
      </c>
      <c r="G186" s="6" t="s">
        <v>209</v>
      </c>
      <c r="H186" s="6" t="s">
        <v>190</v>
      </c>
      <c r="I186" s="2">
        <v>2</v>
      </c>
      <c r="J186" s="2" t="s">
        <v>190</v>
      </c>
    </row>
    <row r="187" spans="1:10" ht="14.4" x14ac:dyDescent="0.3">
      <c r="A187" s="12" t="s">
        <v>424</v>
      </c>
      <c r="B187" s="2" t="s">
        <v>224</v>
      </c>
      <c r="C187" s="13" t="s">
        <v>188</v>
      </c>
      <c r="D187" s="13" t="s">
        <v>188</v>
      </c>
      <c r="E187" s="2" t="s">
        <v>189</v>
      </c>
      <c r="F187" s="2" t="s">
        <v>15</v>
      </c>
      <c r="G187" s="6" t="s">
        <v>221</v>
      </c>
      <c r="H187" s="2" t="s">
        <v>191</v>
      </c>
      <c r="I187" s="2">
        <v>1</v>
      </c>
      <c r="J187" s="2"/>
    </row>
    <row r="189" spans="1:10" ht="29.25" customHeight="1" x14ac:dyDescent="0.3">
      <c r="A189" s="11"/>
      <c r="B189" s="11"/>
      <c r="C189" s="11"/>
      <c r="D189" s="11"/>
      <c r="E189" s="11"/>
      <c r="F189" s="11"/>
      <c r="G189" s="11" t="s">
        <v>486</v>
      </c>
      <c r="H189" s="11"/>
      <c r="I189" s="11"/>
      <c r="J189" s="11"/>
    </row>
    <row r="190" spans="1:10" ht="14.4" x14ac:dyDescent="0.3">
      <c r="A190" s="12" t="s">
        <v>487</v>
      </c>
      <c r="B190" s="2" t="s">
        <v>562</v>
      </c>
      <c r="C190" s="13" t="s">
        <v>188</v>
      </c>
      <c r="D190" s="2" t="s">
        <v>188</v>
      </c>
      <c r="E190" s="2" t="s">
        <v>209</v>
      </c>
      <c r="F190" s="2" t="s">
        <v>209</v>
      </c>
      <c r="G190" s="6" t="s">
        <v>209</v>
      </c>
      <c r="H190" s="6" t="s">
        <v>190</v>
      </c>
      <c r="I190" s="2">
        <v>2</v>
      </c>
      <c r="J190" s="2" t="s">
        <v>190</v>
      </c>
    </row>
    <row r="191" spans="1:10" ht="14.4" x14ac:dyDescent="0.3">
      <c r="A191" s="12" t="s">
        <v>326</v>
      </c>
      <c r="B191" s="2" t="s">
        <v>224</v>
      </c>
      <c r="C191" s="13" t="s">
        <v>188</v>
      </c>
      <c r="D191" s="13" t="s">
        <v>188</v>
      </c>
      <c r="E191" s="2" t="s">
        <v>189</v>
      </c>
      <c r="F191" s="2" t="s">
        <v>19</v>
      </c>
      <c r="G191" s="6" t="s">
        <v>276</v>
      </c>
      <c r="H191" s="2" t="s">
        <v>191</v>
      </c>
      <c r="I191" s="2">
        <v>1</v>
      </c>
      <c r="J191" s="2"/>
    </row>
    <row r="193" spans="1:10" ht="29.25" customHeight="1" x14ac:dyDescent="0.3">
      <c r="A193" s="11"/>
      <c r="B193" s="11"/>
      <c r="C193" s="11"/>
      <c r="D193" s="11"/>
      <c r="E193" s="11"/>
      <c r="F193" s="11"/>
      <c r="G193" s="11" t="s">
        <v>488</v>
      </c>
      <c r="H193" s="11"/>
      <c r="I193" s="11"/>
      <c r="J193" s="11"/>
    </row>
    <row r="194" spans="1:10" ht="14.4" x14ac:dyDescent="0.3">
      <c r="A194" s="12" t="s">
        <v>489</v>
      </c>
      <c r="B194" s="2" t="s">
        <v>9</v>
      </c>
      <c r="C194" s="13" t="s">
        <v>188</v>
      </c>
      <c r="D194" s="2" t="s">
        <v>188</v>
      </c>
      <c r="E194" s="2" t="s">
        <v>209</v>
      </c>
      <c r="F194" s="2" t="s">
        <v>209</v>
      </c>
      <c r="G194" s="6" t="s">
        <v>209</v>
      </c>
      <c r="H194" s="6" t="s">
        <v>190</v>
      </c>
      <c r="I194" s="2">
        <v>2</v>
      </c>
      <c r="J194" s="2" t="s">
        <v>190</v>
      </c>
    </row>
    <row r="195" spans="1:10" ht="14.4" x14ac:dyDescent="0.3">
      <c r="A195" s="12" t="s">
        <v>427</v>
      </c>
      <c r="B195" s="2" t="s">
        <v>224</v>
      </c>
      <c r="C195" s="13" t="s">
        <v>188</v>
      </c>
      <c r="D195" s="13" t="s">
        <v>188</v>
      </c>
      <c r="E195" s="2" t="s">
        <v>189</v>
      </c>
      <c r="F195" s="2" t="s">
        <v>490</v>
      </c>
      <c r="G195" s="6" t="s">
        <v>491</v>
      </c>
      <c r="H195" s="2" t="s">
        <v>191</v>
      </c>
      <c r="I195" s="2">
        <v>1</v>
      </c>
      <c r="J195" s="2"/>
    </row>
    <row r="197" spans="1:10" ht="29.25" customHeight="1" x14ac:dyDescent="0.3">
      <c r="A197" s="11"/>
      <c r="B197" s="11"/>
      <c r="C197" s="11"/>
      <c r="D197" s="11"/>
      <c r="E197" s="11"/>
      <c r="F197" s="11"/>
      <c r="G197" s="11" t="s">
        <v>492</v>
      </c>
      <c r="H197" s="11"/>
      <c r="I197" s="11"/>
      <c r="J197" s="11"/>
    </row>
    <row r="198" spans="1:10" ht="14.4" x14ac:dyDescent="0.3">
      <c r="A198" s="12" t="s">
        <v>493</v>
      </c>
      <c r="B198" s="2" t="s">
        <v>562</v>
      </c>
      <c r="C198" s="13" t="s">
        <v>188</v>
      </c>
      <c r="D198" s="2" t="s">
        <v>188</v>
      </c>
      <c r="E198" s="2" t="s">
        <v>209</v>
      </c>
      <c r="F198" s="2" t="s">
        <v>209</v>
      </c>
      <c r="G198" s="6" t="s">
        <v>209</v>
      </c>
      <c r="H198" s="6" t="s">
        <v>190</v>
      </c>
      <c r="I198" s="2">
        <v>2</v>
      </c>
      <c r="J198" s="2" t="s">
        <v>190</v>
      </c>
    </row>
    <row r="199" spans="1:10" ht="14.4" x14ac:dyDescent="0.3">
      <c r="A199" s="12" t="s">
        <v>494</v>
      </c>
      <c r="B199" s="2" t="s">
        <v>224</v>
      </c>
      <c r="C199" s="13" t="s">
        <v>188</v>
      </c>
      <c r="D199" s="13" t="s">
        <v>188</v>
      </c>
      <c r="E199" s="2" t="s">
        <v>189</v>
      </c>
      <c r="F199" s="2" t="s">
        <v>19</v>
      </c>
      <c r="G199" s="6" t="s">
        <v>274</v>
      </c>
      <c r="H199" s="2" t="s">
        <v>191</v>
      </c>
      <c r="I199" s="2">
        <v>1</v>
      </c>
      <c r="J199" s="2"/>
    </row>
    <row r="200" spans="1:10" ht="14.4" x14ac:dyDescent="0.3">
      <c r="A200" s="33"/>
      <c r="B200" s="34"/>
      <c r="C200" s="34"/>
      <c r="D200" s="34"/>
      <c r="E200" s="34"/>
      <c r="F200" s="34"/>
      <c r="G200" s="33"/>
      <c r="H200" s="34"/>
      <c r="I200" s="34"/>
      <c r="J200" s="34"/>
    </row>
    <row r="201" spans="1:10" ht="29.25" customHeight="1" x14ac:dyDescent="0.3">
      <c r="A201" s="11"/>
      <c r="B201" s="11"/>
      <c r="C201" s="11"/>
      <c r="D201" s="11"/>
      <c r="E201" s="11"/>
      <c r="F201" s="11"/>
      <c r="G201" s="73" t="s">
        <v>495</v>
      </c>
      <c r="H201" s="11"/>
      <c r="I201" s="11"/>
      <c r="J201" s="11"/>
    </row>
    <row r="202" spans="1:10" ht="14.4" x14ac:dyDescent="0.3">
      <c r="A202" s="12" t="s">
        <v>496</v>
      </c>
      <c r="B202" s="2" t="s">
        <v>562</v>
      </c>
      <c r="C202" s="13" t="s">
        <v>188</v>
      </c>
      <c r="D202" s="2" t="s">
        <v>188</v>
      </c>
      <c r="E202" s="2" t="s">
        <v>209</v>
      </c>
      <c r="F202" s="2" t="s">
        <v>209</v>
      </c>
      <c r="G202" s="6" t="s">
        <v>209</v>
      </c>
      <c r="H202" s="6" t="s">
        <v>190</v>
      </c>
      <c r="I202" s="2">
        <v>2</v>
      </c>
      <c r="J202" s="2" t="s">
        <v>190</v>
      </c>
    </row>
    <row r="203" spans="1:10" ht="14.4" x14ac:dyDescent="0.3">
      <c r="A203" s="12" t="s">
        <v>497</v>
      </c>
      <c r="B203" s="2" t="s">
        <v>224</v>
      </c>
      <c r="C203" s="13" t="s">
        <v>188</v>
      </c>
      <c r="D203" s="13" t="s">
        <v>188</v>
      </c>
      <c r="E203" s="2" t="s">
        <v>189</v>
      </c>
      <c r="F203" s="2" t="s">
        <v>19</v>
      </c>
      <c r="G203" s="6" t="s">
        <v>337</v>
      </c>
      <c r="H203" s="2" t="s">
        <v>191</v>
      </c>
      <c r="I203" s="2">
        <v>1</v>
      </c>
      <c r="J203" s="2"/>
    </row>
    <row r="204" spans="1:10" ht="14.4" x14ac:dyDescent="0.3">
      <c r="A204" s="33"/>
      <c r="B204" s="34"/>
      <c r="C204" s="34"/>
      <c r="D204" s="34"/>
      <c r="E204" s="34"/>
      <c r="F204" s="34"/>
      <c r="G204" s="33"/>
      <c r="H204" s="34"/>
      <c r="I204" s="34"/>
      <c r="J204" s="34"/>
    </row>
    <row r="205" spans="1:10" ht="29.25" customHeight="1" x14ac:dyDescent="0.3">
      <c r="A205" s="11"/>
      <c r="B205" s="11"/>
      <c r="C205" s="11"/>
      <c r="D205" s="11"/>
      <c r="E205" s="11"/>
      <c r="F205" s="11"/>
      <c r="G205" s="11" t="s">
        <v>498</v>
      </c>
      <c r="H205" s="11"/>
      <c r="I205" s="11"/>
      <c r="J205" s="11"/>
    </row>
    <row r="206" spans="1:10" ht="15" customHeight="1" x14ac:dyDescent="0.3">
      <c r="A206" s="12" t="s">
        <v>499</v>
      </c>
      <c r="B206" s="2" t="s">
        <v>562</v>
      </c>
      <c r="C206" s="13" t="s">
        <v>188</v>
      </c>
      <c r="D206" s="2" t="s">
        <v>188</v>
      </c>
      <c r="E206" s="2" t="s">
        <v>209</v>
      </c>
      <c r="F206" s="2" t="s">
        <v>209</v>
      </c>
      <c r="G206" s="6" t="s">
        <v>209</v>
      </c>
      <c r="H206" s="6" t="s">
        <v>190</v>
      </c>
      <c r="I206" s="2">
        <v>2</v>
      </c>
      <c r="J206" s="2" t="s">
        <v>190</v>
      </c>
    </row>
    <row r="207" spans="1:10" ht="15" customHeight="1" x14ac:dyDescent="0.3">
      <c r="A207" s="12" t="s">
        <v>426</v>
      </c>
      <c r="B207" s="2" t="s">
        <v>224</v>
      </c>
      <c r="C207" s="13" t="s">
        <v>188</v>
      </c>
      <c r="D207" s="13" t="s">
        <v>188</v>
      </c>
      <c r="E207" s="2" t="s">
        <v>189</v>
      </c>
      <c r="F207" s="2" t="s">
        <v>15</v>
      </c>
      <c r="G207" s="6" t="s">
        <v>222</v>
      </c>
      <c r="H207" s="2" t="s">
        <v>191</v>
      </c>
      <c r="I207" s="2">
        <v>1</v>
      </c>
      <c r="J207" s="2"/>
    </row>
    <row r="209" spans="1:10" ht="29.25" customHeight="1" x14ac:dyDescent="0.3">
      <c r="A209" s="11"/>
      <c r="B209" s="11"/>
      <c r="C209" s="11"/>
      <c r="D209" s="11"/>
      <c r="E209" s="11"/>
      <c r="F209" s="11"/>
      <c r="G209" s="11" t="s">
        <v>500</v>
      </c>
      <c r="H209" s="11"/>
      <c r="I209" s="11"/>
      <c r="J209" s="11"/>
    </row>
    <row r="210" spans="1:10" ht="15" customHeight="1" x14ac:dyDescent="0.3">
      <c r="A210" s="12" t="s">
        <v>501</v>
      </c>
      <c r="B210" s="2" t="s">
        <v>562</v>
      </c>
      <c r="C210" s="13" t="s">
        <v>188</v>
      </c>
      <c r="D210" s="2" t="s">
        <v>188</v>
      </c>
      <c r="E210" s="2" t="s">
        <v>209</v>
      </c>
      <c r="F210" s="2" t="s">
        <v>209</v>
      </c>
      <c r="G210" s="6" t="s">
        <v>209</v>
      </c>
      <c r="H210" s="6" t="s">
        <v>190</v>
      </c>
      <c r="I210" s="2">
        <v>2</v>
      </c>
      <c r="J210" s="2" t="s">
        <v>190</v>
      </c>
    </row>
    <row r="211" spans="1:10" ht="15" customHeight="1" x14ac:dyDescent="0.3">
      <c r="A211" s="12" t="s">
        <v>214</v>
      </c>
      <c r="B211" s="2" t="s">
        <v>224</v>
      </c>
      <c r="C211" s="13" t="s">
        <v>188</v>
      </c>
      <c r="D211" s="13" t="s">
        <v>188</v>
      </c>
      <c r="E211" s="2" t="s">
        <v>189</v>
      </c>
      <c r="F211" s="2" t="s">
        <v>31</v>
      </c>
      <c r="G211" s="6" t="s">
        <v>211</v>
      </c>
      <c r="H211" s="2" t="s">
        <v>191</v>
      </c>
      <c r="I211" s="2">
        <v>1</v>
      </c>
      <c r="J211" s="2"/>
    </row>
    <row r="213" spans="1:10" ht="29.25" customHeight="1" x14ac:dyDescent="0.3">
      <c r="A213" s="11"/>
      <c r="B213" s="11"/>
      <c r="C213" s="11"/>
      <c r="D213" s="11"/>
      <c r="E213" s="11"/>
      <c r="F213" s="11"/>
      <c r="G213" s="11" t="s">
        <v>502</v>
      </c>
      <c r="H213" s="11"/>
      <c r="I213" s="11"/>
      <c r="J213" s="11"/>
    </row>
    <row r="214" spans="1:10" ht="15" customHeight="1" x14ac:dyDescent="0.3">
      <c r="A214" s="12" t="s">
        <v>503</v>
      </c>
      <c r="B214" s="2" t="s">
        <v>9</v>
      </c>
      <c r="C214" s="13" t="s">
        <v>188</v>
      </c>
      <c r="D214" s="2" t="s">
        <v>188</v>
      </c>
      <c r="E214" s="2" t="s">
        <v>209</v>
      </c>
      <c r="F214" s="2" t="s">
        <v>209</v>
      </c>
      <c r="G214" s="6" t="s">
        <v>209</v>
      </c>
      <c r="H214" s="6" t="s">
        <v>190</v>
      </c>
      <c r="I214" s="2">
        <v>2</v>
      </c>
      <c r="J214" s="2" t="s">
        <v>190</v>
      </c>
    </row>
    <row r="215" spans="1:10" ht="15" customHeight="1" x14ac:dyDescent="0.3">
      <c r="A215" s="12" t="s">
        <v>504</v>
      </c>
      <c r="B215" s="2" t="s">
        <v>224</v>
      </c>
      <c r="C215" s="13" t="s">
        <v>188</v>
      </c>
      <c r="D215" s="13" t="s">
        <v>188</v>
      </c>
      <c r="E215" s="2" t="s">
        <v>189</v>
      </c>
      <c r="F215" s="2" t="s">
        <v>31</v>
      </c>
      <c r="G215" s="6" t="s">
        <v>212</v>
      </c>
      <c r="H215" s="2" t="s">
        <v>191</v>
      </c>
      <c r="I215" s="2">
        <v>1</v>
      </c>
      <c r="J215" s="2"/>
    </row>
    <row r="217" spans="1:10" ht="29.25" customHeight="1" x14ac:dyDescent="0.3">
      <c r="A217" s="11"/>
      <c r="B217" s="11"/>
      <c r="C217" s="11"/>
      <c r="D217" s="11"/>
      <c r="E217" s="11"/>
      <c r="F217" s="11"/>
      <c r="G217" s="11" t="s">
        <v>505</v>
      </c>
      <c r="H217" s="11"/>
      <c r="I217" s="11"/>
      <c r="J217" s="11"/>
    </row>
    <row r="218" spans="1:10" ht="15" customHeight="1" x14ac:dyDescent="0.3">
      <c r="A218" s="38" t="s">
        <v>506</v>
      </c>
      <c r="B218" s="2" t="s">
        <v>562</v>
      </c>
      <c r="C218" s="39" t="s">
        <v>188</v>
      </c>
      <c r="D218" s="39" t="s">
        <v>188</v>
      </c>
      <c r="E218" s="39" t="s">
        <v>209</v>
      </c>
      <c r="F218" s="39" t="s">
        <v>209</v>
      </c>
      <c r="G218" s="66" t="s">
        <v>209</v>
      </c>
      <c r="H218" s="6" t="s">
        <v>190</v>
      </c>
      <c r="I218" s="2">
        <v>2</v>
      </c>
      <c r="J218" s="2" t="s">
        <v>190</v>
      </c>
    </row>
    <row r="219" spans="1:10" ht="15" customHeight="1" x14ac:dyDescent="0.3">
      <c r="A219" s="61" t="s">
        <v>507</v>
      </c>
      <c r="B219" s="61" t="s">
        <v>9</v>
      </c>
      <c r="C219" s="39" t="s">
        <v>188</v>
      </c>
      <c r="D219" s="39" t="s">
        <v>188</v>
      </c>
      <c r="E219" s="39" t="s">
        <v>189</v>
      </c>
      <c r="F219" s="39" t="s">
        <v>30</v>
      </c>
      <c r="G219" s="61" t="s">
        <v>508</v>
      </c>
      <c r="H219" s="35" t="s">
        <v>191</v>
      </c>
      <c r="I219" s="2">
        <v>1</v>
      </c>
      <c r="J219" s="2"/>
    </row>
    <row r="220" spans="1:10" ht="15" customHeight="1" x14ac:dyDescent="0.3">
      <c r="A220" s="61" t="s">
        <v>192</v>
      </c>
      <c r="B220" s="61" t="s">
        <v>9</v>
      </c>
      <c r="C220" s="39" t="s">
        <v>188</v>
      </c>
      <c r="D220" s="39" t="s">
        <v>188</v>
      </c>
      <c r="E220" s="39" t="s">
        <v>189</v>
      </c>
      <c r="F220" s="39" t="s">
        <v>30</v>
      </c>
      <c r="G220" s="61" t="s">
        <v>193</v>
      </c>
      <c r="H220" s="35" t="s">
        <v>191</v>
      </c>
      <c r="I220" s="2">
        <v>1</v>
      </c>
      <c r="J220" s="2"/>
    </row>
    <row r="221" spans="1:10" ht="15" customHeight="1" x14ac:dyDescent="0.3">
      <c r="A221" s="61" t="s">
        <v>204</v>
      </c>
      <c r="B221" s="61" t="s">
        <v>9</v>
      </c>
      <c r="C221" s="39" t="s">
        <v>188</v>
      </c>
      <c r="D221" s="39" t="s">
        <v>188</v>
      </c>
      <c r="E221" s="39" t="s">
        <v>189</v>
      </c>
      <c r="F221" s="39" t="s">
        <v>30</v>
      </c>
      <c r="G221" s="61" t="s">
        <v>205</v>
      </c>
      <c r="H221" s="35" t="s">
        <v>191</v>
      </c>
      <c r="I221" s="2">
        <v>1</v>
      </c>
      <c r="J221" s="2"/>
    </row>
    <row r="222" spans="1:10" ht="15" customHeight="1" x14ac:dyDescent="0.3">
      <c r="A222" s="61" t="s">
        <v>470</v>
      </c>
      <c r="B222" s="61" t="s">
        <v>224</v>
      </c>
      <c r="C222" s="39" t="s">
        <v>188</v>
      </c>
      <c r="D222" s="39" t="s">
        <v>188</v>
      </c>
      <c r="E222" s="39" t="s">
        <v>189</v>
      </c>
      <c r="F222" s="39" t="s">
        <v>30</v>
      </c>
      <c r="G222" s="61" t="s">
        <v>30</v>
      </c>
      <c r="H222" s="35" t="s">
        <v>191</v>
      </c>
      <c r="I222" s="2">
        <v>1</v>
      </c>
      <c r="J222" s="2"/>
    </row>
    <row r="223" spans="1:10" ht="15" customHeight="1" x14ac:dyDescent="0.3">
      <c r="A223" s="61" t="s">
        <v>509</v>
      </c>
      <c r="B223" s="61" t="s">
        <v>224</v>
      </c>
      <c r="C223" s="39" t="s">
        <v>188</v>
      </c>
      <c r="D223" s="39" t="s">
        <v>188</v>
      </c>
      <c r="E223" s="39" t="s">
        <v>189</v>
      </c>
      <c r="F223" s="39" t="s">
        <v>30</v>
      </c>
      <c r="G223" s="61" t="s">
        <v>510</v>
      </c>
      <c r="H223" s="35" t="s">
        <v>191</v>
      </c>
      <c r="I223" s="2">
        <v>1</v>
      </c>
      <c r="J223" s="2"/>
    </row>
    <row r="224" spans="1:10" ht="15" customHeight="1" x14ac:dyDescent="0.3">
      <c r="A224" s="61" t="s">
        <v>247</v>
      </c>
      <c r="B224" s="61" t="s">
        <v>224</v>
      </c>
      <c r="C224" s="39" t="s">
        <v>188</v>
      </c>
      <c r="D224" s="39" t="s">
        <v>188</v>
      </c>
      <c r="E224" s="39" t="s">
        <v>189</v>
      </c>
      <c r="F224" s="39" t="s">
        <v>30</v>
      </c>
      <c r="G224" s="61" t="s">
        <v>248</v>
      </c>
      <c r="H224" s="35" t="s">
        <v>191</v>
      </c>
      <c r="I224" s="2">
        <v>1</v>
      </c>
      <c r="J224" s="2"/>
    </row>
    <row r="225" spans="1:10" ht="15" customHeight="1" x14ac:dyDescent="0.3">
      <c r="A225" s="61" t="s">
        <v>245</v>
      </c>
      <c r="B225" s="61" t="s">
        <v>224</v>
      </c>
      <c r="C225" s="39" t="s">
        <v>188</v>
      </c>
      <c r="D225" s="39" t="s">
        <v>188</v>
      </c>
      <c r="E225" s="39" t="s">
        <v>189</v>
      </c>
      <c r="F225" s="39" t="s">
        <v>30</v>
      </c>
      <c r="G225" s="61" t="s">
        <v>246</v>
      </c>
      <c r="H225" s="35" t="s">
        <v>191</v>
      </c>
      <c r="I225" s="2">
        <v>1</v>
      </c>
      <c r="J225" s="2"/>
    </row>
    <row r="226" spans="1:10" ht="15" customHeight="1" x14ac:dyDescent="0.3">
      <c r="A226" s="61" t="s">
        <v>511</v>
      </c>
      <c r="B226" s="61" t="s">
        <v>224</v>
      </c>
      <c r="C226" s="39" t="s">
        <v>188</v>
      </c>
      <c r="D226" s="39" t="s">
        <v>188</v>
      </c>
      <c r="E226" s="39" t="s">
        <v>189</v>
      </c>
      <c r="F226" s="39" t="s">
        <v>30</v>
      </c>
      <c r="G226" s="61" t="s">
        <v>512</v>
      </c>
      <c r="H226" s="35" t="s">
        <v>191</v>
      </c>
      <c r="I226" s="2">
        <v>1</v>
      </c>
      <c r="J226" s="2"/>
    </row>
    <row r="227" spans="1:10" ht="15" customHeight="1" x14ac:dyDescent="0.3">
      <c r="A227" s="61" t="s">
        <v>513</v>
      </c>
      <c r="B227" s="61" t="s">
        <v>224</v>
      </c>
      <c r="C227" s="39" t="s">
        <v>188</v>
      </c>
      <c r="D227" s="39" t="s">
        <v>188</v>
      </c>
      <c r="E227" s="39" t="s">
        <v>189</v>
      </c>
      <c r="F227" s="39" t="s">
        <v>30</v>
      </c>
      <c r="G227" s="61" t="s">
        <v>514</v>
      </c>
      <c r="H227" s="35" t="s">
        <v>191</v>
      </c>
      <c r="I227" s="2">
        <v>1</v>
      </c>
      <c r="J227" s="2"/>
    </row>
    <row r="228" spans="1:10" ht="15" customHeight="1" x14ac:dyDescent="0.3">
      <c r="A228" s="61" t="s">
        <v>474</v>
      </c>
      <c r="B228" s="61" t="s">
        <v>224</v>
      </c>
      <c r="C228" s="39" t="s">
        <v>188</v>
      </c>
      <c r="D228" s="39" t="s">
        <v>188</v>
      </c>
      <c r="E228" s="39" t="s">
        <v>189</v>
      </c>
      <c r="F228" s="39" t="s">
        <v>30</v>
      </c>
      <c r="G228" s="61" t="s">
        <v>257</v>
      </c>
      <c r="H228" s="35" t="s">
        <v>191</v>
      </c>
      <c r="I228" s="2">
        <v>1</v>
      </c>
      <c r="J228" s="2"/>
    </row>
    <row r="229" spans="1:10" ht="15" customHeight="1" x14ac:dyDescent="0.3">
      <c r="A229" s="61" t="s">
        <v>515</v>
      </c>
      <c r="B229" s="61" t="s">
        <v>224</v>
      </c>
      <c r="C229" s="39" t="s">
        <v>188</v>
      </c>
      <c r="D229" s="39" t="s">
        <v>188</v>
      </c>
      <c r="E229" s="39" t="s">
        <v>189</v>
      </c>
      <c r="F229" s="39" t="s">
        <v>30</v>
      </c>
      <c r="G229" s="61" t="s">
        <v>276</v>
      </c>
      <c r="H229" s="35" t="s">
        <v>191</v>
      </c>
      <c r="I229" s="2">
        <v>1</v>
      </c>
      <c r="J229" s="2"/>
    </row>
    <row r="230" spans="1:10" ht="15" customHeight="1" x14ac:dyDescent="0.3">
      <c r="A230" s="61" t="s">
        <v>226</v>
      </c>
      <c r="B230" s="61" t="s">
        <v>225</v>
      </c>
      <c r="C230" s="39" t="s">
        <v>188</v>
      </c>
      <c r="D230" s="39" t="s">
        <v>188</v>
      </c>
      <c r="E230" s="39" t="s">
        <v>189</v>
      </c>
      <c r="F230" s="39" t="s">
        <v>30</v>
      </c>
      <c r="G230" s="61" t="s">
        <v>226</v>
      </c>
      <c r="H230" s="35" t="s">
        <v>191</v>
      </c>
      <c r="I230" s="2">
        <v>1</v>
      </c>
      <c r="J230" s="2"/>
    </row>
    <row r="231" spans="1:10" ht="15" customHeight="1" x14ac:dyDescent="0.3">
      <c r="A231" s="61" t="s">
        <v>516</v>
      </c>
      <c r="B231" s="61" t="s">
        <v>224</v>
      </c>
      <c r="C231" s="39" t="s">
        <v>188</v>
      </c>
      <c r="D231" s="39" t="s">
        <v>188</v>
      </c>
      <c r="E231" s="39" t="s">
        <v>189</v>
      </c>
      <c r="F231" s="39" t="s">
        <v>30</v>
      </c>
      <c r="G231" s="61" t="s">
        <v>517</v>
      </c>
      <c r="H231" s="35" t="s">
        <v>191</v>
      </c>
      <c r="I231" s="2">
        <v>1</v>
      </c>
      <c r="J231" s="2"/>
    </row>
    <row r="232" spans="1:10" ht="15" customHeight="1" x14ac:dyDescent="0.3">
      <c r="A232" s="61" t="s">
        <v>243</v>
      </c>
      <c r="B232" s="61" t="s">
        <v>224</v>
      </c>
      <c r="C232" s="39" t="s">
        <v>188</v>
      </c>
      <c r="D232" s="39" t="s">
        <v>188</v>
      </c>
      <c r="E232" s="39" t="s">
        <v>189</v>
      </c>
      <c r="F232" s="39" t="s">
        <v>30</v>
      </c>
      <c r="G232" s="61" t="s">
        <v>244</v>
      </c>
      <c r="H232" s="35" t="s">
        <v>191</v>
      </c>
      <c r="I232" s="2">
        <v>1</v>
      </c>
      <c r="J232" s="2"/>
    </row>
    <row r="233" spans="1:10" ht="15" customHeight="1" x14ac:dyDescent="0.3">
      <c r="A233" s="61" t="s">
        <v>518</v>
      </c>
      <c r="B233" s="61" t="s">
        <v>224</v>
      </c>
      <c r="C233" s="39" t="s">
        <v>188</v>
      </c>
      <c r="D233" s="39" t="s">
        <v>188</v>
      </c>
      <c r="E233" s="39" t="s">
        <v>189</v>
      </c>
      <c r="F233" s="39" t="s">
        <v>30</v>
      </c>
      <c r="G233" s="61" t="s">
        <v>519</v>
      </c>
      <c r="H233" s="35" t="s">
        <v>191</v>
      </c>
      <c r="I233" s="2">
        <v>1</v>
      </c>
      <c r="J233" s="2"/>
    </row>
    <row r="234" spans="1:10" ht="15" customHeight="1" x14ac:dyDescent="0.3">
      <c r="A234" s="61" t="s">
        <v>520</v>
      </c>
      <c r="B234" s="61" t="s">
        <v>9</v>
      </c>
      <c r="C234" s="39" t="s">
        <v>188</v>
      </c>
      <c r="D234" s="39" t="s">
        <v>188</v>
      </c>
      <c r="E234" s="39" t="s">
        <v>189</v>
      </c>
      <c r="F234" s="39" t="s">
        <v>30</v>
      </c>
      <c r="G234" s="61" t="s">
        <v>521</v>
      </c>
      <c r="H234" s="35" t="s">
        <v>191</v>
      </c>
      <c r="I234" s="2">
        <v>1</v>
      </c>
      <c r="J234" s="2"/>
    </row>
    <row r="235" spans="1:10" ht="15" customHeight="1" x14ac:dyDescent="0.3">
      <c r="A235" s="61" t="s">
        <v>522</v>
      </c>
      <c r="B235" s="61" t="s">
        <v>224</v>
      </c>
      <c r="C235" s="39" t="s">
        <v>188</v>
      </c>
      <c r="D235" s="39" t="s">
        <v>188</v>
      </c>
      <c r="E235" s="39" t="s">
        <v>189</v>
      </c>
      <c r="F235" s="39" t="s">
        <v>30</v>
      </c>
      <c r="G235" s="61" t="s">
        <v>523</v>
      </c>
      <c r="H235" s="35" t="s">
        <v>191</v>
      </c>
      <c r="I235" s="2">
        <v>1</v>
      </c>
      <c r="J235" s="2"/>
    </row>
    <row r="236" spans="1:10" ht="15" customHeight="1" x14ac:dyDescent="0.3">
      <c r="A236" s="61" t="s">
        <v>524</v>
      </c>
      <c r="B236" s="61" t="s">
        <v>224</v>
      </c>
      <c r="C236" s="39" t="s">
        <v>188</v>
      </c>
      <c r="D236" s="39" t="s">
        <v>188</v>
      </c>
      <c r="E236" s="39" t="s">
        <v>189</v>
      </c>
      <c r="F236" s="39" t="s">
        <v>30</v>
      </c>
      <c r="G236" s="61" t="s">
        <v>525</v>
      </c>
      <c r="H236" s="35" t="s">
        <v>191</v>
      </c>
      <c r="I236" s="2">
        <v>1</v>
      </c>
      <c r="J236" s="2"/>
    </row>
    <row r="237" spans="1:10" ht="15" customHeight="1" x14ac:dyDescent="0.3">
      <c r="A237" s="61" t="s">
        <v>217</v>
      </c>
      <c r="B237" s="61" t="s">
        <v>224</v>
      </c>
      <c r="C237" s="39" t="s">
        <v>188</v>
      </c>
      <c r="D237" s="39" t="s">
        <v>188</v>
      </c>
      <c r="E237" s="39" t="s">
        <v>189</v>
      </c>
      <c r="F237" s="39" t="s">
        <v>30</v>
      </c>
      <c r="G237" s="61" t="s">
        <v>219</v>
      </c>
      <c r="H237" s="35" t="s">
        <v>191</v>
      </c>
      <c r="I237" s="2">
        <v>1</v>
      </c>
      <c r="J237" s="2"/>
    </row>
    <row r="239" spans="1:10" ht="29.25" customHeight="1" x14ac:dyDescent="0.3">
      <c r="A239" s="11"/>
      <c r="B239" s="11"/>
      <c r="C239" s="11"/>
      <c r="D239" s="11"/>
      <c r="E239" s="11"/>
      <c r="F239" s="11"/>
      <c r="G239" s="11" t="s">
        <v>526</v>
      </c>
      <c r="H239" s="11"/>
      <c r="I239" s="11"/>
      <c r="J239" s="11"/>
    </row>
    <row r="240" spans="1:10" ht="15" customHeight="1" x14ac:dyDescent="0.3">
      <c r="A240" s="38" t="s">
        <v>527</v>
      </c>
      <c r="B240" s="39" t="s">
        <v>562</v>
      </c>
      <c r="C240" s="39" t="s">
        <v>188</v>
      </c>
      <c r="D240" s="39" t="s">
        <v>188</v>
      </c>
      <c r="E240" s="39" t="s">
        <v>209</v>
      </c>
      <c r="F240" s="39" t="s">
        <v>209</v>
      </c>
      <c r="G240" s="38" t="s">
        <v>209</v>
      </c>
      <c r="H240" s="42" t="s">
        <v>190</v>
      </c>
      <c r="I240" s="2">
        <v>2</v>
      </c>
      <c r="J240" s="2" t="s">
        <v>190</v>
      </c>
    </row>
    <row r="241" spans="1:10" ht="15" customHeight="1" x14ac:dyDescent="0.3">
      <c r="A241" s="61" t="s">
        <v>528</v>
      </c>
      <c r="B241" s="61" t="s">
        <v>9</v>
      </c>
      <c r="C241" s="39" t="s">
        <v>188</v>
      </c>
      <c r="D241" s="39" t="s">
        <v>188</v>
      </c>
      <c r="E241" s="39" t="s">
        <v>189</v>
      </c>
      <c r="F241" s="39" t="s">
        <v>29</v>
      </c>
      <c r="G241" s="61" t="s">
        <v>529</v>
      </c>
      <c r="H241" s="35" t="s">
        <v>191</v>
      </c>
      <c r="I241" s="2">
        <v>1</v>
      </c>
      <c r="J241" s="2"/>
    </row>
    <row r="242" spans="1:10" ht="15" customHeight="1" x14ac:dyDescent="0.3">
      <c r="A242" s="61" t="s">
        <v>192</v>
      </c>
      <c r="B242" s="61" t="s">
        <v>9</v>
      </c>
      <c r="C242" s="39" t="s">
        <v>188</v>
      </c>
      <c r="D242" s="39" t="s">
        <v>188</v>
      </c>
      <c r="E242" s="39" t="s">
        <v>189</v>
      </c>
      <c r="F242" s="39" t="s">
        <v>29</v>
      </c>
      <c r="G242" s="61" t="s">
        <v>193</v>
      </c>
      <c r="H242" s="35" t="s">
        <v>191</v>
      </c>
      <c r="I242" s="2">
        <v>1</v>
      </c>
      <c r="J242" s="2"/>
    </row>
    <row r="243" spans="1:10" ht="15" customHeight="1" x14ac:dyDescent="0.3">
      <c r="A243" s="61" t="s">
        <v>204</v>
      </c>
      <c r="B243" s="61" t="s">
        <v>9</v>
      </c>
      <c r="C243" s="39" t="s">
        <v>188</v>
      </c>
      <c r="D243" s="39" t="s">
        <v>188</v>
      </c>
      <c r="E243" s="39" t="s">
        <v>189</v>
      </c>
      <c r="F243" s="39" t="s">
        <v>29</v>
      </c>
      <c r="G243" s="61" t="s">
        <v>205</v>
      </c>
      <c r="H243" s="35" t="s">
        <v>191</v>
      </c>
      <c r="I243" s="2">
        <v>1</v>
      </c>
      <c r="J243" s="2"/>
    </row>
    <row r="244" spans="1:10" ht="15" customHeight="1" x14ac:dyDescent="0.3">
      <c r="A244" s="61" t="s">
        <v>530</v>
      </c>
      <c r="B244" s="61" t="s">
        <v>224</v>
      </c>
      <c r="C244" s="39" t="s">
        <v>188</v>
      </c>
      <c r="D244" s="39" t="s">
        <v>188</v>
      </c>
      <c r="E244" s="39" t="s">
        <v>189</v>
      </c>
      <c r="F244" s="39" t="s">
        <v>29</v>
      </c>
      <c r="G244" s="61" t="s">
        <v>531</v>
      </c>
      <c r="H244" s="35" t="s">
        <v>191</v>
      </c>
      <c r="I244" s="2">
        <v>1</v>
      </c>
      <c r="J244" s="2"/>
    </row>
    <row r="245" spans="1:10" ht="15" customHeight="1" x14ac:dyDescent="0.3">
      <c r="A245" s="61" t="s">
        <v>532</v>
      </c>
      <c r="B245" s="61" t="s">
        <v>9</v>
      </c>
      <c r="C245" s="39" t="s">
        <v>188</v>
      </c>
      <c r="D245" s="39" t="s">
        <v>188</v>
      </c>
      <c r="E245" s="39" t="s">
        <v>189</v>
      </c>
      <c r="F245" s="39" t="s">
        <v>29</v>
      </c>
      <c r="G245" s="61" t="s">
        <v>533</v>
      </c>
      <c r="H245" s="35" t="s">
        <v>191</v>
      </c>
      <c r="I245" s="2">
        <v>1</v>
      </c>
      <c r="J245" s="2"/>
    </row>
    <row r="246" spans="1:10" ht="15" customHeight="1" x14ac:dyDescent="0.3">
      <c r="A246" s="61" t="s">
        <v>534</v>
      </c>
      <c r="B246" s="61" t="s">
        <v>224</v>
      </c>
      <c r="C246" s="39" t="s">
        <v>188</v>
      </c>
      <c r="D246" s="39" t="s">
        <v>188</v>
      </c>
      <c r="E246" s="39" t="s">
        <v>189</v>
      </c>
      <c r="F246" s="39" t="s">
        <v>29</v>
      </c>
      <c r="G246" s="61" t="s">
        <v>535</v>
      </c>
      <c r="H246" s="35" t="s">
        <v>191</v>
      </c>
      <c r="I246" s="2">
        <v>1</v>
      </c>
      <c r="J246" s="2"/>
    </row>
    <row r="247" spans="1:10" ht="15" customHeight="1" x14ac:dyDescent="0.3">
      <c r="A247" s="61" t="s">
        <v>203</v>
      </c>
      <c r="B247" s="61" t="s">
        <v>224</v>
      </c>
      <c r="C247" s="39" t="s">
        <v>188</v>
      </c>
      <c r="D247" s="39" t="s">
        <v>188</v>
      </c>
      <c r="E247" s="39" t="s">
        <v>189</v>
      </c>
      <c r="F247" s="39" t="s">
        <v>29</v>
      </c>
      <c r="G247" s="61" t="s">
        <v>29</v>
      </c>
      <c r="H247" s="35" t="s">
        <v>191</v>
      </c>
      <c r="I247" s="2">
        <v>1</v>
      </c>
      <c r="J247" s="2"/>
    </row>
    <row r="248" spans="1:10" ht="15" customHeight="1" x14ac:dyDescent="0.3">
      <c r="A248" s="61" t="s">
        <v>536</v>
      </c>
      <c r="B248" s="61" t="s">
        <v>9</v>
      </c>
      <c r="C248" s="39" t="s">
        <v>188</v>
      </c>
      <c r="D248" s="39" t="s">
        <v>188</v>
      </c>
      <c r="E248" s="39" t="s">
        <v>189</v>
      </c>
      <c r="F248" s="39" t="s">
        <v>29</v>
      </c>
      <c r="G248" s="61" t="s">
        <v>537</v>
      </c>
      <c r="H248" s="35" t="s">
        <v>191</v>
      </c>
      <c r="I248" s="2">
        <v>1</v>
      </c>
      <c r="J248" s="2"/>
    </row>
    <row r="249" spans="1:10" ht="15" customHeight="1" x14ac:dyDescent="0.3">
      <c r="A249" s="61" t="s">
        <v>515</v>
      </c>
      <c r="B249" s="61" t="s">
        <v>224</v>
      </c>
      <c r="C249" s="39" t="s">
        <v>188</v>
      </c>
      <c r="D249" s="39" t="s">
        <v>188</v>
      </c>
      <c r="E249" s="39" t="s">
        <v>189</v>
      </c>
      <c r="F249" s="39" t="s">
        <v>29</v>
      </c>
      <c r="G249" s="61" t="s">
        <v>276</v>
      </c>
      <c r="H249" s="35" t="s">
        <v>191</v>
      </c>
      <c r="I249" s="2">
        <v>1</v>
      </c>
      <c r="J249" s="2"/>
    </row>
    <row r="250" spans="1:10" ht="15" customHeight="1" x14ac:dyDescent="0.3">
      <c r="A250" s="61" t="s">
        <v>226</v>
      </c>
      <c r="B250" s="61" t="s">
        <v>567</v>
      </c>
      <c r="C250" s="39" t="s">
        <v>188</v>
      </c>
      <c r="D250" s="39" t="s">
        <v>188</v>
      </c>
      <c r="E250" s="39" t="s">
        <v>189</v>
      </c>
      <c r="F250" s="39" t="s">
        <v>29</v>
      </c>
      <c r="G250" s="61" t="s">
        <v>226</v>
      </c>
      <c r="H250" s="35" t="s">
        <v>191</v>
      </c>
      <c r="I250" s="2">
        <v>1</v>
      </c>
      <c r="J250" s="2"/>
    </row>
    <row r="251" spans="1:10" ht="15" customHeight="1" x14ac:dyDescent="0.3">
      <c r="A251" s="61" t="s">
        <v>538</v>
      </c>
      <c r="B251" s="61" t="s">
        <v>9</v>
      </c>
      <c r="C251" s="39" t="s">
        <v>188</v>
      </c>
      <c r="D251" s="39" t="s">
        <v>188</v>
      </c>
      <c r="E251" s="39" t="s">
        <v>189</v>
      </c>
      <c r="F251" s="39" t="s">
        <v>29</v>
      </c>
      <c r="G251" s="61" t="s">
        <v>417</v>
      </c>
      <c r="H251" s="35" t="s">
        <v>191</v>
      </c>
      <c r="I251" s="2">
        <v>1</v>
      </c>
      <c r="J251" s="2"/>
    </row>
    <row r="252" spans="1:10" ht="15" customHeight="1" x14ac:dyDescent="0.3">
      <c r="A252" s="61" t="s">
        <v>243</v>
      </c>
      <c r="B252" s="61" t="s">
        <v>224</v>
      </c>
      <c r="C252" s="39" t="s">
        <v>188</v>
      </c>
      <c r="D252" s="39" t="s">
        <v>188</v>
      </c>
      <c r="E252" s="39" t="s">
        <v>189</v>
      </c>
      <c r="F252" s="39" t="s">
        <v>29</v>
      </c>
      <c r="G252" s="61" t="s">
        <v>244</v>
      </c>
      <c r="H252" s="35" t="s">
        <v>191</v>
      </c>
      <c r="I252" s="2">
        <v>1</v>
      </c>
      <c r="J252" s="2"/>
    </row>
    <row r="253" spans="1:10" ht="15" customHeight="1" x14ac:dyDescent="0.3">
      <c r="A253" s="61" t="s">
        <v>539</v>
      </c>
      <c r="B253" s="61" t="s">
        <v>9</v>
      </c>
      <c r="C253" s="39" t="s">
        <v>188</v>
      </c>
      <c r="D253" s="39" t="s">
        <v>188</v>
      </c>
      <c r="E253" s="39" t="s">
        <v>189</v>
      </c>
      <c r="F253" s="39" t="s">
        <v>29</v>
      </c>
      <c r="G253" s="61" t="s">
        <v>540</v>
      </c>
      <c r="H253" s="35" t="s">
        <v>191</v>
      </c>
      <c r="I253" s="2">
        <v>1</v>
      </c>
      <c r="J253" s="2"/>
    </row>
    <row r="254" spans="1:10" ht="15" customHeight="1" x14ac:dyDescent="0.3">
      <c r="A254" s="61" t="s">
        <v>541</v>
      </c>
      <c r="B254" s="61" t="s">
        <v>224</v>
      </c>
      <c r="C254" s="39" t="s">
        <v>188</v>
      </c>
      <c r="D254" s="39" t="s">
        <v>188</v>
      </c>
      <c r="E254" s="39" t="s">
        <v>189</v>
      </c>
      <c r="F254" s="39" t="s">
        <v>29</v>
      </c>
      <c r="G254" s="61" t="s">
        <v>201</v>
      </c>
      <c r="H254" s="35" t="s">
        <v>191</v>
      </c>
      <c r="I254" s="2">
        <v>1</v>
      </c>
      <c r="J254" s="2"/>
    </row>
    <row r="256" spans="1:10" ht="29.25" customHeight="1" x14ac:dyDescent="0.3">
      <c r="A256" s="11"/>
      <c r="B256" s="11"/>
      <c r="C256" s="11"/>
      <c r="D256" s="11"/>
      <c r="E256" s="11"/>
      <c r="F256" s="11"/>
      <c r="G256" s="11" t="s">
        <v>542</v>
      </c>
      <c r="H256" s="11"/>
      <c r="I256" s="11"/>
      <c r="J256" s="11"/>
    </row>
    <row r="257" spans="1:10" ht="15" customHeight="1" x14ac:dyDescent="0.3">
      <c r="A257" s="38" t="s">
        <v>543</v>
      </c>
      <c r="B257" s="39" t="s">
        <v>562</v>
      </c>
      <c r="C257" s="39" t="s">
        <v>188</v>
      </c>
      <c r="D257" s="39" t="s">
        <v>188</v>
      </c>
      <c r="E257" s="39" t="s">
        <v>209</v>
      </c>
      <c r="F257" s="39" t="s">
        <v>209</v>
      </c>
      <c r="G257" s="38" t="s">
        <v>209</v>
      </c>
      <c r="H257" s="42" t="s">
        <v>190</v>
      </c>
      <c r="I257" s="2">
        <v>2</v>
      </c>
      <c r="J257" s="2" t="s">
        <v>190</v>
      </c>
    </row>
    <row r="258" spans="1:10" ht="15" customHeight="1" x14ac:dyDescent="0.3">
      <c r="A258" s="61" t="s">
        <v>544</v>
      </c>
      <c r="B258" s="61" t="s">
        <v>9</v>
      </c>
      <c r="C258" s="39" t="s">
        <v>188</v>
      </c>
      <c r="D258" s="39" t="s">
        <v>188</v>
      </c>
      <c r="E258" s="39" t="s">
        <v>189</v>
      </c>
      <c r="F258" s="61" t="s">
        <v>28</v>
      </c>
      <c r="G258" s="61" t="s">
        <v>545</v>
      </c>
      <c r="H258" s="35" t="s">
        <v>191</v>
      </c>
      <c r="I258" s="2">
        <v>1</v>
      </c>
      <c r="J258" s="2"/>
    </row>
    <row r="259" spans="1:10" ht="15" customHeight="1" x14ac:dyDescent="0.3">
      <c r="A259" s="61" t="s">
        <v>223</v>
      </c>
      <c r="B259" s="61" t="s">
        <v>9</v>
      </c>
      <c r="C259" s="39" t="s">
        <v>188</v>
      </c>
      <c r="D259" s="39" t="s">
        <v>188</v>
      </c>
      <c r="E259" s="39" t="s">
        <v>189</v>
      </c>
      <c r="F259" s="61" t="s">
        <v>28</v>
      </c>
      <c r="G259" s="61" t="s">
        <v>546</v>
      </c>
      <c r="H259" s="35" t="s">
        <v>191</v>
      </c>
      <c r="I259" s="2">
        <v>1</v>
      </c>
      <c r="J259" s="2"/>
    </row>
    <row r="260" spans="1:10" ht="15" customHeight="1" x14ac:dyDescent="0.3">
      <c r="A260" s="61" t="s">
        <v>547</v>
      </c>
      <c r="B260" s="61" t="s">
        <v>9</v>
      </c>
      <c r="C260" s="39" t="s">
        <v>188</v>
      </c>
      <c r="D260" s="39" t="s">
        <v>188</v>
      </c>
      <c r="E260" s="39" t="s">
        <v>189</v>
      </c>
      <c r="F260" s="61" t="s">
        <v>28</v>
      </c>
      <c r="G260" s="61" t="s">
        <v>548</v>
      </c>
      <c r="H260" s="35" t="s">
        <v>191</v>
      </c>
      <c r="I260" s="2">
        <v>1</v>
      </c>
      <c r="J260" s="2"/>
    </row>
    <row r="261" spans="1:10" ht="15" customHeight="1" x14ac:dyDescent="0.3">
      <c r="A261" s="61" t="s">
        <v>549</v>
      </c>
      <c r="B261" s="61" t="s">
        <v>9</v>
      </c>
      <c r="C261" s="39" t="s">
        <v>188</v>
      </c>
      <c r="D261" s="39" t="s">
        <v>188</v>
      </c>
      <c r="E261" s="39" t="s">
        <v>189</v>
      </c>
      <c r="F261" s="61" t="s">
        <v>28</v>
      </c>
      <c r="G261" s="61" t="s">
        <v>550</v>
      </c>
      <c r="H261" s="35" t="s">
        <v>191</v>
      </c>
      <c r="I261" s="2">
        <v>1</v>
      </c>
      <c r="J261" s="2"/>
    </row>
    <row r="262" spans="1:10" ht="15" customHeight="1" x14ac:dyDescent="0.3">
      <c r="A262" s="61" t="s">
        <v>216</v>
      </c>
      <c r="B262" s="61" t="s">
        <v>224</v>
      </c>
      <c r="C262" s="39" t="s">
        <v>188</v>
      </c>
      <c r="D262" s="39" t="s">
        <v>188</v>
      </c>
      <c r="E262" s="39" t="s">
        <v>189</v>
      </c>
      <c r="F262" s="61" t="s">
        <v>28</v>
      </c>
      <c r="G262" s="61" t="s">
        <v>418</v>
      </c>
      <c r="H262" s="35" t="s">
        <v>191</v>
      </c>
      <c r="I262" s="2">
        <v>1</v>
      </c>
      <c r="J262" s="2"/>
    </row>
    <row r="263" spans="1:10" ht="15" customHeight="1" x14ac:dyDescent="0.3">
      <c r="A263" s="61" t="s">
        <v>233</v>
      </c>
      <c r="B263" s="61" t="s">
        <v>567</v>
      </c>
      <c r="C263" s="39" t="s">
        <v>188</v>
      </c>
      <c r="D263" s="39" t="s">
        <v>188</v>
      </c>
      <c r="E263" s="39" t="s">
        <v>189</v>
      </c>
      <c r="F263" s="61" t="s">
        <v>28</v>
      </c>
      <c r="G263" s="61" t="s">
        <v>234</v>
      </c>
      <c r="H263" s="35" t="s">
        <v>191</v>
      </c>
      <c r="I263" s="2">
        <v>1</v>
      </c>
      <c r="J263" s="2"/>
    </row>
    <row r="264" spans="1:10" ht="15" customHeight="1" x14ac:dyDescent="0.3">
      <c r="A264" s="61" t="s">
        <v>551</v>
      </c>
      <c r="B264" s="61" t="s">
        <v>567</v>
      </c>
      <c r="C264" s="39" t="s">
        <v>188</v>
      </c>
      <c r="D264" s="39" t="s">
        <v>188</v>
      </c>
      <c r="E264" s="39" t="s">
        <v>189</v>
      </c>
      <c r="F264" s="61" t="s">
        <v>28</v>
      </c>
      <c r="G264" s="61" t="s">
        <v>552</v>
      </c>
      <c r="H264" s="35" t="s">
        <v>191</v>
      </c>
      <c r="I264" s="2">
        <v>1</v>
      </c>
      <c r="J264" s="2"/>
    </row>
    <row r="265" spans="1:10" ht="15" customHeight="1" x14ac:dyDescent="0.3">
      <c r="A265" s="61" t="s">
        <v>553</v>
      </c>
      <c r="B265" s="61" t="s">
        <v>9</v>
      </c>
      <c r="C265" s="39" t="s">
        <v>188</v>
      </c>
      <c r="D265" s="39" t="s">
        <v>188</v>
      </c>
      <c r="E265" s="39" t="s">
        <v>189</v>
      </c>
      <c r="F265" s="61" t="s">
        <v>28</v>
      </c>
      <c r="G265" s="61" t="s">
        <v>554</v>
      </c>
      <c r="H265" s="35" t="s">
        <v>191</v>
      </c>
      <c r="I265" s="2">
        <v>1</v>
      </c>
      <c r="J265" s="2"/>
    </row>
    <row r="266" spans="1:10" ht="15" customHeight="1" x14ac:dyDescent="0.3">
      <c r="A266" s="61" t="s">
        <v>555</v>
      </c>
      <c r="B266" s="61" t="s">
        <v>567</v>
      </c>
      <c r="C266" s="39" t="s">
        <v>188</v>
      </c>
      <c r="D266" s="39" t="s">
        <v>188</v>
      </c>
      <c r="E266" s="39" t="s">
        <v>189</v>
      </c>
      <c r="F266" s="61" t="s">
        <v>28</v>
      </c>
      <c r="G266" s="61" t="s">
        <v>556</v>
      </c>
      <c r="H266" s="35" t="s">
        <v>191</v>
      </c>
      <c r="I266" s="2">
        <v>1</v>
      </c>
      <c r="J266" s="2"/>
    </row>
    <row r="267" spans="1:10" ht="15" customHeight="1" x14ac:dyDescent="0.3">
      <c r="A267" s="61" t="s">
        <v>419</v>
      </c>
      <c r="B267" s="61" t="s">
        <v>224</v>
      </c>
      <c r="C267" s="39" t="s">
        <v>188</v>
      </c>
      <c r="D267" s="39" t="s">
        <v>188</v>
      </c>
      <c r="E267" s="39" t="s">
        <v>189</v>
      </c>
      <c r="F267" s="61" t="s">
        <v>28</v>
      </c>
      <c r="G267" s="61" t="s">
        <v>420</v>
      </c>
      <c r="H267" s="35" t="s">
        <v>191</v>
      </c>
      <c r="I267" s="2">
        <v>1</v>
      </c>
      <c r="J267" s="2"/>
    </row>
    <row r="270" spans="1:10" ht="29.25" customHeight="1" x14ac:dyDescent="0.3">
      <c r="A270" s="11"/>
      <c r="B270" s="11"/>
      <c r="C270" s="11"/>
      <c r="D270" s="11"/>
      <c r="E270" s="11"/>
      <c r="F270" s="11"/>
      <c r="G270" s="11" t="s">
        <v>458</v>
      </c>
      <c r="H270" s="11"/>
      <c r="I270" s="11"/>
      <c r="J270" s="11"/>
    </row>
    <row r="271" spans="1:10" ht="15" customHeight="1" x14ac:dyDescent="0.3">
      <c r="A271" s="12" t="s">
        <v>459</v>
      </c>
      <c r="B271" s="2" t="s">
        <v>562</v>
      </c>
      <c r="C271" s="13" t="s">
        <v>188</v>
      </c>
      <c r="D271" s="2" t="s">
        <v>188</v>
      </c>
      <c r="E271" s="2" t="s">
        <v>209</v>
      </c>
      <c r="F271" s="2" t="s">
        <v>209</v>
      </c>
      <c r="G271" s="6" t="s">
        <v>209</v>
      </c>
      <c r="H271" s="2" t="s">
        <v>210</v>
      </c>
      <c r="I271" s="2">
        <v>2</v>
      </c>
      <c r="J271" s="2" t="s">
        <v>190</v>
      </c>
    </row>
    <row r="272" spans="1:10" ht="15" customHeight="1" x14ac:dyDescent="0.3">
      <c r="A272" s="12" t="s">
        <v>460</v>
      </c>
      <c r="B272" s="2" t="s">
        <v>224</v>
      </c>
      <c r="C272" s="13" t="s">
        <v>188</v>
      </c>
      <c r="D272" s="13" t="s">
        <v>188</v>
      </c>
      <c r="E272" s="2" t="s">
        <v>189</v>
      </c>
      <c r="F272" s="2" t="s">
        <v>20</v>
      </c>
      <c r="G272" s="6" t="s">
        <v>276</v>
      </c>
      <c r="H272" s="2" t="s">
        <v>191</v>
      </c>
      <c r="I272" s="2">
        <v>1</v>
      </c>
      <c r="J272" s="2"/>
    </row>
    <row r="274" spans="1:10" ht="29.25" customHeight="1" x14ac:dyDescent="0.3">
      <c r="A274" s="11"/>
      <c r="B274" s="11"/>
      <c r="C274" s="11"/>
      <c r="D274" s="11"/>
      <c r="E274" s="11"/>
      <c r="F274" s="11"/>
      <c r="G274" s="11" t="s">
        <v>461</v>
      </c>
      <c r="H274" s="11"/>
      <c r="I274" s="11"/>
      <c r="J274" s="11"/>
    </row>
    <row r="275" spans="1:10" ht="15" customHeight="1" x14ac:dyDescent="0.3">
      <c r="A275" s="12" t="s">
        <v>462</v>
      </c>
      <c r="B275" s="2" t="s">
        <v>562</v>
      </c>
      <c r="C275" s="13" t="s">
        <v>188</v>
      </c>
      <c r="D275" s="2" t="s">
        <v>188</v>
      </c>
      <c r="E275" s="2" t="s">
        <v>209</v>
      </c>
      <c r="F275" s="2" t="s">
        <v>209</v>
      </c>
      <c r="G275" s="6" t="s">
        <v>209</v>
      </c>
      <c r="H275" s="2" t="s">
        <v>210</v>
      </c>
      <c r="I275" s="2">
        <v>2</v>
      </c>
      <c r="J275" s="2" t="s">
        <v>190</v>
      </c>
    </row>
    <row r="276" spans="1:10" ht="15" customHeight="1" x14ac:dyDescent="0.3">
      <c r="A276" s="12" t="s">
        <v>463</v>
      </c>
      <c r="B276" s="2" t="s">
        <v>224</v>
      </c>
      <c r="C276" s="13" t="s">
        <v>188</v>
      </c>
      <c r="D276" s="13" t="s">
        <v>188</v>
      </c>
      <c r="E276" s="2" t="s">
        <v>189</v>
      </c>
      <c r="F276" s="2" t="s">
        <v>20</v>
      </c>
      <c r="G276" s="6" t="s">
        <v>417</v>
      </c>
      <c r="H276" s="2" t="s">
        <v>191</v>
      </c>
      <c r="I276" s="2">
        <v>1</v>
      </c>
      <c r="J276" s="2"/>
    </row>
    <row r="278" spans="1:10" ht="29.25" customHeight="1" x14ac:dyDescent="0.3">
      <c r="A278" s="11"/>
      <c r="B278" s="11"/>
      <c r="C278" s="11"/>
      <c r="D278" s="11"/>
      <c r="E278" s="11"/>
      <c r="F278" s="11"/>
      <c r="G278" s="72" t="s">
        <v>446</v>
      </c>
      <c r="H278" s="11"/>
      <c r="I278" s="11"/>
      <c r="J278" s="11"/>
    </row>
    <row r="279" spans="1:10" ht="14.4" x14ac:dyDescent="0.3">
      <c r="A279" s="12" t="s">
        <v>447</v>
      </c>
      <c r="B279" s="2" t="s">
        <v>562</v>
      </c>
      <c r="C279" s="13" t="s">
        <v>188</v>
      </c>
      <c r="D279" s="2" t="s">
        <v>188</v>
      </c>
      <c r="E279" s="2" t="s">
        <v>209</v>
      </c>
      <c r="F279" s="2" t="s">
        <v>209</v>
      </c>
      <c r="G279" s="6" t="s">
        <v>209</v>
      </c>
      <c r="H279" s="2" t="s">
        <v>210</v>
      </c>
      <c r="I279" s="2">
        <v>2</v>
      </c>
      <c r="J279" s="2" t="s">
        <v>190</v>
      </c>
    </row>
    <row r="280" spans="1:10" ht="14.4" x14ac:dyDescent="0.3">
      <c r="A280" s="12" t="s">
        <v>448</v>
      </c>
      <c r="B280" s="2" t="s">
        <v>224</v>
      </c>
      <c r="C280" s="13" t="s">
        <v>188</v>
      </c>
      <c r="D280" s="13" t="s">
        <v>188</v>
      </c>
      <c r="E280" s="2" t="s">
        <v>189</v>
      </c>
      <c r="F280" s="38" t="s">
        <v>26</v>
      </c>
      <c r="G280" s="6" t="s">
        <v>276</v>
      </c>
      <c r="H280" s="2" t="s">
        <v>191</v>
      </c>
      <c r="I280" s="2">
        <v>1</v>
      </c>
      <c r="J280" s="2"/>
    </row>
  </sheetData>
  <pageMargins left="0.7" right="0.7" top="0.75" bottom="0.75" header="0" footer="0"/>
  <pageSetup orientation="landscape"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04EA1-E72F-44C6-8FE8-CD3A26118E16}">
  <dimension ref="A1:X50"/>
  <sheetViews>
    <sheetView topLeftCell="L27" workbookViewId="0">
      <selection activeCell="T40" sqref="T40:T50"/>
    </sheetView>
  </sheetViews>
  <sheetFormatPr baseColWidth="10" defaultRowHeight="14.4" x14ac:dyDescent="0.3"/>
  <cols>
    <col min="1" max="1" width="23.109375" bestFit="1" customWidth="1"/>
    <col min="3" max="3" width="7.6640625" bestFit="1" customWidth="1"/>
    <col min="4" max="4" width="24.33203125" bestFit="1" customWidth="1"/>
  </cols>
  <sheetData>
    <row r="1" spans="1:24" x14ac:dyDescent="0.3">
      <c r="A1" s="38" t="s">
        <v>506</v>
      </c>
      <c r="B1" s="2" t="s">
        <v>562</v>
      </c>
      <c r="C1" s="39" t="s">
        <v>209</v>
      </c>
      <c r="D1" s="66" t="s">
        <v>209</v>
      </c>
    </row>
    <row r="2" spans="1:24" x14ac:dyDescent="0.3">
      <c r="A2" s="61" t="s">
        <v>507</v>
      </c>
      <c r="B2" s="61" t="s">
        <v>9</v>
      </c>
      <c r="C2" s="39" t="s">
        <v>30</v>
      </c>
      <c r="D2" s="61" t="s">
        <v>508</v>
      </c>
      <c r="F2" t="str">
        <f>CONCATENATE(",TRIM(",D2,") as ",D2)</f>
        <v>,TRIM(c_id_direccion) as c_id_direccion</v>
      </c>
      <c r="J2" t="str">
        <f>CONCATENATE(",",D2)</f>
        <v>,c_id_direccion</v>
      </c>
      <c r="L2" t="str">
        <f>CONCATENATE(",",A2," ",B2)</f>
        <v>,id_direccion int</v>
      </c>
      <c r="N2" t="str">
        <f>CONCATENATE(",TRIM(",D2,") as ",A2)</f>
        <v>,TRIM(c_id_direccion) as id_direccion</v>
      </c>
      <c r="Q2" t="str">
        <f>CONCATENATE(",t.",A2," = s.",A2)</f>
        <v>,t.id_direccion = s.id_direccion</v>
      </c>
      <c r="T2" t="str">
        <f>CONCATENATE(",",A2)</f>
        <v>,id_direccion</v>
      </c>
      <c r="V2" t="str">
        <f>CONCATENATE(",s.",A2)</f>
        <v>,s.id_direccion</v>
      </c>
      <c r="X2" t="str">
        <f>CONCATENATE(",a.",D2)</f>
        <v>,a.c_id_direccion</v>
      </c>
    </row>
    <row r="3" spans="1:24" x14ac:dyDescent="0.3">
      <c r="A3" s="61" t="s">
        <v>192</v>
      </c>
      <c r="B3" s="61" t="s">
        <v>9</v>
      </c>
      <c r="C3" s="39" t="s">
        <v>30</v>
      </c>
      <c r="D3" s="61" t="s">
        <v>193</v>
      </c>
      <c r="F3" t="str">
        <f t="shared" ref="F3:F50" si="0">CONCATENATE(",TRIM(",D3,") as ",D3)</f>
        <v>,TRIM(c_id_deudor) as c_id_deudor</v>
      </c>
      <c r="J3" t="str">
        <f t="shared" ref="J3:J50" si="1">CONCATENATE(",",D3)</f>
        <v>,c_id_deudor</v>
      </c>
      <c r="L3" t="str">
        <f t="shared" ref="L3:L50" si="2">CONCATENATE(",",A3," ",B3)</f>
        <v>,fk_deudor int</v>
      </c>
      <c r="N3" t="str">
        <f t="shared" ref="N3:N50" si="3">CONCATENATE(",TRIM(",D3,") as ",A3)</f>
        <v>,TRIM(c_id_deudor) as fk_deudor</v>
      </c>
      <c r="Q3" t="str">
        <f t="shared" ref="Q3:Q50" si="4">CONCATENATE(",t.",A3," = s.",A3)</f>
        <v>,t.fk_deudor = s.fk_deudor</v>
      </c>
      <c r="T3" t="str">
        <f t="shared" ref="T3:T50" si="5">CONCATENATE(",",A3)</f>
        <v>,fk_deudor</v>
      </c>
      <c r="V3" t="str">
        <f t="shared" ref="V3:V50" si="6">CONCATENATE(",s.",A3)</f>
        <v>,s.fk_deudor</v>
      </c>
      <c r="X3" t="str">
        <f t="shared" ref="X3:X50" si="7">CONCATENATE(",a.",D3)</f>
        <v>,a.c_id_deudor</v>
      </c>
    </row>
    <row r="4" spans="1:24" x14ac:dyDescent="0.3">
      <c r="A4" s="61" t="s">
        <v>204</v>
      </c>
      <c r="B4" s="61" t="s">
        <v>9</v>
      </c>
      <c r="C4" s="39" t="s">
        <v>30</v>
      </c>
      <c r="D4" s="61" t="s">
        <v>205</v>
      </c>
      <c r="F4" t="str">
        <f t="shared" si="0"/>
        <v>,TRIM(secuencia) as secuencia</v>
      </c>
      <c r="J4" t="str">
        <f t="shared" si="1"/>
        <v>,secuencia</v>
      </c>
      <c r="L4" t="str">
        <f t="shared" si="2"/>
        <v>,num_secuencia int</v>
      </c>
      <c r="N4" t="str">
        <f t="shared" si="3"/>
        <v>,TRIM(secuencia) as num_secuencia</v>
      </c>
      <c r="Q4" t="str">
        <f t="shared" si="4"/>
        <v>,t.num_secuencia = s.num_secuencia</v>
      </c>
      <c r="T4" t="str">
        <f t="shared" si="5"/>
        <v>,num_secuencia</v>
      </c>
      <c r="V4" t="str">
        <f t="shared" si="6"/>
        <v>,s.num_secuencia</v>
      </c>
      <c r="X4" t="str">
        <f t="shared" si="7"/>
        <v>,a.secuencia</v>
      </c>
    </row>
    <row r="5" spans="1:24" x14ac:dyDescent="0.3">
      <c r="A5" s="61" t="s">
        <v>470</v>
      </c>
      <c r="B5" s="61" t="s">
        <v>224</v>
      </c>
      <c r="C5" s="39" t="s">
        <v>30</v>
      </c>
      <c r="D5" s="61" t="s">
        <v>30</v>
      </c>
      <c r="F5" t="str">
        <f t="shared" si="0"/>
        <v>,TRIM(direccion) as direccion</v>
      </c>
      <c r="J5" t="str">
        <f t="shared" si="1"/>
        <v>,direccion</v>
      </c>
      <c r="L5" t="str">
        <f t="shared" si="2"/>
        <v>,desc_direccion string</v>
      </c>
      <c r="N5" t="str">
        <f t="shared" si="3"/>
        <v>,TRIM(direccion) as desc_direccion</v>
      </c>
      <c r="Q5" t="str">
        <f t="shared" si="4"/>
        <v>,t.desc_direccion = s.desc_direccion</v>
      </c>
      <c r="T5" t="str">
        <f t="shared" si="5"/>
        <v>,desc_direccion</v>
      </c>
      <c r="V5" t="str">
        <f t="shared" si="6"/>
        <v>,s.desc_direccion</v>
      </c>
      <c r="X5" t="str">
        <f t="shared" si="7"/>
        <v>,a.direccion</v>
      </c>
    </row>
    <row r="6" spans="1:24" x14ac:dyDescent="0.3">
      <c r="A6" s="61" t="s">
        <v>509</v>
      </c>
      <c r="B6" s="61" t="s">
        <v>224</v>
      </c>
      <c r="C6" s="39" t="s">
        <v>30</v>
      </c>
      <c r="D6" s="61" t="s">
        <v>510</v>
      </c>
      <c r="F6" t="str">
        <f t="shared" si="0"/>
        <v>,TRIM(barrio) as barrio</v>
      </c>
      <c r="J6" t="str">
        <f t="shared" si="1"/>
        <v>,barrio</v>
      </c>
      <c r="L6" t="str">
        <f t="shared" si="2"/>
        <v>,desc_barrio string</v>
      </c>
      <c r="N6" t="str">
        <f t="shared" si="3"/>
        <v>,TRIM(barrio) as desc_barrio</v>
      </c>
      <c r="Q6" t="str">
        <f t="shared" si="4"/>
        <v>,t.desc_barrio = s.desc_barrio</v>
      </c>
      <c r="T6" t="str">
        <f t="shared" si="5"/>
        <v>,desc_barrio</v>
      </c>
      <c r="V6" t="str">
        <f t="shared" si="6"/>
        <v>,s.desc_barrio</v>
      </c>
      <c r="X6" t="str">
        <f t="shared" si="7"/>
        <v>,a.barrio</v>
      </c>
    </row>
    <row r="7" spans="1:24" x14ac:dyDescent="0.3">
      <c r="A7" s="61" t="s">
        <v>247</v>
      </c>
      <c r="B7" s="61" t="s">
        <v>224</v>
      </c>
      <c r="C7" s="39" t="s">
        <v>30</v>
      </c>
      <c r="D7" s="61" t="s">
        <v>248</v>
      </c>
      <c r="F7" t="str">
        <f t="shared" si="0"/>
        <v>,TRIM(departamento) as departamento</v>
      </c>
      <c r="J7" t="str">
        <f t="shared" si="1"/>
        <v>,departamento</v>
      </c>
      <c r="L7" t="str">
        <f t="shared" si="2"/>
        <v>,desc_departamento string</v>
      </c>
      <c r="N7" t="str">
        <f t="shared" si="3"/>
        <v>,TRIM(departamento) as desc_departamento</v>
      </c>
      <c r="Q7" t="str">
        <f t="shared" si="4"/>
        <v>,t.desc_departamento = s.desc_departamento</v>
      </c>
      <c r="T7" t="str">
        <f t="shared" si="5"/>
        <v>,desc_departamento</v>
      </c>
      <c r="V7" t="str">
        <f t="shared" si="6"/>
        <v>,s.desc_departamento</v>
      </c>
      <c r="X7" t="str">
        <f t="shared" si="7"/>
        <v>,a.departamento</v>
      </c>
    </row>
    <row r="8" spans="1:24" x14ac:dyDescent="0.3">
      <c r="A8" s="61" t="s">
        <v>245</v>
      </c>
      <c r="B8" s="61" t="s">
        <v>224</v>
      </c>
      <c r="C8" s="39" t="s">
        <v>30</v>
      </c>
      <c r="D8" s="61" t="s">
        <v>246</v>
      </c>
      <c r="F8" t="str">
        <f t="shared" si="0"/>
        <v>,TRIM(pais) as pais</v>
      </c>
      <c r="J8" t="str">
        <f t="shared" si="1"/>
        <v>,pais</v>
      </c>
      <c r="L8" t="str">
        <f t="shared" si="2"/>
        <v>,desc_pais string</v>
      </c>
      <c r="N8" t="str">
        <f t="shared" si="3"/>
        <v>,TRIM(pais) as desc_pais</v>
      </c>
      <c r="Q8" t="str">
        <f t="shared" si="4"/>
        <v>,t.desc_pais = s.desc_pais</v>
      </c>
      <c r="T8" t="str">
        <f t="shared" si="5"/>
        <v>,desc_pais</v>
      </c>
      <c r="V8" t="str">
        <f t="shared" si="6"/>
        <v>,s.desc_pais</v>
      </c>
      <c r="X8" t="str">
        <f t="shared" si="7"/>
        <v>,a.pais</v>
      </c>
    </row>
    <row r="9" spans="1:24" x14ac:dyDescent="0.3">
      <c r="A9" s="61" t="s">
        <v>511</v>
      </c>
      <c r="B9" s="61" t="s">
        <v>224</v>
      </c>
      <c r="C9" s="39" t="s">
        <v>30</v>
      </c>
      <c r="D9" s="61" t="s">
        <v>512</v>
      </c>
      <c r="F9" t="str">
        <f t="shared" si="0"/>
        <v>,TRIM(apartado) as apartado</v>
      </c>
      <c r="J9" t="str">
        <f t="shared" si="1"/>
        <v>,apartado</v>
      </c>
      <c r="L9" t="str">
        <f t="shared" si="2"/>
        <v>,desc_apartado string</v>
      </c>
      <c r="N9" t="str">
        <f t="shared" si="3"/>
        <v>,TRIM(apartado) as desc_apartado</v>
      </c>
      <c r="Q9" t="str">
        <f t="shared" si="4"/>
        <v>,t.desc_apartado = s.desc_apartado</v>
      </c>
      <c r="T9" t="str">
        <f t="shared" si="5"/>
        <v>,desc_apartado</v>
      </c>
      <c r="V9" t="str">
        <f t="shared" si="6"/>
        <v>,s.desc_apartado</v>
      </c>
      <c r="X9" t="str">
        <f t="shared" si="7"/>
        <v>,a.apartado</v>
      </c>
    </row>
    <row r="10" spans="1:24" x14ac:dyDescent="0.3">
      <c r="A10" s="61" t="s">
        <v>513</v>
      </c>
      <c r="B10" s="61" t="s">
        <v>224</v>
      </c>
      <c r="C10" s="39" t="s">
        <v>30</v>
      </c>
      <c r="D10" s="61" t="s">
        <v>514</v>
      </c>
      <c r="F10" t="str">
        <f t="shared" si="0"/>
        <v>,TRIM(tipo_direccion) as tipo_direccion</v>
      </c>
      <c r="J10" t="str">
        <f t="shared" si="1"/>
        <v>,tipo_direccion</v>
      </c>
      <c r="L10" t="str">
        <f t="shared" si="2"/>
        <v>,desc_tipo_direccion string</v>
      </c>
      <c r="N10" t="str">
        <f t="shared" si="3"/>
        <v>,TRIM(tipo_direccion) as desc_tipo_direccion</v>
      </c>
      <c r="Q10" t="str">
        <f t="shared" si="4"/>
        <v>,t.desc_tipo_direccion = s.desc_tipo_direccion</v>
      </c>
      <c r="T10" t="str">
        <f t="shared" si="5"/>
        <v>,desc_tipo_direccion</v>
      </c>
      <c r="V10" t="str">
        <f t="shared" si="6"/>
        <v>,s.desc_tipo_direccion</v>
      </c>
      <c r="X10" t="str">
        <f t="shared" si="7"/>
        <v>,a.tipo_direccion</v>
      </c>
    </row>
    <row r="11" spans="1:24" x14ac:dyDescent="0.3">
      <c r="A11" s="61" t="s">
        <v>474</v>
      </c>
      <c r="B11" s="61" t="s">
        <v>224</v>
      </c>
      <c r="C11" s="39" t="s">
        <v>30</v>
      </c>
      <c r="D11" s="61" t="s">
        <v>257</v>
      </c>
      <c r="F11" t="str">
        <f t="shared" si="0"/>
        <v>,TRIM(e_mail) as e_mail</v>
      </c>
      <c r="J11" t="str">
        <f t="shared" si="1"/>
        <v>,e_mail</v>
      </c>
      <c r="L11" t="str">
        <f t="shared" si="2"/>
        <v>,desc_e_mail string</v>
      </c>
      <c r="N11" t="str">
        <f t="shared" si="3"/>
        <v>,TRIM(e_mail) as desc_e_mail</v>
      </c>
      <c r="Q11" t="str">
        <f t="shared" si="4"/>
        <v>,t.desc_e_mail = s.desc_e_mail</v>
      </c>
      <c r="T11" t="str">
        <f t="shared" si="5"/>
        <v>,desc_e_mail</v>
      </c>
      <c r="V11" t="str">
        <f t="shared" si="6"/>
        <v>,s.desc_e_mail</v>
      </c>
      <c r="X11" t="str">
        <f t="shared" si="7"/>
        <v>,a.e_mail</v>
      </c>
    </row>
    <row r="12" spans="1:24" x14ac:dyDescent="0.3">
      <c r="A12" s="61" t="s">
        <v>515</v>
      </c>
      <c r="B12" s="61" t="s">
        <v>224</v>
      </c>
      <c r="C12" s="39" t="s">
        <v>30</v>
      </c>
      <c r="D12" s="61" t="s">
        <v>276</v>
      </c>
      <c r="F12" t="str">
        <f t="shared" si="0"/>
        <v>,TRIM(estado) as estado</v>
      </c>
      <c r="J12" t="str">
        <f t="shared" si="1"/>
        <v>,estado</v>
      </c>
      <c r="L12" t="str">
        <f t="shared" si="2"/>
        <v>,desc_estado string</v>
      </c>
      <c r="N12" t="str">
        <f t="shared" si="3"/>
        <v>,TRIM(estado) as desc_estado</v>
      </c>
      <c r="Q12" t="str">
        <f t="shared" si="4"/>
        <v>,t.desc_estado = s.desc_estado</v>
      </c>
      <c r="T12" t="str">
        <f t="shared" si="5"/>
        <v>,desc_estado</v>
      </c>
      <c r="V12" t="str">
        <f t="shared" si="6"/>
        <v>,s.desc_estado</v>
      </c>
      <c r="X12" t="str">
        <f t="shared" si="7"/>
        <v>,a.estado</v>
      </c>
    </row>
    <row r="13" spans="1:24" x14ac:dyDescent="0.3">
      <c r="A13" s="61" t="s">
        <v>226</v>
      </c>
      <c r="B13" s="61" t="s">
        <v>225</v>
      </c>
      <c r="C13" s="39" t="s">
        <v>30</v>
      </c>
      <c r="D13" s="61" t="s">
        <v>226</v>
      </c>
      <c r="F13" t="str">
        <f t="shared" si="0"/>
        <v>,TRIM(fecha_actualizacion) as fecha_actualizacion</v>
      </c>
      <c r="J13" t="str">
        <f t="shared" si="1"/>
        <v>,fecha_actualizacion</v>
      </c>
      <c r="L13" t="str">
        <f t="shared" si="2"/>
        <v>,fecha_actualizacion timestamp</v>
      </c>
      <c r="N13" t="str">
        <f t="shared" si="3"/>
        <v>,TRIM(fecha_actualizacion) as fecha_actualizacion</v>
      </c>
      <c r="Q13" t="str">
        <f t="shared" si="4"/>
        <v>,t.fecha_actualizacion = s.fecha_actualizacion</v>
      </c>
      <c r="T13" t="str">
        <f t="shared" si="5"/>
        <v>,fecha_actualizacion</v>
      </c>
      <c r="V13" t="str">
        <f t="shared" si="6"/>
        <v>,s.fecha_actualizacion</v>
      </c>
      <c r="X13" t="str">
        <f t="shared" si="7"/>
        <v>,a.fecha_actualizacion</v>
      </c>
    </row>
    <row r="14" spans="1:24" x14ac:dyDescent="0.3">
      <c r="A14" s="61" t="s">
        <v>516</v>
      </c>
      <c r="B14" s="61" t="s">
        <v>224</v>
      </c>
      <c r="C14" s="39" t="s">
        <v>30</v>
      </c>
      <c r="D14" s="61" t="s">
        <v>517</v>
      </c>
      <c r="F14" t="str">
        <f t="shared" si="0"/>
        <v>,TRIM(codigo_ciudad) as codigo_ciudad</v>
      </c>
      <c r="J14" t="str">
        <f t="shared" si="1"/>
        <v>,codigo_ciudad</v>
      </c>
      <c r="L14" t="str">
        <f t="shared" si="2"/>
        <v>,num_ciudad string</v>
      </c>
      <c r="N14" t="str">
        <f t="shared" si="3"/>
        <v>,TRIM(codigo_ciudad) as num_ciudad</v>
      </c>
      <c r="Q14" t="str">
        <f t="shared" si="4"/>
        <v>,t.num_ciudad = s.num_ciudad</v>
      </c>
      <c r="T14" t="str">
        <f t="shared" si="5"/>
        <v>,num_ciudad</v>
      </c>
      <c r="V14" t="str">
        <f t="shared" si="6"/>
        <v>,s.num_ciudad</v>
      </c>
      <c r="X14" t="str">
        <f t="shared" si="7"/>
        <v>,a.codigo_ciudad</v>
      </c>
    </row>
    <row r="15" spans="1:24" x14ac:dyDescent="0.3">
      <c r="A15" s="61" t="s">
        <v>243</v>
      </c>
      <c r="B15" s="61" t="s">
        <v>224</v>
      </c>
      <c r="C15" s="39" t="s">
        <v>30</v>
      </c>
      <c r="D15" s="61" t="s">
        <v>244</v>
      </c>
      <c r="F15" t="str">
        <f t="shared" si="0"/>
        <v>,TRIM(ciudad) as ciudad</v>
      </c>
      <c r="J15" t="str">
        <f t="shared" si="1"/>
        <v>,ciudad</v>
      </c>
      <c r="L15" t="str">
        <f t="shared" si="2"/>
        <v>,desc_ciudad string</v>
      </c>
      <c r="N15" t="str">
        <f t="shared" si="3"/>
        <v>,TRIM(ciudad) as desc_ciudad</v>
      </c>
      <c r="Q15" t="str">
        <f t="shared" si="4"/>
        <v>,t.desc_ciudad = s.desc_ciudad</v>
      </c>
      <c r="T15" t="str">
        <f t="shared" si="5"/>
        <v>,desc_ciudad</v>
      </c>
      <c r="V15" t="str">
        <f t="shared" si="6"/>
        <v>,s.desc_ciudad</v>
      </c>
      <c r="X15" t="str">
        <f t="shared" si="7"/>
        <v>,a.ciudad</v>
      </c>
    </row>
    <row r="16" spans="1:24" x14ac:dyDescent="0.3">
      <c r="A16" s="61" t="s">
        <v>518</v>
      </c>
      <c r="B16" s="61" t="s">
        <v>224</v>
      </c>
      <c r="C16" s="39" t="s">
        <v>30</v>
      </c>
      <c r="D16" s="61" t="s">
        <v>519</v>
      </c>
      <c r="F16" t="str">
        <f t="shared" si="0"/>
        <v>,TRIM(tipo_vivienda) as tipo_vivienda</v>
      </c>
      <c r="J16" t="str">
        <f t="shared" si="1"/>
        <v>,tipo_vivienda</v>
      </c>
      <c r="L16" t="str">
        <f t="shared" si="2"/>
        <v>,desc_tipo_vivienda string</v>
      </c>
      <c r="N16" t="str">
        <f t="shared" si="3"/>
        <v>,TRIM(tipo_vivienda) as desc_tipo_vivienda</v>
      </c>
      <c r="Q16" t="str">
        <f t="shared" si="4"/>
        <v>,t.desc_tipo_vivienda = s.desc_tipo_vivienda</v>
      </c>
      <c r="T16" t="str">
        <f t="shared" si="5"/>
        <v>,desc_tipo_vivienda</v>
      </c>
      <c r="V16" t="str">
        <f t="shared" si="6"/>
        <v>,s.desc_tipo_vivienda</v>
      </c>
      <c r="X16" t="str">
        <f t="shared" si="7"/>
        <v>,a.tipo_vivienda</v>
      </c>
    </row>
    <row r="17" spans="1:24" x14ac:dyDescent="0.3">
      <c r="A17" s="61" t="s">
        <v>520</v>
      </c>
      <c r="B17" s="61" t="s">
        <v>9</v>
      </c>
      <c r="C17" s="39" t="s">
        <v>30</v>
      </c>
      <c r="D17" s="61" t="s">
        <v>521</v>
      </c>
      <c r="F17" t="str">
        <f t="shared" si="0"/>
        <v>,TRIM(codigo_localidad) as codigo_localidad</v>
      </c>
      <c r="J17" t="str">
        <f t="shared" si="1"/>
        <v>,codigo_localidad</v>
      </c>
      <c r="L17" t="str">
        <f t="shared" si="2"/>
        <v>,num_localidad int</v>
      </c>
      <c r="N17" t="str">
        <f t="shared" si="3"/>
        <v>,TRIM(codigo_localidad) as num_localidad</v>
      </c>
      <c r="Q17" t="str">
        <f t="shared" si="4"/>
        <v>,t.num_localidad = s.num_localidad</v>
      </c>
      <c r="T17" t="str">
        <f t="shared" si="5"/>
        <v>,num_localidad</v>
      </c>
      <c r="V17" t="str">
        <f t="shared" si="6"/>
        <v>,s.num_localidad</v>
      </c>
      <c r="X17" t="str">
        <f t="shared" si="7"/>
        <v>,a.codigo_localidad</v>
      </c>
    </row>
    <row r="18" spans="1:24" x14ac:dyDescent="0.3">
      <c r="A18" s="61" t="s">
        <v>522</v>
      </c>
      <c r="B18" s="61" t="s">
        <v>224</v>
      </c>
      <c r="C18" s="39" t="s">
        <v>30</v>
      </c>
      <c r="D18" s="61" t="s">
        <v>523</v>
      </c>
      <c r="F18" t="str">
        <f t="shared" si="0"/>
        <v>,TRIM(localidad) as localidad</v>
      </c>
      <c r="J18" t="str">
        <f t="shared" si="1"/>
        <v>,localidad</v>
      </c>
      <c r="L18" t="str">
        <f t="shared" si="2"/>
        <v>,desc_localidad string</v>
      </c>
      <c r="N18" t="str">
        <f t="shared" si="3"/>
        <v>,TRIM(localidad) as desc_localidad</v>
      </c>
      <c r="Q18" t="str">
        <f t="shared" si="4"/>
        <v>,t.desc_localidad = s.desc_localidad</v>
      </c>
      <c r="T18" t="str">
        <f t="shared" si="5"/>
        <v>,desc_localidad</v>
      </c>
      <c r="V18" t="str">
        <f t="shared" si="6"/>
        <v>,s.desc_localidad</v>
      </c>
      <c r="X18" t="str">
        <f t="shared" si="7"/>
        <v>,a.localidad</v>
      </c>
    </row>
    <row r="19" spans="1:24" x14ac:dyDescent="0.3">
      <c r="A19" s="61" t="s">
        <v>524</v>
      </c>
      <c r="B19" s="61" t="s">
        <v>224</v>
      </c>
      <c r="C19" s="39" t="s">
        <v>30</v>
      </c>
      <c r="D19" s="61" t="s">
        <v>525</v>
      </c>
      <c r="F19" t="str">
        <f t="shared" si="0"/>
        <v>,TRIM(envio_correspondencia) as envio_correspondencia</v>
      </c>
      <c r="J19" t="str">
        <f t="shared" si="1"/>
        <v>,envio_correspondencia</v>
      </c>
      <c r="L19" t="str">
        <f t="shared" si="2"/>
        <v>,ind_envio_correspondencia string</v>
      </c>
      <c r="N19" t="str">
        <f t="shared" si="3"/>
        <v>,TRIM(envio_correspondencia) as ind_envio_correspondencia</v>
      </c>
      <c r="Q19" t="str">
        <f t="shared" si="4"/>
        <v>,t.ind_envio_correspondencia = s.ind_envio_correspondencia</v>
      </c>
      <c r="T19" t="str">
        <f t="shared" si="5"/>
        <v>,ind_envio_correspondencia</v>
      </c>
      <c r="V19" t="str">
        <f t="shared" si="6"/>
        <v>,s.ind_envio_correspondencia</v>
      </c>
      <c r="X19" t="str">
        <f t="shared" si="7"/>
        <v>,a.envio_correspondencia</v>
      </c>
    </row>
    <row r="20" spans="1:24" x14ac:dyDescent="0.3">
      <c r="A20" s="61" t="s">
        <v>571</v>
      </c>
      <c r="B20" s="61" t="s">
        <v>224</v>
      </c>
      <c r="C20" s="39" t="s">
        <v>30</v>
      </c>
      <c r="D20" s="61" t="s">
        <v>219</v>
      </c>
      <c r="F20" t="str">
        <f t="shared" si="0"/>
        <v>,TRIM(numero_cuenta) as numero_cuenta</v>
      </c>
      <c r="J20" t="str">
        <f t="shared" si="1"/>
        <v>,numero_cuenta</v>
      </c>
      <c r="L20" t="str">
        <f t="shared" si="2"/>
        <v>,txt_cuenta string</v>
      </c>
      <c r="N20" t="str">
        <f t="shared" si="3"/>
        <v>,TRIM(numero_cuenta) as txt_cuenta</v>
      </c>
      <c r="Q20" t="str">
        <f t="shared" si="4"/>
        <v>,t.txt_cuenta = s.txt_cuenta</v>
      </c>
      <c r="T20" t="str">
        <f t="shared" si="5"/>
        <v>,txt_cuenta</v>
      </c>
      <c r="V20" t="str">
        <f t="shared" si="6"/>
        <v>,s.txt_cuenta</v>
      </c>
      <c r="X20" t="str">
        <f t="shared" si="7"/>
        <v>,a.numero_cuenta</v>
      </c>
    </row>
    <row r="21" spans="1:24" x14ac:dyDescent="0.3">
      <c r="V21" t="str">
        <f t="shared" si="6"/>
        <v>,s.</v>
      </c>
      <c r="X21" t="str">
        <f t="shared" si="7"/>
        <v>,a.</v>
      </c>
    </row>
    <row r="22" spans="1:24" x14ac:dyDescent="0.3">
      <c r="V22" t="str">
        <f t="shared" si="6"/>
        <v>,s.</v>
      </c>
      <c r="X22" t="str">
        <f t="shared" si="7"/>
        <v>,a.</v>
      </c>
    </row>
    <row r="23" spans="1:24" x14ac:dyDescent="0.3">
      <c r="A23" s="38" t="s">
        <v>527</v>
      </c>
      <c r="B23" s="39" t="s">
        <v>562</v>
      </c>
      <c r="C23" s="39" t="s">
        <v>209</v>
      </c>
      <c r="D23" s="38" t="s">
        <v>209</v>
      </c>
      <c r="F23" t="str">
        <f t="shared" si="0"/>
        <v>,TRIM(-) as -</v>
      </c>
      <c r="J23" t="str">
        <f t="shared" si="1"/>
        <v>,-</v>
      </c>
      <c r="L23" t="str">
        <f t="shared" si="2"/>
        <v>,sk_telefono bigint</v>
      </c>
      <c r="N23" t="str">
        <f t="shared" si="3"/>
        <v>,TRIM(-) as sk_telefono</v>
      </c>
      <c r="Q23" t="str">
        <f t="shared" si="4"/>
        <v>,t.sk_telefono = s.sk_telefono</v>
      </c>
      <c r="T23" t="str">
        <f t="shared" si="5"/>
        <v>,sk_telefono</v>
      </c>
      <c r="V23" t="str">
        <f t="shared" si="6"/>
        <v>,s.sk_telefono</v>
      </c>
      <c r="X23" t="str">
        <f t="shared" si="7"/>
        <v>,a.-</v>
      </c>
    </row>
    <row r="24" spans="1:24" x14ac:dyDescent="0.3">
      <c r="A24" s="61" t="s">
        <v>528</v>
      </c>
      <c r="B24" s="61" t="s">
        <v>9</v>
      </c>
      <c r="C24" s="39" t="s">
        <v>29</v>
      </c>
      <c r="D24" s="61" t="s">
        <v>529</v>
      </c>
      <c r="F24" t="str">
        <f t="shared" si="0"/>
        <v>,TRIM(c_id_telefono) as c_id_telefono</v>
      </c>
      <c r="J24" t="str">
        <f t="shared" si="1"/>
        <v>,c_id_telefono</v>
      </c>
      <c r="L24" t="str">
        <f t="shared" si="2"/>
        <v>,id_telefono int</v>
      </c>
      <c r="N24" t="str">
        <f t="shared" si="3"/>
        <v>,TRIM(c_id_telefono) as id_telefono</v>
      </c>
      <c r="Q24" t="str">
        <f t="shared" si="4"/>
        <v>,t.id_telefono = s.id_telefono</v>
      </c>
      <c r="T24" t="str">
        <f t="shared" si="5"/>
        <v>,id_telefono</v>
      </c>
      <c r="V24" t="str">
        <f t="shared" si="6"/>
        <v>,s.id_telefono</v>
      </c>
      <c r="X24" t="str">
        <f t="shared" si="7"/>
        <v>,a.c_id_telefono</v>
      </c>
    </row>
    <row r="25" spans="1:24" x14ac:dyDescent="0.3">
      <c r="A25" s="61" t="s">
        <v>192</v>
      </c>
      <c r="B25" s="61" t="s">
        <v>9</v>
      </c>
      <c r="C25" s="39" t="s">
        <v>29</v>
      </c>
      <c r="D25" s="61" t="s">
        <v>193</v>
      </c>
      <c r="F25" t="str">
        <f t="shared" si="0"/>
        <v>,TRIM(c_id_deudor) as c_id_deudor</v>
      </c>
      <c r="J25" t="str">
        <f t="shared" si="1"/>
        <v>,c_id_deudor</v>
      </c>
      <c r="L25" t="str">
        <f t="shared" si="2"/>
        <v>,fk_deudor int</v>
      </c>
      <c r="N25" t="str">
        <f t="shared" si="3"/>
        <v>,TRIM(c_id_deudor) as fk_deudor</v>
      </c>
      <c r="Q25" t="str">
        <f t="shared" si="4"/>
        <v>,t.fk_deudor = s.fk_deudor</v>
      </c>
      <c r="T25" t="str">
        <f t="shared" si="5"/>
        <v>,fk_deudor</v>
      </c>
      <c r="V25" t="str">
        <f t="shared" si="6"/>
        <v>,s.fk_deudor</v>
      </c>
      <c r="X25" t="str">
        <f t="shared" si="7"/>
        <v>,a.c_id_deudor</v>
      </c>
    </row>
    <row r="26" spans="1:24" x14ac:dyDescent="0.3">
      <c r="A26" s="61" t="s">
        <v>204</v>
      </c>
      <c r="B26" s="61" t="s">
        <v>9</v>
      </c>
      <c r="C26" s="39" t="s">
        <v>29</v>
      </c>
      <c r="D26" s="61" t="s">
        <v>205</v>
      </c>
      <c r="F26" t="str">
        <f t="shared" si="0"/>
        <v>,TRIM(secuencia) as secuencia</v>
      </c>
      <c r="J26" t="str">
        <f t="shared" si="1"/>
        <v>,secuencia</v>
      </c>
      <c r="L26" t="str">
        <f t="shared" si="2"/>
        <v>,num_secuencia int</v>
      </c>
      <c r="N26" t="str">
        <f t="shared" si="3"/>
        <v>,TRIM(secuencia) as num_secuencia</v>
      </c>
      <c r="Q26" t="str">
        <f t="shared" si="4"/>
        <v>,t.num_secuencia = s.num_secuencia</v>
      </c>
      <c r="T26" t="str">
        <f t="shared" si="5"/>
        <v>,num_secuencia</v>
      </c>
      <c r="V26" t="str">
        <f t="shared" si="6"/>
        <v>,s.num_secuencia</v>
      </c>
      <c r="X26" t="str">
        <f t="shared" si="7"/>
        <v>,a.secuencia</v>
      </c>
    </row>
    <row r="27" spans="1:24" x14ac:dyDescent="0.3">
      <c r="A27" s="61" t="s">
        <v>530</v>
      </c>
      <c r="B27" s="61" t="s">
        <v>224</v>
      </c>
      <c r="C27" s="39" t="s">
        <v>29</v>
      </c>
      <c r="D27" s="61" t="s">
        <v>531</v>
      </c>
      <c r="F27" t="str">
        <f t="shared" si="0"/>
        <v>,TRIM(tipo) as tipo</v>
      </c>
      <c r="J27" t="str">
        <f t="shared" si="1"/>
        <v>,tipo</v>
      </c>
      <c r="L27" t="str">
        <f t="shared" si="2"/>
        <v>,desc_tipo string</v>
      </c>
      <c r="N27" t="str">
        <f t="shared" si="3"/>
        <v>,TRIM(tipo) as desc_tipo</v>
      </c>
      <c r="Q27" t="str">
        <f t="shared" si="4"/>
        <v>,t.desc_tipo = s.desc_tipo</v>
      </c>
      <c r="T27" t="str">
        <f t="shared" si="5"/>
        <v>,desc_tipo</v>
      </c>
      <c r="V27" t="str">
        <f t="shared" si="6"/>
        <v>,s.desc_tipo</v>
      </c>
      <c r="X27" t="str">
        <f t="shared" si="7"/>
        <v>,a.tipo</v>
      </c>
    </row>
    <row r="28" spans="1:24" x14ac:dyDescent="0.3">
      <c r="A28" s="61" t="s">
        <v>532</v>
      </c>
      <c r="B28" s="61" t="s">
        <v>9</v>
      </c>
      <c r="C28" s="39" t="s">
        <v>29</v>
      </c>
      <c r="D28" s="61" t="s">
        <v>533</v>
      </c>
      <c r="F28" t="str">
        <f t="shared" si="0"/>
        <v>,TRIM(codigo_pais) as codigo_pais</v>
      </c>
      <c r="J28" t="str">
        <f t="shared" si="1"/>
        <v>,codigo_pais</v>
      </c>
      <c r="L28" t="str">
        <f t="shared" si="2"/>
        <v>,num_pais int</v>
      </c>
      <c r="N28" t="str">
        <f t="shared" si="3"/>
        <v>,TRIM(codigo_pais) as num_pais</v>
      </c>
      <c r="Q28" t="str">
        <f t="shared" si="4"/>
        <v>,t.num_pais = s.num_pais</v>
      </c>
      <c r="T28" t="str">
        <f t="shared" si="5"/>
        <v>,num_pais</v>
      </c>
      <c r="V28" t="str">
        <f t="shared" si="6"/>
        <v>,s.num_pais</v>
      </c>
      <c r="X28" t="str">
        <f t="shared" si="7"/>
        <v>,a.codigo_pais</v>
      </c>
    </row>
    <row r="29" spans="1:24" x14ac:dyDescent="0.3">
      <c r="A29" s="61" t="s">
        <v>534</v>
      </c>
      <c r="B29" s="61" t="s">
        <v>224</v>
      </c>
      <c r="C29" s="39" t="s">
        <v>29</v>
      </c>
      <c r="D29" s="61" t="s">
        <v>535</v>
      </c>
      <c r="F29" t="str">
        <f t="shared" si="0"/>
        <v>,TRIM(codigo_area) as codigo_area</v>
      </c>
      <c r="J29" t="str">
        <f t="shared" si="1"/>
        <v>,codigo_area</v>
      </c>
      <c r="L29" t="str">
        <f t="shared" si="2"/>
        <v>,num_area string</v>
      </c>
      <c r="N29" t="str">
        <f t="shared" si="3"/>
        <v>,TRIM(codigo_area) as num_area</v>
      </c>
      <c r="Q29" t="str">
        <f t="shared" si="4"/>
        <v>,t.num_area = s.num_area</v>
      </c>
      <c r="T29" t="str">
        <f t="shared" si="5"/>
        <v>,num_area</v>
      </c>
      <c r="V29" t="str">
        <f t="shared" si="6"/>
        <v>,s.num_area</v>
      </c>
      <c r="X29" t="str">
        <f t="shared" si="7"/>
        <v>,a.codigo_area</v>
      </c>
    </row>
    <row r="30" spans="1:24" x14ac:dyDescent="0.3">
      <c r="A30" s="61" t="s">
        <v>203</v>
      </c>
      <c r="B30" s="61" t="s">
        <v>224</v>
      </c>
      <c r="C30" s="39" t="s">
        <v>29</v>
      </c>
      <c r="D30" s="61" t="s">
        <v>29</v>
      </c>
      <c r="F30" t="str">
        <f t="shared" si="0"/>
        <v>,TRIM(telefono) as telefono</v>
      </c>
      <c r="J30" t="str">
        <f t="shared" si="1"/>
        <v>,telefono</v>
      </c>
      <c r="L30" t="str">
        <f t="shared" si="2"/>
        <v>,txt_telefono string</v>
      </c>
      <c r="N30" t="str">
        <f t="shared" si="3"/>
        <v>,TRIM(telefono) as txt_telefono</v>
      </c>
      <c r="Q30" t="str">
        <f t="shared" si="4"/>
        <v>,t.txt_telefono = s.txt_telefono</v>
      </c>
      <c r="T30" t="str">
        <f t="shared" si="5"/>
        <v>,txt_telefono</v>
      </c>
      <c r="V30" t="str">
        <f t="shared" si="6"/>
        <v>,s.txt_telefono</v>
      </c>
      <c r="X30" t="str">
        <f t="shared" si="7"/>
        <v>,a.telefono</v>
      </c>
    </row>
    <row r="31" spans="1:24" x14ac:dyDescent="0.3">
      <c r="A31" s="61" t="s">
        <v>536</v>
      </c>
      <c r="B31" s="61" t="s">
        <v>9</v>
      </c>
      <c r="C31" s="39" t="s">
        <v>29</v>
      </c>
      <c r="D31" s="61" t="s">
        <v>537</v>
      </c>
      <c r="F31" t="str">
        <f t="shared" si="0"/>
        <v>,TRIM(extension) as extension</v>
      </c>
      <c r="J31" t="str">
        <f t="shared" si="1"/>
        <v>,extension</v>
      </c>
      <c r="L31" t="str">
        <f t="shared" si="2"/>
        <v>,num_extension int</v>
      </c>
      <c r="N31" t="str">
        <f t="shared" si="3"/>
        <v>,TRIM(extension) as num_extension</v>
      </c>
      <c r="Q31" t="str">
        <f t="shared" si="4"/>
        <v>,t.num_extension = s.num_extension</v>
      </c>
      <c r="T31" t="str">
        <f t="shared" si="5"/>
        <v>,num_extension</v>
      </c>
      <c r="V31" t="str">
        <f t="shared" si="6"/>
        <v>,s.num_extension</v>
      </c>
      <c r="X31" t="str">
        <f t="shared" si="7"/>
        <v>,a.extension</v>
      </c>
    </row>
    <row r="32" spans="1:24" x14ac:dyDescent="0.3">
      <c r="A32" s="61" t="s">
        <v>515</v>
      </c>
      <c r="B32" s="61" t="s">
        <v>224</v>
      </c>
      <c r="C32" s="39" t="s">
        <v>29</v>
      </c>
      <c r="D32" s="61" t="s">
        <v>276</v>
      </c>
      <c r="F32" t="str">
        <f t="shared" si="0"/>
        <v>,TRIM(estado) as estado</v>
      </c>
      <c r="J32" t="str">
        <f t="shared" si="1"/>
        <v>,estado</v>
      </c>
      <c r="L32" t="str">
        <f t="shared" si="2"/>
        <v>,desc_estado string</v>
      </c>
      <c r="N32" t="str">
        <f t="shared" si="3"/>
        <v>,TRIM(estado) as desc_estado</v>
      </c>
      <c r="Q32" t="str">
        <f t="shared" si="4"/>
        <v>,t.desc_estado = s.desc_estado</v>
      </c>
      <c r="T32" t="str">
        <f t="shared" si="5"/>
        <v>,desc_estado</v>
      </c>
      <c r="V32" t="str">
        <f t="shared" si="6"/>
        <v>,s.desc_estado</v>
      </c>
      <c r="X32" t="str">
        <f t="shared" si="7"/>
        <v>,a.estado</v>
      </c>
    </row>
    <row r="33" spans="1:24" x14ac:dyDescent="0.3">
      <c r="A33" s="61" t="s">
        <v>226</v>
      </c>
      <c r="B33" s="61" t="s">
        <v>567</v>
      </c>
      <c r="C33" s="39" t="s">
        <v>29</v>
      </c>
      <c r="D33" s="61" t="s">
        <v>226</v>
      </c>
      <c r="F33" t="str">
        <f t="shared" si="0"/>
        <v>,TRIM(fecha_actualizacion) as fecha_actualizacion</v>
      </c>
      <c r="J33" t="str">
        <f t="shared" si="1"/>
        <v>,fecha_actualizacion</v>
      </c>
      <c r="L33" t="str">
        <f t="shared" si="2"/>
        <v>,fecha_actualizacion timestramp</v>
      </c>
      <c r="N33" t="str">
        <f t="shared" si="3"/>
        <v>,TRIM(fecha_actualizacion) as fecha_actualizacion</v>
      </c>
      <c r="Q33" t="str">
        <f t="shared" si="4"/>
        <v>,t.fecha_actualizacion = s.fecha_actualizacion</v>
      </c>
      <c r="T33" t="str">
        <f t="shared" si="5"/>
        <v>,fecha_actualizacion</v>
      </c>
      <c r="V33" t="str">
        <f t="shared" si="6"/>
        <v>,s.fecha_actualizacion</v>
      </c>
      <c r="X33" t="str">
        <f t="shared" si="7"/>
        <v>,a.fecha_actualizacion</v>
      </c>
    </row>
    <row r="34" spans="1:24" x14ac:dyDescent="0.3">
      <c r="A34" s="61" t="s">
        <v>538</v>
      </c>
      <c r="B34" s="61" t="s">
        <v>9</v>
      </c>
      <c r="C34" s="39" t="s">
        <v>29</v>
      </c>
      <c r="D34" s="61" t="s">
        <v>417</v>
      </c>
      <c r="F34" t="str">
        <f t="shared" si="0"/>
        <v>,TRIM(prioridad) as prioridad</v>
      </c>
      <c r="J34" t="str">
        <f t="shared" si="1"/>
        <v>,prioridad</v>
      </c>
      <c r="L34" t="str">
        <f t="shared" si="2"/>
        <v>,num_prioridad int</v>
      </c>
      <c r="N34" t="str">
        <f t="shared" si="3"/>
        <v>,TRIM(prioridad) as num_prioridad</v>
      </c>
      <c r="Q34" t="str">
        <f t="shared" si="4"/>
        <v>,t.num_prioridad = s.num_prioridad</v>
      </c>
      <c r="T34" t="str">
        <f t="shared" si="5"/>
        <v>,num_prioridad</v>
      </c>
      <c r="V34" t="str">
        <f t="shared" si="6"/>
        <v>,s.num_prioridad</v>
      </c>
      <c r="X34" t="str">
        <f t="shared" si="7"/>
        <v>,a.prioridad</v>
      </c>
    </row>
    <row r="35" spans="1:24" x14ac:dyDescent="0.3">
      <c r="A35" s="61" t="s">
        <v>243</v>
      </c>
      <c r="B35" s="61" t="s">
        <v>224</v>
      </c>
      <c r="C35" s="39" t="s">
        <v>29</v>
      </c>
      <c r="D35" s="61" t="s">
        <v>244</v>
      </c>
      <c r="F35" t="str">
        <f t="shared" si="0"/>
        <v>,TRIM(ciudad) as ciudad</v>
      </c>
      <c r="J35" t="str">
        <f t="shared" si="1"/>
        <v>,ciudad</v>
      </c>
      <c r="L35" t="str">
        <f t="shared" si="2"/>
        <v>,desc_ciudad string</v>
      </c>
      <c r="N35" t="str">
        <f t="shared" si="3"/>
        <v>,TRIM(ciudad) as desc_ciudad</v>
      </c>
      <c r="Q35" t="str">
        <f t="shared" si="4"/>
        <v>,t.desc_ciudad = s.desc_ciudad</v>
      </c>
      <c r="T35" t="str">
        <f t="shared" si="5"/>
        <v>,desc_ciudad</v>
      </c>
      <c r="V35" t="str">
        <f t="shared" si="6"/>
        <v>,s.desc_ciudad</v>
      </c>
      <c r="X35" t="str">
        <f t="shared" si="7"/>
        <v>,a.ciudad</v>
      </c>
    </row>
    <row r="36" spans="1:24" x14ac:dyDescent="0.3">
      <c r="A36" s="61" t="s">
        <v>539</v>
      </c>
      <c r="B36" s="61" t="s">
        <v>9</v>
      </c>
      <c r="C36" s="39" t="s">
        <v>29</v>
      </c>
      <c r="D36" s="61" t="s">
        <v>540</v>
      </c>
      <c r="F36" t="str">
        <f t="shared" si="0"/>
        <v>,TRIM(c_cantidad_llamada_efectiva) as c_cantidad_llamada_efectiva</v>
      </c>
      <c r="J36" t="str">
        <f t="shared" si="1"/>
        <v>,c_cantidad_llamada_efectiva</v>
      </c>
      <c r="L36" t="str">
        <f t="shared" si="2"/>
        <v>,num_llamada_efectiva int</v>
      </c>
      <c r="N36" t="str">
        <f t="shared" si="3"/>
        <v>,TRIM(c_cantidad_llamada_efectiva) as num_llamada_efectiva</v>
      </c>
      <c r="Q36" t="str">
        <f t="shared" si="4"/>
        <v>,t.num_llamada_efectiva = s.num_llamada_efectiva</v>
      </c>
      <c r="T36" t="str">
        <f t="shared" si="5"/>
        <v>,num_llamada_efectiva</v>
      </c>
      <c r="V36" t="str">
        <f t="shared" si="6"/>
        <v>,s.num_llamada_efectiva</v>
      </c>
      <c r="X36" t="str">
        <f t="shared" si="7"/>
        <v>,a.c_cantidad_llamada_efectiva</v>
      </c>
    </row>
    <row r="37" spans="1:24" x14ac:dyDescent="0.3">
      <c r="A37" s="61" t="s">
        <v>541</v>
      </c>
      <c r="B37" s="61" t="s">
        <v>224</v>
      </c>
      <c r="C37" s="39" t="s">
        <v>29</v>
      </c>
      <c r="D37" s="61" t="s">
        <v>201</v>
      </c>
      <c r="F37" t="str">
        <f t="shared" si="0"/>
        <v>,TRIM(observacion) as observacion</v>
      </c>
      <c r="J37" t="str">
        <f t="shared" si="1"/>
        <v>,observacion</v>
      </c>
      <c r="L37" t="str">
        <f t="shared" si="2"/>
        <v>,desc_observacion string</v>
      </c>
      <c r="N37" t="str">
        <f t="shared" si="3"/>
        <v>,TRIM(observacion) as desc_observacion</v>
      </c>
      <c r="Q37" t="str">
        <f t="shared" si="4"/>
        <v>,t.desc_observacion = s.desc_observacion</v>
      </c>
      <c r="T37" t="str">
        <f t="shared" si="5"/>
        <v>,desc_observacion</v>
      </c>
      <c r="V37" t="str">
        <f t="shared" si="6"/>
        <v>,s.desc_observacion</v>
      </c>
      <c r="X37" t="str">
        <f t="shared" si="7"/>
        <v>,a.observacion</v>
      </c>
    </row>
    <row r="38" spans="1:24" x14ac:dyDescent="0.3">
      <c r="Q38" t="str">
        <f t="shared" si="4"/>
        <v>,t. = s.</v>
      </c>
      <c r="V38" t="str">
        <f t="shared" si="6"/>
        <v>,s.</v>
      </c>
      <c r="X38" t="str">
        <f t="shared" si="7"/>
        <v>,a.</v>
      </c>
    </row>
    <row r="39" spans="1:24" x14ac:dyDescent="0.3">
      <c r="Q39" t="str">
        <f t="shared" si="4"/>
        <v>,t. = s.</v>
      </c>
      <c r="V39" t="str">
        <f t="shared" si="6"/>
        <v>,s.</v>
      </c>
      <c r="X39" t="str">
        <f t="shared" si="7"/>
        <v>,a.</v>
      </c>
    </row>
    <row r="40" spans="1:24" x14ac:dyDescent="0.3">
      <c r="A40" s="38" t="s">
        <v>543</v>
      </c>
      <c r="B40" s="39" t="s">
        <v>562</v>
      </c>
      <c r="C40" s="39" t="s">
        <v>209</v>
      </c>
      <c r="D40" s="38" t="s">
        <v>209</v>
      </c>
      <c r="F40" t="str">
        <f t="shared" si="0"/>
        <v>,TRIM(-) as -</v>
      </c>
      <c r="J40" t="str">
        <f t="shared" si="1"/>
        <v>,-</v>
      </c>
      <c r="L40" t="str">
        <f t="shared" si="2"/>
        <v>,sk_catalogo_corte bigint</v>
      </c>
      <c r="N40" t="str">
        <f t="shared" si="3"/>
        <v>,TRIM(-) as sk_catalogo_corte</v>
      </c>
      <c r="Q40" t="str">
        <f t="shared" si="4"/>
        <v>,t.sk_catalogo_corte = s.sk_catalogo_corte</v>
      </c>
      <c r="T40" t="str">
        <f t="shared" si="5"/>
        <v>,sk_catalogo_corte</v>
      </c>
      <c r="V40" t="str">
        <f t="shared" si="6"/>
        <v>,s.sk_catalogo_corte</v>
      </c>
      <c r="X40" t="str">
        <f t="shared" si="7"/>
        <v>,a.-</v>
      </c>
    </row>
    <row r="41" spans="1:24" x14ac:dyDescent="0.3">
      <c r="A41" s="61" t="s">
        <v>544</v>
      </c>
      <c r="B41" s="61" t="s">
        <v>9</v>
      </c>
      <c r="C41" s="74" t="s">
        <v>28</v>
      </c>
      <c r="D41" s="61" t="s">
        <v>545</v>
      </c>
      <c r="F41" t="str">
        <f t="shared" si="0"/>
        <v>,TRIM(c_id_catalogo_corte) as c_id_catalogo_corte</v>
      </c>
      <c r="J41" t="str">
        <f t="shared" si="1"/>
        <v>,c_id_catalogo_corte</v>
      </c>
      <c r="L41" t="str">
        <f t="shared" si="2"/>
        <v>,id_catalogo_corte int</v>
      </c>
      <c r="N41" t="str">
        <f t="shared" si="3"/>
        <v>,TRIM(c_id_catalogo_corte) as id_catalogo_corte</v>
      </c>
      <c r="Q41" t="str">
        <f t="shared" si="4"/>
        <v>,t.id_catalogo_corte = s.id_catalogo_corte</v>
      </c>
      <c r="T41" t="str">
        <f t="shared" si="5"/>
        <v>,id_catalogo_corte</v>
      </c>
      <c r="V41" t="str">
        <f t="shared" si="6"/>
        <v>,s.id_catalogo_corte</v>
      </c>
      <c r="X41" t="str">
        <f t="shared" si="7"/>
        <v>,a.c_id_catalogo_corte</v>
      </c>
    </row>
    <row r="42" spans="1:24" x14ac:dyDescent="0.3">
      <c r="A42" s="61" t="s">
        <v>223</v>
      </c>
      <c r="B42" s="61" t="s">
        <v>9</v>
      </c>
      <c r="C42" s="61" t="s">
        <v>28</v>
      </c>
      <c r="D42" s="61" t="s">
        <v>546</v>
      </c>
      <c r="F42" t="str">
        <f t="shared" si="0"/>
        <v>,TRIM(c_entidad) as c_entidad</v>
      </c>
      <c r="J42" t="str">
        <f t="shared" si="1"/>
        <v>,c_entidad</v>
      </c>
      <c r="L42" t="str">
        <f t="shared" si="2"/>
        <v>,fk_tipo_entidad int</v>
      </c>
      <c r="N42" t="str">
        <f t="shared" si="3"/>
        <v>,TRIM(c_entidad) as fk_tipo_entidad</v>
      </c>
      <c r="Q42" t="str">
        <f t="shared" si="4"/>
        <v>,t.fk_tipo_entidad = s.fk_tipo_entidad</v>
      </c>
      <c r="T42" t="str">
        <f t="shared" si="5"/>
        <v>,fk_tipo_entidad</v>
      </c>
      <c r="V42" t="str">
        <f t="shared" si="6"/>
        <v>,s.fk_tipo_entidad</v>
      </c>
      <c r="X42" t="str">
        <f t="shared" si="7"/>
        <v>,a.c_entidad</v>
      </c>
    </row>
    <row r="43" spans="1:24" x14ac:dyDescent="0.3">
      <c r="A43" s="61" t="s">
        <v>547</v>
      </c>
      <c r="B43" s="61" t="s">
        <v>9</v>
      </c>
      <c r="C43" s="61" t="s">
        <v>28</v>
      </c>
      <c r="D43" s="61" t="s">
        <v>548</v>
      </c>
      <c r="F43" t="str">
        <f t="shared" si="0"/>
        <v>,TRIM(c_year) as c_year</v>
      </c>
      <c r="J43" t="str">
        <f t="shared" si="1"/>
        <v>,c_year</v>
      </c>
      <c r="L43" t="str">
        <f t="shared" si="2"/>
        <v>,num_year int</v>
      </c>
      <c r="N43" t="str">
        <f t="shared" si="3"/>
        <v>,TRIM(c_year) as num_year</v>
      </c>
      <c r="Q43" t="str">
        <f t="shared" si="4"/>
        <v>,t.num_year = s.num_year</v>
      </c>
      <c r="T43" t="str">
        <f t="shared" si="5"/>
        <v>,num_year</v>
      </c>
      <c r="V43" t="str">
        <f t="shared" si="6"/>
        <v>,s.num_year</v>
      </c>
      <c r="X43" t="str">
        <f t="shared" si="7"/>
        <v>,a.c_year</v>
      </c>
    </row>
    <row r="44" spans="1:24" x14ac:dyDescent="0.3">
      <c r="A44" s="61" t="s">
        <v>549</v>
      </c>
      <c r="B44" s="61" t="s">
        <v>9</v>
      </c>
      <c r="C44" s="61" t="s">
        <v>28</v>
      </c>
      <c r="D44" s="61" t="s">
        <v>550</v>
      </c>
      <c r="F44" t="str">
        <f t="shared" si="0"/>
        <v>,TRIM(c_mes) as c_mes</v>
      </c>
      <c r="J44" t="str">
        <f t="shared" si="1"/>
        <v>,c_mes</v>
      </c>
      <c r="L44" t="str">
        <f t="shared" si="2"/>
        <v>,num_mes int</v>
      </c>
      <c r="N44" t="str">
        <f t="shared" si="3"/>
        <v>,TRIM(c_mes) as num_mes</v>
      </c>
      <c r="Q44" t="str">
        <f t="shared" si="4"/>
        <v>,t.num_mes = s.num_mes</v>
      </c>
      <c r="T44" t="str">
        <f t="shared" si="5"/>
        <v>,num_mes</v>
      </c>
      <c r="V44" t="str">
        <f t="shared" si="6"/>
        <v>,s.num_mes</v>
      </c>
      <c r="X44" t="str">
        <f t="shared" si="7"/>
        <v>,a.c_mes</v>
      </c>
    </row>
    <row r="45" spans="1:24" x14ac:dyDescent="0.3">
      <c r="A45" s="61" t="s">
        <v>216</v>
      </c>
      <c r="B45" s="61" t="s">
        <v>224</v>
      </c>
      <c r="C45" s="61" t="s">
        <v>28</v>
      </c>
      <c r="D45" s="61" t="s">
        <v>418</v>
      </c>
      <c r="F45" t="str">
        <f t="shared" si="0"/>
        <v>,TRIM(c_tipo_producto) as c_tipo_producto</v>
      </c>
      <c r="J45" t="str">
        <f t="shared" si="1"/>
        <v>,c_tipo_producto</v>
      </c>
      <c r="L45" t="str">
        <f t="shared" si="2"/>
        <v>,desc_tipo_producto string</v>
      </c>
      <c r="N45" t="str">
        <f t="shared" si="3"/>
        <v>,TRIM(c_tipo_producto) as desc_tipo_producto</v>
      </c>
      <c r="Q45" t="str">
        <f t="shared" si="4"/>
        <v>,t.desc_tipo_producto = s.desc_tipo_producto</v>
      </c>
      <c r="T45" t="str">
        <f t="shared" si="5"/>
        <v>,desc_tipo_producto</v>
      </c>
      <c r="V45" t="str">
        <f t="shared" si="6"/>
        <v>,s.desc_tipo_producto</v>
      </c>
      <c r="X45" t="str">
        <f t="shared" si="7"/>
        <v>,a.c_tipo_producto</v>
      </c>
    </row>
    <row r="46" spans="1:24" x14ac:dyDescent="0.3">
      <c r="A46" s="61" t="s">
        <v>233</v>
      </c>
      <c r="B46" s="61" t="s">
        <v>567</v>
      </c>
      <c r="C46" s="61" t="s">
        <v>28</v>
      </c>
      <c r="D46" s="61" t="s">
        <v>234</v>
      </c>
      <c r="F46" t="str">
        <f t="shared" si="0"/>
        <v>,TRIM(c_fecha_corte) as c_fecha_corte</v>
      </c>
      <c r="J46" t="str">
        <f t="shared" si="1"/>
        <v>,c_fecha_corte</v>
      </c>
      <c r="L46" t="str">
        <f t="shared" si="2"/>
        <v>,fecha_corte timestramp</v>
      </c>
      <c r="N46" t="str">
        <f t="shared" si="3"/>
        <v>,TRIM(c_fecha_corte) as fecha_corte</v>
      </c>
      <c r="Q46" t="str">
        <f t="shared" si="4"/>
        <v>,t.fecha_corte = s.fecha_corte</v>
      </c>
      <c r="T46" t="str">
        <f t="shared" si="5"/>
        <v>,fecha_corte</v>
      </c>
      <c r="V46" t="str">
        <f t="shared" si="6"/>
        <v>,s.fecha_corte</v>
      </c>
      <c r="X46" t="str">
        <f t="shared" si="7"/>
        <v>,a.c_fecha_corte</v>
      </c>
    </row>
    <row r="47" spans="1:24" x14ac:dyDescent="0.3">
      <c r="A47" s="61" t="s">
        <v>551</v>
      </c>
      <c r="B47" s="61" t="s">
        <v>567</v>
      </c>
      <c r="C47" s="61" t="s">
        <v>28</v>
      </c>
      <c r="D47" s="61" t="s">
        <v>552</v>
      </c>
      <c r="F47" t="str">
        <f t="shared" si="0"/>
        <v>,TRIM(c_fecha_proximo_pago) as c_fecha_proximo_pago</v>
      </c>
      <c r="J47" t="str">
        <f t="shared" si="1"/>
        <v>,c_fecha_proximo_pago</v>
      </c>
      <c r="L47" t="str">
        <f t="shared" si="2"/>
        <v>,fecha_proximo_pago timestramp</v>
      </c>
      <c r="N47" t="str">
        <f t="shared" si="3"/>
        <v>,TRIM(c_fecha_proximo_pago) as fecha_proximo_pago</v>
      </c>
      <c r="Q47" t="str">
        <f t="shared" si="4"/>
        <v>,t.fecha_proximo_pago = s.fecha_proximo_pago</v>
      </c>
      <c r="T47" t="str">
        <f t="shared" si="5"/>
        <v>,fecha_proximo_pago</v>
      </c>
      <c r="V47" t="str">
        <f t="shared" si="6"/>
        <v>,s.fecha_proximo_pago</v>
      </c>
      <c r="X47" t="str">
        <f t="shared" si="7"/>
        <v>,a.c_fecha_proximo_pago</v>
      </c>
    </row>
    <row r="48" spans="1:24" x14ac:dyDescent="0.3">
      <c r="A48" s="61" t="s">
        <v>553</v>
      </c>
      <c r="B48" s="61" t="s">
        <v>9</v>
      </c>
      <c r="C48" s="61" t="s">
        <v>28</v>
      </c>
      <c r="D48" s="61" t="s">
        <v>554</v>
      </c>
      <c r="F48" t="str">
        <f t="shared" si="0"/>
        <v>,TRIM(c_dias_gracia) as c_dias_gracia</v>
      </c>
      <c r="J48" t="str">
        <f t="shared" si="1"/>
        <v>,c_dias_gracia</v>
      </c>
      <c r="L48" t="str">
        <f t="shared" si="2"/>
        <v>,num_dias_gracia int</v>
      </c>
      <c r="N48" t="str">
        <f t="shared" si="3"/>
        <v>,TRIM(c_dias_gracia) as num_dias_gracia</v>
      </c>
      <c r="Q48" t="str">
        <f t="shared" si="4"/>
        <v>,t.num_dias_gracia = s.num_dias_gracia</v>
      </c>
      <c r="T48" t="str">
        <f t="shared" si="5"/>
        <v>,num_dias_gracia</v>
      </c>
      <c r="V48" t="str">
        <f t="shared" si="6"/>
        <v>,s.num_dias_gracia</v>
      </c>
      <c r="X48" t="str">
        <f t="shared" si="7"/>
        <v>,a.c_dias_gracia</v>
      </c>
    </row>
    <row r="49" spans="1:24" x14ac:dyDescent="0.3">
      <c r="A49" s="61" t="s">
        <v>555</v>
      </c>
      <c r="B49" s="61" t="s">
        <v>567</v>
      </c>
      <c r="C49" s="61" t="s">
        <v>28</v>
      </c>
      <c r="D49" s="61" t="s">
        <v>556</v>
      </c>
      <c r="F49" t="str">
        <f t="shared" si="0"/>
        <v>,TRIM(c_fecha_gracia) as c_fecha_gracia</v>
      </c>
      <c r="J49" t="str">
        <f t="shared" si="1"/>
        <v>,c_fecha_gracia</v>
      </c>
      <c r="L49" t="str">
        <f t="shared" si="2"/>
        <v>,fecha_gracia timestramp</v>
      </c>
      <c r="N49" t="str">
        <f t="shared" si="3"/>
        <v>,TRIM(c_fecha_gracia) as fecha_gracia</v>
      </c>
      <c r="Q49" t="str">
        <f t="shared" si="4"/>
        <v>,t.fecha_gracia = s.fecha_gracia</v>
      </c>
      <c r="T49" t="str">
        <f t="shared" si="5"/>
        <v>,fecha_gracia</v>
      </c>
      <c r="V49" t="str">
        <f t="shared" si="6"/>
        <v>,s.fecha_gracia</v>
      </c>
      <c r="X49" t="str">
        <f t="shared" si="7"/>
        <v>,a.c_fecha_gracia</v>
      </c>
    </row>
    <row r="50" spans="1:24" x14ac:dyDescent="0.3">
      <c r="A50" s="61" t="s">
        <v>419</v>
      </c>
      <c r="B50" s="61" t="s">
        <v>224</v>
      </c>
      <c r="C50" s="61" t="s">
        <v>28</v>
      </c>
      <c r="D50" s="61" t="s">
        <v>420</v>
      </c>
      <c r="F50" t="str">
        <f t="shared" si="0"/>
        <v>,TRIM(c_usuario_log) as c_usuario_log</v>
      </c>
      <c r="J50" t="str">
        <f t="shared" si="1"/>
        <v>,c_usuario_log</v>
      </c>
      <c r="L50" t="str">
        <f t="shared" si="2"/>
        <v>,desc_usuario_log string</v>
      </c>
      <c r="N50" t="str">
        <f t="shared" si="3"/>
        <v>,TRIM(c_usuario_log) as desc_usuario_log</v>
      </c>
      <c r="Q50" t="str">
        <f t="shared" si="4"/>
        <v>,t.desc_usuario_log = s.desc_usuario_log</v>
      </c>
      <c r="T50" t="str">
        <f t="shared" si="5"/>
        <v>,desc_usuario_log</v>
      </c>
      <c r="V50" t="str">
        <f t="shared" si="6"/>
        <v>,s.desc_usuario_log</v>
      </c>
      <c r="X50" t="str">
        <f t="shared" si="7"/>
        <v>,a.c_usuario_log</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7D62D26F8FC5ED46BF9161268A2924D4" ma:contentTypeVersion="14" ma:contentTypeDescription="Crear nuevo documento." ma:contentTypeScope="" ma:versionID="e25c9df156a7d058359f7f437e8c3814">
  <xsd:schema xmlns:xsd="http://www.w3.org/2001/XMLSchema" xmlns:xs="http://www.w3.org/2001/XMLSchema" xmlns:p="http://schemas.microsoft.com/office/2006/metadata/properties" xmlns:ns2="af4d4f00-58f9-4d20-a7c5-f91dcf8a93fb" xmlns:ns3="0c4d1dca-343c-4d6c-ba1b-24cae155ab2e" targetNamespace="http://schemas.microsoft.com/office/2006/metadata/properties" ma:root="true" ma:fieldsID="43d27f53c96257ec64382ec561cd43e0" ns2:_="" ns3:_="">
    <xsd:import namespace="af4d4f00-58f9-4d20-a7c5-f91dcf8a93fb"/>
    <xsd:import namespace="0c4d1dca-343c-4d6c-ba1b-24cae155ab2e"/>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f4d4f00-58f9-4d20-a7c5-f91dcf8a93f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LengthInSeconds" ma:index="17"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Etiquetas de imagen" ma:readOnly="false" ma:fieldId="{5cf76f15-5ced-4ddc-b409-7134ff3c332f}" ma:taxonomyMulti="true" ma:sspId="64bcad4f-af79-4bbf-a6ea-0d24b503a025"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c4d1dca-343c-4d6c-ba1b-24cae155ab2e" elementFormDefault="qualified">
    <xsd:import namespace="http://schemas.microsoft.com/office/2006/documentManagement/types"/>
    <xsd:import namespace="http://schemas.microsoft.com/office/infopath/2007/PartnerControls"/>
    <xsd:element name="SharedWithUsers" ma:index="11"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Detalles de uso compartido" ma:internalName="SharedWithDetails" ma:readOnly="true">
      <xsd:simpleType>
        <xsd:restriction base="dms:Note">
          <xsd:maxLength value="255"/>
        </xsd:restriction>
      </xsd:simpleType>
    </xsd:element>
    <xsd:element name="TaxCatchAll" ma:index="20" nillable="true" ma:displayName="Taxonomy Catch All Column" ma:hidden="true" ma:list="{a9a95280-470a-4a2c-a631-aafb2c1ab106}" ma:internalName="TaxCatchAll" ma:showField="CatchAllData" ma:web="0c4d1dca-343c-4d6c-ba1b-24cae155ab2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0c4d1dca-343c-4d6c-ba1b-24cae155ab2e" xsi:nil="true"/>
    <lcf76f155ced4ddcb4097134ff3c332f xmlns="af4d4f00-58f9-4d20-a7c5-f91dcf8a93f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2E2B98E6-36BD-4AC4-8041-406AD94850B6}">
  <ds:schemaRefs>
    <ds:schemaRef ds:uri="http://schemas.microsoft.com/sharepoint/v3/contenttype/forms"/>
  </ds:schemaRefs>
</ds:datastoreItem>
</file>

<file path=customXml/itemProps2.xml><?xml version="1.0" encoding="utf-8"?>
<ds:datastoreItem xmlns:ds="http://schemas.openxmlformats.org/officeDocument/2006/customXml" ds:itemID="{DAFB9609-F3DD-4D2C-A76B-675A674E0B8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f4d4f00-58f9-4d20-a7c5-f91dcf8a93fb"/>
    <ds:schemaRef ds:uri="0c4d1dca-343c-4d6c-ba1b-24cae155ab2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2E6F404-4337-4AF7-8967-22F76DA5F3DC}">
  <ds:schemaRefs>
    <ds:schemaRef ds:uri="http://schemas.microsoft.com/office/2006/metadata/properties"/>
    <ds:schemaRef ds:uri="http://schemas.microsoft.com/office/infopath/2007/PartnerControls"/>
    <ds:schemaRef ds:uri="0c4d1dca-343c-4d6c-ba1b-24cae155ab2e"/>
    <ds:schemaRef ds:uri="af4d4f00-58f9-4d20-a7c5-f91dcf8a93fb"/>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Metadata_Tablas_Cobranza</vt:lpstr>
      <vt:lpstr>Calidad_Clientes</vt:lpstr>
      <vt:lpstr>Mapeo_Cobranzas</vt: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Lizeth Johana Vargas Jaramillo</dc:creator>
  <cp:keywords/>
  <dc:description/>
  <cp:lastModifiedBy>Luis Andres Silva Leon</cp:lastModifiedBy>
  <cp:revision/>
  <dcterms:created xsi:type="dcterms:W3CDTF">2024-04-29T18:46:07Z</dcterms:created>
  <dcterms:modified xsi:type="dcterms:W3CDTF">2025-02-03T05:32:51Z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0x0101007D62D26F8FC5ED46BF9161268A2924D4</vt:lpwstr>
  </property>
  <property fmtid="{D5CDD505-2E9C-101B-9397-08002B2CF9AE}" pid="3" name="MediaServiceImageTags">
    <vt:lpwstr/>
  </property>
</Properties>
</file>