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eenaNatarajan\Downloads\"/>
    </mc:Choice>
  </mc:AlternateContent>
  <xr:revisionPtr revIDLastSave="0" documentId="8_{E90D5A7E-A2BE-40FF-84BA-BA58853A1F7A}" xr6:coauthVersionLast="47" xr6:coauthVersionMax="47" xr10:uidLastSave="{00000000-0000-0000-0000-000000000000}"/>
  <bookViews>
    <workbookView xWindow="20370" yWindow="-120" windowWidth="29040" windowHeight="15720" activeTab="3" xr2:uid="{00000000-000D-0000-FFFF-FFFF00000000}"/>
  </bookViews>
  <sheets>
    <sheet name="CollegeScorecard2" sheetId="1" r:id="rId1"/>
    <sheet name="Crime_2015" sheetId="2" r:id="rId2"/>
    <sheet name="Analysis" sheetId="3" r:id="rId3"/>
    <sheet name="Top 5 universities" sheetId="4" r:id="rId4"/>
  </sheets>
  <definedNames>
    <definedName name="_xlnm._FilterDatabase" localSheetId="2" hidden="1">Analysis!$A$1:$I$32</definedName>
    <definedName name="_xlnm._FilterDatabase" localSheetId="0" hidden="1">CollegeScorecard2!$A$1:$I$32</definedName>
    <definedName name="_xlnm._FilterDatabase" localSheetId="3" hidden="1">'Top 5 universities'!$A$1:$F$1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11" i="3"/>
  <c r="F32" i="3"/>
  <c r="F10" i="3"/>
  <c r="F19" i="3"/>
  <c r="F8" i="3"/>
  <c r="F13" i="3"/>
  <c r="F14" i="3"/>
  <c r="F15" i="3"/>
  <c r="F16" i="3"/>
  <c r="F17" i="3"/>
  <c r="F18" i="3"/>
  <c r="F30" i="3"/>
  <c r="F9" i="3"/>
  <c r="F21" i="3"/>
  <c r="F22" i="3"/>
  <c r="F23" i="3"/>
  <c r="F24" i="3"/>
  <c r="F25" i="3"/>
  <c r="F26" i="3"/>
  <c r="F27" i="3"/>
  <c r="F12" i="3"/>
  <c r="F29" i="3"/>
  <c r="F20" i="3"/>
  <c r="F31" i="3"/>
  <c r="F28" i="3"/>
  <c r="F2" i="3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<sst xmlns="http://schemas.openxmlformats.org/spreadsheetml/2006/main" count="277" uniqueCount="129">
  <si>
    <t>uid</t>
  </si>
  <si>
    <t>RANK</t>
  </si>
  <si>
    <t>UNIVERSITY</t>
  </si>
  <si>
    <t>CITY</t>
  </si>
  <si>
    <t>Courses</t>
  </si>
  <si>
    <t>AcademicScore</t>
  </si>
  <si>
    <t>Staff/TeacherRatio</t>
  </si>
  <si>
    <t>Citation Index</t>
  </si>
  <si>
    <t>NPCURL</t>
  </si>
  <si>
    <t>Cornell University</t>
  </si>
  <si>
    <t>Ithaca</t>
  </si>
  <si>
    <t>IT/Management</t>
  </si>
  <si>
    <t>galileo.aamu.edu/netpricecalculator/npcalc.htm</t>
  </si>
  <si>
    <t>University of Washington</t>
  </si>
  <si>
    <t>Seattle ...</t>
  </si>
  <si>
    <t>IT</t>
  </si>
  <si>
    <t>www.collegeportraits.org/AL/UAB/estimator/agree</t>
  </si>
  <si>
    <t>Columbia University in the City of New York</t>
  </si>
  <si>
    <t>New York City</t>
  </si>
  <si>
    <t>Management</t>
  </si>
  <si>
    <t>tcc.noellevitz.com/(S(miwoihs5stz5cpyifh4nczu0))/Amridge%20University/Freshman-Students</t>
  </si>
  <si>
    <t>University of Minnesota-Twin Cities</t>
  </si>
  <si>
    <t>Minneapolis ...</t>
  </si>
  <si>
    <t>Medical</t>
  </si>
  <si>
    <t>finaid.uah.edu/</t>
  </si>
  <si>
    <t>University of Pennsylvania</t>
  </si>
  <si>
    <t>Philadelphia</t>
  </si>
  <si>
    <t>Architecture</t>
  </si>
  <si>
    <t>www.alasu.edu/cost-aid/forms/calculator/index.aspx/</t>
  </si>
  <si>
    <t>University of California, Los Angeles</t>
  </si>
  <si>
    <t>Los Angeles ...</t>
  </si>
  <si>
    <t>Architecture/ARTS/IT</t>
  </si>
  <si>
    <t>oira.ua.edu</t>
  </si>
  <si>
    <t>Yale University</t>
  </si>
  <si>
    <t>New Haven</t>
  </si>
  <si>
    <t>www.cacc.edu/graphics/netpricecalculator/npcalc.htm</t>
  </si>
  <si>
    <t>University of Wisconsin-Madison</t>
  </si>
  <si>
    <t>Madison</t>
  </si>
  <si>
    <t>24.athens.edu/apex/prod8/f?p=174:1:3941357449598491</t>
  </si>
  <si>
    <t>New York University</t>
  </si>
  <si>
    <t>New York City ...</t>
  </si>
  <si>
    <t>IT/Medical/Arts</t>
  </si>
  <si>
    <t>www.aum.edu/admissions/financial-information/price-estimator-calculator</t>
  </si>
  <si>
    <t>Princeton University</t>
  </si>
  <si>
    <t>Princeton</t>
  </si>
  <si>
    <t>www.auburn.edu/admissions/money-matters.html</t>
  </si>
  <si>
    <t>University of Southern California</t>
  </si>
  <si>
    <t>Los Angeles</t>
  </si>
  <si>
    <t>IT/Medical/Arts0</t>
  </si>
  <si>
    <t>www.bsc.edu/fp/np-calculator.cfm</t>
  </si>
  <si>
    <t>Carnegie Mellon University</t>
  </si>
  <si>
    <t>Pittsburgh ...</t>
  </si>
  <si>
    <t>external.cv.edu/npc/npcalc.htm</t>
  </si>
  <si>
    <t>Michigan State University</t>
  </si>
  <si>
    <t>East Lansing</t>
  </si>
  <si>
    <t>www.ccal.edu/netprice/netprice/</t>
  </si>
  <si>
    <t>University of California, San Diego</t>
  </si>
  <si>
    <t>San Diego ...</t>
  </si>
  <si>
    <t>tcc.noellevitz.com/edmc/Transfer-Students?iframe=true&amp;width=600&amp;height=1000</t>
  </si>
  <si>
    <t>University of Florida</t>
  </si>
  <si>
    <t>Gainesville</t>
  </si>
  <si>
    <t>www.escc.edu/NetPrice/npcalc.htm</t>
  </si>
  <si>
    <t>University of California, Irvine</t>
  </si>
  <si>
    <t>Irvine ...</t>
  </si>
  <si>
    <t>www.faulknerstate.edu</t>
  </si>
  <si>
    <t>Rosalind Franklin University of Medicine and Science</t>
  </si>
  <si>
    <t>North Chicago</t>
  </si>
  <si>
    <t>ITArchitecture</t>
  </si>
  <si>
    <t>www.faulkner.edu/netprice/</t>
  </si>
  <si>
    <t>Duke University</t>
  </si>
  <si>
    <t>Durham</t>
  </si>
  <si>
    <t>Electrnoics/IT/Biomedical</t>
  </si>
  <si>
    <t>www.gadsdenstate.edu/netpricecalculator/</t>
  </si>
  <si>
    <t>Northwestern University</t>
  </si>
  <si>
    <t>Evanston ...</t>
  </si>
  <si>
    <t>www.nbccosmetology.com/npcalc.htm</t>
  </si>
  <si>
    <t>Rutgers, The State University of New Jersey</t>
  </si>
  <si>
    <t>New Brunswick ...</t>
  </si>
  <si>
    <t>Arts</t>
  </si>
  <si>
    <t>www.wallace.edu/net_price_calculator.aspx</t>
  </si>
  <si>
    <t>The University of Utah</t>
  </si>
  <si>
    <t>Salt Lake City</t>
  </si>
  <si>
    <t>www.wallacestate.edu/Financial-Aid/Net-Price-Calculator/index</t>
  </si>
  <si>
    <t>North Carolina State University</t>
  </si>
  <si>
    <t>Raleigh</t>
  </si>
  <si>
    <t>IT/management</t>
  </si>
  <si>
    <t>www.wccs.edu/index.php?page=npc.html</t>
  </si>
  <si>
    <t>University of Pittsburgh</t>
  </si>
  <si>
    <t>Medical/Architecture</t>
  </si>
  <si>
    <t>www.herzing.edu/financial-aid/net-price-calculator</t>
  </si>
  <si>
    <t>California Institute of Technology</t>
  </si>
  <si>
    <t>Pasadena</t>
  </si>
  <si>
    <t>hawk.huntingdon.edu/oiac/netpricecalculator/npcalc.htm</t>
  </si>
  <si>
    <t>University of California, Santa Barbara</t>
  </si>
  <si>
    <t>Santa Barbara ...</t>
  </si>
  <si>
    <t>www.hcu.edu/share/news/npcalc.htm</t>
  </si>
  <si>
    <t>University of Nebraska-Lincoln</t>
  </si>
  <si>
    <t>Lincoln</t>
  </si>
  <si>
    <t>www.drakestate.edu/admissions/net_price_calculator.aspx</t>
  </si>
  <si>
    <t>Tufts University</t>
  </si>
  <si>
    <t>Medford</t>
  </si>
  <si>
    <t>www.jsu.edu/finaid/</t>
  </si>
  <si>
    <t>University of Oregon</t>
  </si>
  <si>
    <t>Eugene ...</t>
  </si>
  <si>
    <t>www.jdcc.edu/netpricecalculator/</t>
  </si>
  <si>
    <t>Brigham Young University</t>
  </si>
  <si>
    <t>Provo</t>
  </si>
  <si>
    <t>www.jeffstateonline.com/financial/tuition/net-price-calculator/</t>
  </si>
  <si>
    <t>University of Iowa</t>
  </si>
  <si>
    <t>Iowa City ...</t>
  </si>
  <si>
    <t>calhoun.studentaidcalculator.com/</t>
  </si>
  <si>
    <t>Washington State University</t>
  </si>
  <si>
    <t>Pullman</t>
  </si>
  <si>
    <t>www.judson.edu</t>
  </si>
  <si>
    <t>ViolentCrime</t>
  </si>
  <si>
    <t>Murder</t>
  </si>
  <si>
    <t>Robbery</t>
  </si>
  <si>
    <t>PropertyCrime</t>
  </si>
  <si>
    <t>Burglary</t>
  </si>
  <si>
    <t>Theft</t>
  </si>
  <si>
    <t>MotorVehicleTheft</t>
  </si>
  <si>
    <t>Overall crime rate</t>
  </si>
  <si>
    <t>Fairfax</t>
  </si>
  <si>
    <t>Hanover</t>
  </si>
  <si>
    <t>Nashville</t>
  </si>
  <si>
    <t>Newark</t>
  </si>
  <si>
    <t>Providence</t>
  </si>
  <si>
    <t>Rochester</t>
  </si>
  <si>
    <t>Overall Crime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</si>
</sst>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24.athens.edu/apex/prod8/f?p=174:1:3941357449598491" TargetMode="External"/><Relationship Id="rId13" Type="http://schemas.openxmlformats.org/officeDocument/2006/relationships/hyperlink" Target="http://www.ccal.edu/netprice/netprice/" TargetMode="External"/><Relationship Id="rId18" Type="http://schemas.openxmlformats.org/officeDocument/2006/relationships/hyperlink" Target="http://www.gadsdenstate.edu/netpricecalculator/" TargetMode="External"/><Relationship Id="rId26" Type="http://schemas.openxmlformats.org/officeDocument/2006/relationships/hyperlink" Target="http://www.drakestate.edu/admissions/net_price_calculator.aspx" TargetMode="External"/><Relationship Id="rId3" Type="http://schemas.openxmlformats.org/officeDocument/2006/relationships/hyperlink" Target="http://tcc.noellevitz.com/(S(miwoihs5stz5cpyifh4nczu0))/Amridge%20University/Freshman-Students" TargetMode="External"/><Relationship Id="rId21" Type="http://schemas.openxmlformats.org/officeDocument/2006/relationships/hyperlink" Target="http://www.wallacestate.edu/Financial-Aid/Net-Price-Calculator/index" TargetMode="External"/><Relationship Id="rId7" Type="http://schemas.openxmlformats.org/officeDocument/2006/relationships/hyperlink" Target="http://www.cacc.edu/graphics/netpricecalculator/npcalc.htm" TargetMode="External"/><Relationship Id="rId12" Type="http://schemas.openxmlformats.org/officeDocument/2006/relationships/hyperlink" Target="http://external.cv.edu/npc/npcalc.htm" TargetMode="External"/><Relationship Id="rId17" Type="http://schemas.openxmlformats.org/officeDocument/2006/relationships/hyperlink" Target="http://www.faulkner.edu/netprice/" TargetMode="External"/><Relationship Id="rId25" Type="http://schemas.openxmlformats.org/officeDocument/2006/relationships/hyperlink" Target="http://www.hcu.edu/share/news/npcalc.htm" TargetMode="External"/><Relationship Id="rId2" Type="http://schemas.openxmlformats.org/officeDocument/2006/relationships/hyperlink" Target="http://www.collegeportraits.org/AL/UAB/estimator/agree" TargetMode="External"/><Relationship Id="rId16" Type="http://schemas.openxmlformats.org/officeDocument/2006/relationships/hyperlink" Target="http://www.faulknerstate.edu/" TargetMode="External"/><Relationship Id="rId20" Type="http://schemas.openxmlformats.org/officeDocument/2006/relationships/hyperlink" Target="http://www.wallace.edu/net_price_calculator.aspx" TargetMode="External"/><Relationship Id="rId29" Type="http://schemas.openxmlformats.org/officeDocument/2006/relationships/hyperlink" Target="http://www.jeffstateonline.com/financial/tuition/net-price-calculator/" TargetMode="External"/><Relationship Id="rId1" Type="http://schemas.openxmlformats.org/officeDocument/2006/relationships/hyperlink" Target="http://galileo.aamu.edu/netpricecalculator/npcalc.htm" TargetMode="External"/><Relationship Id="rId6" Type="http://schemas.openxmlformats.org/officeDocument/2006/relationships/hyperlink" Target="http://oira.ua.edu/" TargetMode="External"/><Relationship Id="rId11" Type="http://schemas.openxmlformats.org/officeDocument/2006/relationships/hyperlink" Target="http://www.bsc.edu/fp/np-calculator.cfm" TargetMode="External"/><Relationship Id="rId24" Type="http://schemas.openxmlformats.org/officeDocument/2006/relationships/hyperlink" Target="http://hawk.huntingdon.edu/oiac/netpricecalculator/npcalc.htm" TargetMode="External"/><Relationship Id="rId5" Type="http://schemas.openxmlformats.org/officeDocument/2006/relationships/hyperlink" Target="http://www.alasu.edu/cost-aid/forms/calculator/index.aspx/" TargetMode="External"/><Relationship Id="rId15" Type="http://schemas.openxmlformats.org/officeDocument/2006/relationships/hyperlink" Target="http://www.escc.edu/NetPrice/npcalc.htm" TargetMode="External"/><Relationship Id="rId23" Type="http://schemas.openxmlformats.org/officeDocument/2006/relationships/hyperlink" Target="http://www.herzing.edu/financial-aid/net-price-calculator" TargetMode="External"/><Relationship Id="rId28" Type="http://schemas.openxmlformats.org/officeDocument/2006/relationships/hyperlink" Target="http://www.jdcc.edu/netpricecalculator/" TargetMode="External"/><Relationship Id="rId10" Type="http://schemas.openxmlformats.org/officeDocument/2006/relationships/hyperlink" Target="http://www.auburn.edu/admissions/money-matters.html" TargetMode="External"/><Relationship Id="rId19" Type="http://schemas.openxmlformats.org/officeDocument/2006/relationships/hyperlink" Target="http://www.nbccosmetology.com/npcalc.htm" TargetMode="External"/><Relationship Id="rId31" Type="http://schemas.openxmlformats.org/officeDocument/2006/relationships/hyperlink" Target="http://www.judson.edu/" TargetMode="External"/><Relationship Id="rId4" Type="http://schemas.openxmlformats.org/officeDocument/2006/relationships/hyperlink" Target="http://finaid.uah.edu/" TargetMode="External"/><Relationship Id="rId9" Type="http://schemas.openxmlformats.org/officeDocument/2006/relationships/hyperlink" Target="http://www.aum.edu/admissions/financial-information/price-estimator-calculator" TargetMode="External"/><Relationship Id="rId14" Type="http://schemas.openxmlformats.org/officeDocument/2006/relationships/hyperlink" Target="http://tcc.noellevitz.com/edmc/Transfer-Students?iframe=true&amp;width=600&amp;height=1000" TargetMode="External"/><Relationship Id="rId22" Type="http://schemas.openxmlformats.org/officeDocument/2006/relationships/hyperlink" Target="http://www.wccs.edu/index.php?page=npc.html" TargetMode="External"/><Relationship Id="rId27" Type="http://schemas.openxmlformats.org/officeDocument/2006/relationships/hyperlink" Target="http://www.jsu.edu/finaid/" TargetMode="External"/><Relationship Id="rId30" Type="http://schemas.openxmlformats.org/officeDocument/2006/relationships/hyperlink" Target="http://calhoun.studentaidcalcul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2"/>
  <sheetViews>
    <sheetView workbookViewId="0">
      <selection sqref="A1:XFD1048576"/>
    </sheetView>
  </sheetViews>
  <sheetFormatPr defaultColWidth="12.5703125" defaultRowHeight="15.75" customHeight="1" x14ac:dyDescent="0.2"/>
  <cols>
    <col min="3" max="3" width="45.85546875" bestFit="1" customWidth="1"/>
    <col min="4" max="4" width="21.42578125" customWidth="1"/>
    <col min="5" max="5" width="22.42578125" bestFit="1" customWidth="1"/>
    <col min="6" max="6" width="16.5703125" bestFit="1" customWidth="1"/>
    <col min="7" max="7" width="19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12285</v>
      </c>
      <c r="B2" s="1">
        <v>31</v>
      </c>
      <c r="C2" s="1" t="s">
        <v>69</v>
      </c>
      <c r="D2" s="1" t="s">
        <v>70</v>
      </c>
      <c r="E2" s="1" t="s">
        <v>71</v>
      </c>
      <c r="F2" s="1">
        <v>9</v>
      </c>
      <c r="G2" s="1">
        <v>9</v>
      </c>
      <c r="H2" s="1">
        <v>9</v>
      </c>
      <c r="I2" s="2" t="s">
        <v>72</v>
      </c>
    </row>
    <row r="3" spans="1:9" x14ac:dyDescent="0.2">
      <c r="A3" s="1">
        <v>11608</v>
      </c>
      <c r="B3" s="1">
        <v>23</v>
      </c>
      <c r="C3" s="1" t="s">
        <v>53</v>
      </c>
      <c r="D3" s="1" t="s">
        <v>54</v>
      </c>
      <c r="E3" s="1">
        <v>0</v>
      </c>
      <c r="F3" s="1">
        <v>6</v>
      </c>
      <c r="G3" s="1">
        <v>6</v>
      </c>
      <c r="H3" s="1">
        <v>8</v>
      </c>
      <c r="I3" s="2" t="s">
        <v>55</v>
      </c>
    </row>
    <row r="4" spans="1:9" x14ac:dyDescent="0.2">
      <c r="A4" s="1">
        <v>13640</v>
      </c>
      <c r="B4" s="1">
        <v>53</v>
      </c>
      <c r="C4" s="1" t="s">
        <v>102</v>
      </c>
      <c r="D4" s="1" t="s">
        <v>103</v>
      </c>
      <c r="E4" s="1">
        <v>0</v>
      </c>
      <c r="I4" s="2" t="s">
        <v>104</v>
      </c>
    </row>
    <row r="5" spans="1:9" x14ac:dyDescent="0.2">
      <c r="A5" s="1">
        <v>12421</v>
      </c>
      <c r="B5" s="1">
        <v>34</v>
      </c>
      <c r="C5" s="1" t="s">
        <v>73</v>
      </c>
      <c r="D5" s="1" t="s">
        <v>74</v>
      </c>
      <c r="E5" s="1">
        <v>0</v>
      </c>
      <c r="F5" s="1">
        <v>6</v>
      </c>
      <c r="G5" s="1">
        <v>8</v>
      </c>
      <c r="H5" s="1">
        <v>7</v>
      </c>
      <c r="I5" s="2" t="s">
        <v>75</v>
      </c>
    </row>
    <row r="6" spans="1:9" x14ac:dyDescent="0.2">
      <c r="A6" s="1">
        <v>11879</v>
      </c>
      <c r="B6" s="1">
        <v>26</v>
      </c>
      <c r="C6" s="1" t="s">
        <v>59</v>
      </c>
      <c r="D6" s="1" t="s">
        <v>60</v>
      </c>
      <c r="E6" s="1" t="s">
        <v>27</v>
      </c>
      <c r="F6" s="1">
        <v>8</v>
      </c>
      <c r="G6" s="1">
        <v>-7</v>
      </c>
      <c r="H6" s="1">
        <v>5</v>
      </c>
      <c r="I6" s="2" t="s">
        <v>61</v>
      </c>
    </row>
    <row r="7" spans="1:9" x14ac:dyDescent="0.2">
      <c r="A7" s="1">
        <v>13911</v>
      </c>
      <c r="B7" s="1">
        <v>61</v>
      </c>
      <c r="C7" s="1" t="s">
        <v>108</v>
      </c>
      <c r="D7" s="1" t="s">
        <v>109</v>
      </c>
      <c r="E7" s="1">
        <v>0</v>
      </c>
      <c r="I7" s="2" t="s">
        <v>110</v>
      </c>
    </row>
    <row r="8" spans="1:9" x14ac:dyDescent="0.2">
      <c r="A8" s="1">
        <v>12014</v>
      </c>
      <c r="B8" s="1">
        <v>29</v>
      </c>
      <c r="C8" s="1" t="s">
        <v>62</v>
      </c>
      <c r="D8" s="1" t="s">
        <v>63</v>
      </c>
      <c r="E8" s="1" t="s">
        <v>15</v>
      </c>
      <c r="F8" s="1">
        <v>8</v>
      </c>
      <c r="G8" s="1">
        <v>5</v>
      </c>
      <c r="H8" s="1">
        <v>-7</v>
      </c>
      <c r="I8" s="2" t="s">
        <v>64</v>
      </c>
    </row>
    <row r="9" spans="1:9" x14ac:dyDescent="0.2">
      <c r="A9" s="1">
        <v>10023</v>
      </c>
      <c r="B9" s="1">
        <v>5</v>
      </c>
      <c r="C9" s="1" t="s">
        <v>9</v>
      </c>
      <c r="D9" s="1" t="s">
        <v>10</v>
      </c>
      <c r="E9" s="1" t="s">
        <v>11</v>
      </c>
      <c r="F9" s="1">
        <v>7</v>
      </c>
      <c r="G9" s="1">
        <v>8</v>
      </c>
      <c r="H9" s="1">
        <v>5</v>
      </c>
      <c r="I9" s="2" t="s">
        <v>12</v>
      </c>
    </row>
    <row r="10" spans="1:9" x14ac:dyDescent="0.2">
      <c r="A10" s="1">
        <v>13369</v>
      </c>
      <c r="B10" s="1">
        <v>49</v>
      </c>
      <c r="C10" s="1" t="s">
        <v>96</v>
      </c>
      <c r="D10" s="1" t="s">
        <v>97</v>
      </c>
      <c r="E10" s="1">
        <v>0</v>
      </c>
      <c r="I10" s="2" t="s">
        <v>98</v>
      </c>
    </row>
    <row r="11" spans="1:9" x14ac:dyDescent="0.2">
      <c r="A11" s="1">
        <v>11337</v>
      </c>
      <c r="B11" s="1">
        <v>20</v>
      </c>
      <c r="C11" s="1" t="s">
        <v>46</v>
      </c>
      <c r="D11" s="1" t="s">
        <v>47</v>
      </c>
      <c r="E11" s="1" t="s">
        <v>48</v>
      </c>
      <c r="F11" s="1">
        <v>6</v>
      </c>
      <c r="G11" s="1">
        <v>-6</v>
      </c>
      <c r="H11" s="1">
        <v>7</v>
      </c>
      <c r="I11" s="2" t="s">
        <v>49</v>
      </c>
    </row>
    <row r="12" spans="1:9" x14ac:dyDescent="0.2">
      <c r="A12" s="1">
        <v>10659</v>
      </c>
      <c r="B12" s="1">
        <v>13</v>
      </c>
      <c r="C12" s="1" t="s">
        <v>29</v>
      </c>
      <c r="D12" s="1" t="s">
        <v>30</v>
      </c>
      <c r="E12" s="1" t="s">
        <v>31</v>
      </c>
      <c r="F12" s="1">
        <v>4</v>
      </c>
      <c r="G12" s="1">
        <v>5</v>
      </c>
      <c r="I12" s="2" t="s">
        <v>32</v>
      </c>
    </row>
    <row r="13" spans="1:9" x14ac:dyDescent="0.2">
      <c r="A13" s="1">
        <v>10930</v>
      </c>
      <c r="B13" s="1">
        <v>16</v>
      </c>
      <c r="C13" s="1" t="s">
        <v>36</v>
      </c>
      <c r="D13" s="1" t="s">
        <v>37</v>
      </c>
      <c r="E13" s="1" t="s">
        <v>19</v>
      </c>
      <c r="F13" s="1">
        <v>4</v>
      </c>
      <c r="G13" s="1">
        <v>-6</v>
      </c>
      <c r="H13" s="1">
        <v>0</v>
      </c>
      <c r="I13" s="2" t="s">
        <v>38</v>
      </c>
    </row>
    <row r="14" spans="1:9" x14ac:dyDescent="0.2">
      <c r="A14" s="1">
        <v>13505</v>
      </c>
      <c r="B14" s="1">
        <v>51</v>
      </c>
      <c r="C14" s="1" t="s">
        <v>99</v>
      </c>
      <c r="D14" s="1" t="s">
        <v>100</v>
      </c>
      <c r="E14" s="1">
        <v>0</v>
      </c>
      <c r="I14" s="2" t="s">
        <v>101</v>
      </c>
    </row>
    <row r="15" spans="1:9" x14ac:dyDescent="0.2">
      <c r="A15" s="1">
        <v>10388</v>
      </c>
      <c r="B15" s="1">
        <v>10</v>
      </c>
      <c r="C15" s="1" t="s">
        <v>21</v>
      </c>
      <c r="D15" s="1" t="s">
        <v>22</v>
      </c>
      <c r="E15" s="1" t="s">
        <v>23</v>
      </c>
      <c r="F15" s="1">
        <v>5</v>
      </c>
      <c r="G15" s="1">
        <v>6</v>
      </c>
      <c r="H15" s="1">
        <v>7</v>
      </c>
      <c r="I15" s="2" t="s">
        <v>24</v>
      </c>
    </row>
    <row r="16" spans="1:9" x14ac:dyDescent="0.2">
      <c r="A16" s="1">
        <v>12556</v>
      </c>
      <c r="B16" s="1">
        <v>36</v>
      </c>
      <c r="C16" s="1" t="s">
        <v>76</v>
      </c>
      <c r="D16" s="1" t="s">
        <v>77</v>
      </c>
      <c r="E16" s="1" t="s">
        <v>78</v>
      </c>
      <c r="F16" s="1">
        <v>6</v>
      </c>
      <c r="G16" s="1">
        <v>6</v>
      </c>
      <c r="H16" s="1">
        <v>8</v>
      </c>
      <c r="I16" s="2" t="s">
        <v>79</v>
      </c>
    </row>
    <row r="17" spans="1:9" x14ac:dyDescent="0.2">
      <c r="A17" s="1">
        <v>10795</v>
      </c>
      <c r="B17" s="1">
        <v>14</v>
      </c>
      <c r="C17" s="1" t="s">
        <v>33</v>
      </c>
      <c r="D17" s="1" t="s">
        <v>34</v>
      </c>
      <c r="E17" s="1" t="s">
        <v>19</v>
      </c>
      <c r="F17" s="1">
        <v>4</v>
      </c>
      <c r="G17" s="1">
        <v>7</v>
      </c>
      <c r="H17" s="1">
        <v>-4</v>
      </c>
      <c r="I17" s="2" t="s">
        <v>35</v>
      </c>
    </row>
    <row r="18" spans="1:9" x14ac:dyDescent="0.2">
      <c r="A18" s="1">
        <v>10294</v>
      </c>
      <c r="B18" s="1">
        <v>7</v>
      </c>
      <c r="C18" s="1" t="s">
        <v>17</v>
      </c>
      <c r="D18" s="1" t="s">
        <v>18</v>
      </c>
      <c r="E18" s="1" t="s">
        <v>19</v>
      </c>
      <c r="F18" s="1">
        <v>6</v>
      </c>
      <c r="G18" s="1">
        <v>7</v>
      </c>
      <c r="H18" s="1">
        <v>7</v>
      </c>
      <c r="I18" s="2" t="s">
        <v>20</v>
      </c>
    </row>
    <row r="19" spans="1:9" x14ac:dyDescent="0.2">
      <c r="A19" s="1">
        <v>11066</v>
      </c>
      <c r="B19" s="1">
        <v>18</v>
      </c>
      <c r="C19" s="1" t="s">
        <v>39</v>
      </c>
      <c r="D19" s="1" t="s">
        <v>40</v>
      </c>
      <c r="E19" s="1" t="s">
        <v>41</v>
      </c>
      <c r="F19" s="1">
        <v>4</v>
      </c>
      <c r="G19" s="1">
        <v>7</v>
      </c>
      <c r="H19" s="1">
        <v>9</v>
      </c>
      <c r="I19" s="2" t="s">
        <v>42</v>
      </c>
    </row>
    <row r="20" spans="1:9" x14ac:dyDescent="0.2">
      <c r="A20" s="1">
        <v>84321</v>
      </c>
      <c r="B20" s="1">
        <v>1083</v>
      </c>
      <c r="C20" s="1" t="s">
        <v>65</v>
      </c>
      <c r="D20" s="1" t="s">
        <v>66</v>
      </c>
      <c r="E20" s="1" t="s">
        <v>67</v>
      </c>
      <c r="I20" s="2" t="s">
        <v>68</v>
      </c>
    </row>
    <row r="21" spans="1:9" x14ac:dyDescent="0.2">
      <c r="A21" s="1">
        <v>13098</v>
      </c>
      <c r="B21" s="1">
        <v>46</v>
      </c>
      <c r="C21" s="1" t="s">
        <v>90</v>
      </c>
      <c r="D21" s="1" t="s">
        <v>91</v>
      </c>
      <c r="E21" s="1">
        <v>0</v>
      </c>
      <c r="I21" s="2" t="s">
        <v>92</v>
      </c>
    </row>
    <row r="22" spans="1:9" x14ac:dyDescent="0.2">
      <c r="A22" s="1">
        <v>10524</v>
      </c>
      <c r="B22" s="1">
        <v>12</v>
      </c>
      <c r="C22" s="1" t="s">
        <v>25</v>
      </c>
      <c r="D22" s="1" t="s">
        <v>26</v>
      </c>
      <c r="E22" s="1" t="s">
        <v>27</v>
      </c>
      <c r="F22" s="1">
        <v>6</v>
      </c>
      <c r="G22" s="1">
        <v>4</v>
      </c>
      <c r="H22" s="1">
        <v>6</v>
      </c>
      <c r="I22" s="2" t="s">
        <v>28</v>
      </c>
    </row>
    <row r="23" spans="1:9" x14ac:dyDescent="0.2">
      <c r="A23" s="1">
        <v>11472</v>
      </c>
      <c r="B23" s="1">
        <v>22</v>
      </c>
      <c r="C23" s="1" t="s">
        <v>50</v>
      </c>
      <c r="D23" s="1" t="s">
        <v>51</v>
      </c>
      <c r="E23" s="1" t="s">
        <v>27</v>
      </c>
      <c r="F23" s="1">
        <v>5</v>
      </c>
      <c r="G23" s="1">
        <v>6</v>
      </c>
      <c r="I23" s="2" t="s">
        <v>52</v>
      </c>
    </row>
    <row r="24" spans="1:9" x14ac:dyDescent="0.2">
      <c r="A24" s="1">
        <v>12963</v>
      </c>
      <c r="B24" s="1">
        <v>43</v>
      </c>
      <c r="C24" s="1" t="s">
        <v>87</v>
      </c>
      <c r="D24" s="1" t="s">
        <v>51</v>
      </c>
      <c r="E24" s="1" t="s">
        <v>88</v>
      </c>
      <c r="F24" s="1">
        <v>8</v>
      </c>
      <c r="G24" s="1">
        <v>5</v>
      </c>
      <c r="H24" s="1">
        <v>-7</v>
      </c>
      <c r="I24" s="2" t="s">
        <v>89</v>
      </c>
    </row>
    <row r="25" spans="1:9" x14ac:dyDescent="0.2">
      <c r="A25" s="1">
        <v>11201</v>
      </c>
      <c r="B25" s="1">
        <v>19</v>
      </c>
      <c r="C25" s="1" t="s">
        <v>43</v>
      </c>
      <c r="D25" s="1" t="s">
        <v>44</v>
      </c>
      <c r="E25" s="1" t="s">
        <v>23</v>
      </c>
      <c r="F25" s="1">
        <v>9</v>
      </c>
      <c r="G25" s="1">
        <v>7</v>
      </c>
      <c r="H25" s="1">
        <v>9</v>
      </c>
      <c r="I25" s="2" t="s">
        <v>45</v>
      </c>
    </row>
    <row r="26" spans="1:9" x14ac:dyDescent="0.2">
      <c r="A26" s="1">
        <v>13776</v>
      </c>
      <c r="B26" s="1">
        <v>57</v>
      </c>
      <c r="C26" s="1" t="s">
        <v>105</v>
      </c>
      <c r="D26" s="1" t="s">
        <v>106</v>
      </c>
      <c r="E26" s="1">
        <v>0</v>
      </c>
      <c r="I26" s="2" t="s">
        <v>107</v>
      </c>
    </row>
    <row r="27" spans="1:9" x14ac:dyDescent="0.2">
      <c r="A27" s="1">
        <v>14047</v>
      </c>
      <c r="B27" s="1">
        <v>62</v>
      </c>
      <c r="C27" s="1" t="s">
        <v>111</v>
      </c>
      <c r="D27" s="1" t="s">
        <v>112</v>
      </c>
      <c r="E27" s="1">
        <v>0</v>
      </c>
      <c r="I27" s="2" t="s">
        <v>113</v>
      </c>
    </row>
    <row r="28" spans="1:9" x14ac:dyDescent="0.2">
      <c r="A28" s="1">
        <v>12827</v>
      </c>
      <c r="B28" s="1">
        <v>42</v>
      </c>
      <c r="C28" s="1" t="s">
        <v>83</v>
      </c>
      <c r="D28" s="1" t="s">
        <v>84</v>
      </c>
      <c r="E28" s="1" t="s">
        <v>85</v>
      </c>
      <c r="F28" s="1">
        <v>8</v>
      </c>
      <c r="G28" s="1">
        <v>-7</v>
      </c>
      <c r="H28" s="1">
        <v>5</v>
      </c>
      <c r="I28" s="2" t="s">
        <v>86</v>
      </c>
    </row>
    <row r="29" spans="1:9" x14ac:dyDescent="0.2">
      <c r="A29" s="1">
        <v>12692</v>
      </c>
      <c r="B29" s="1">
        <v>40</v>
      </c>
      <c r="C29" s="1" t="s">
        <v>80</v>
      </c>
      <c r="D29" s="1" t="s">
        <v>81</v>
      </c>
      <c r="F29" s="1">
        <v>4</v>
      </c>
      <c r="G29" s="1">
        <v>6</v>
      </c>
      <c r="H29" s="1">
        <v>8</v>
      </c>
      <c r="I29" s="2" t="s">
        <v>82</v>
      </c>
    </row>
    <row r="30" spans="1:9" x14ac:dyDescent="0.2">
      <c r="A30" s="1">
        <v>11743</v>
      </c>
      <c r="B30" s="1">
        <v>24</v>
      </c>
      <c r="C30" s="1" t="s">
        <v>56</v>
      </c>
      <c r="D30" s="1" t="s">
        <v>57</v>
      </c>
      <c r="E30" s="1" t="s">
        <v>15</v>
      </c>
      <c r="F30" s="1">
        <v>4</v>
      </c>
      <c r="G30" s="1">
        <v>6</v>
      </c>
      <c r="H30" s="1">
        <v>8</v>
      </c>
      <c r="I30" s="2" t="s">
        <v>58</v>
      </c>
    </row>
    <row r="31" spans="1:9" x14ac:dyDescent="0.2">
      <c r="A31" s="1">
        <v>13234</v>
      </c>
      <c r="B31" s="1">
        <v>47</v>
      </c>
      <c r="C31" s="1" t="s">
        <v>93</v>
      </c>
      <c r="D31" s="1" t="s">
        <v>94</v>
      </c>
      <c r="E31" s="1">
        <v>0</v>
      </c>
      <c r="I31" s="2" t="s">
        <v>95</v>
      </c>
    </row>
    <row r="32" spans="1:9" x14ac:dyDescent="0.2">
      <c r="A32" s="1">
        <v>10034</v>
      </c>
      <c r="B32" s="1">
        <v>6</v>
      </c>
      <c r="C32" s="1" t="s">
        <v>13</v>
      </c>
      <c r="D32" s="1" t="s">
        <v>14</v>
      </c>
      <c r="E32" s="1" t="s">
        <v>15</v>
      </c>
      <c r="F32" s="1">
        <v>9</v>
      </c>
      <c r="G32" s="1">
        <v>8</v>
      </c>
      <c r="H32" s="1">
        <v>9</v>
      </c>
      <c r="I32" s="2" t="s">
        <v>16</v>
      </c>
    </row>
  </sheetData>
  <autoFilter ref="A1:I32" xr:uid="{00000000-0001-0000-0000-000000000000}">
    <sortState xmlns:xlrd2="http://schemas.microsoft.com/office/spreadsheetml/2017/richdata2" ref="A2:I32">
      <sortCondition ref="D1"/>
    </sortState>
  </autoFilter>
  <hyperlinks>
    <hyperlink ref="I9" r:id="rId1" xr:uid="{00000000-0004-0000-0000-000000000000}"/>
    <hyperlink ref="I32" r:id="rId2" xr:uid="{00000000-0004-0000-0000-000001000000}"/>
    <hyperlink ref="I18" r:id="rId3" xr:uid="{00000000-0004-0000-0000-000002000000}"/>
    <hyperlink ref="I15" r:id="rId4" xr:uid="{00000000-0004-0000-0000-000003000000}"/>
    <hyperlink ref="I22" r:id="rId5" xr:uid="{00000000-0004-0000-0000-000004000000}"/>
    <hyperlink ref="I12" r:id="rId6" xr:uid="{00000000-0004-0000-0000-000005000000}"/>
    <hyperlink ref="I17" r:id="rId7" xr:uid="{00000000-0004-0000-0000-000006000000}"/>
    <hyperlink ref="I13" r:id="rId8" xr:uid="{00000000-0004-0000-0000-000007000000}"/>
    <hyperlink ref="I19" r:id="rId9" xr:uid="{00000000-0004-0000-0000-000008000000}"/>
    <hyperlink ref="I25" r:id="rId10" xr:uid="{00000000-0004-0000-0000-000009000000}"/>
    <hyperlink ref="I11" r:id="rId11" xr:uid="{00000000-0004-0000-0000-00000A000000}"/>
    <hyperlink ref="I23" r:id="rId12" xr:uid="{00000000-0004-0000-0000-00000B000000}"/>
    <hyperlink ref="I3" r:id="rId13" xr:uid="{00000000-0004-0000-0000-00000C000000}"/>
    <hyperlink ref="I30" r:id="rId14" xr:uid="{00000000-0004-0000-0000-00000D000000}"/>
    <hyperlink ref="I6" r:id="rId15" xr:uid="{00000000-0004-0000-0000-00000E000000}"/>
    <hyperlink ref="I8" r:id="rId16" xr:uid="{00000000-0004-0000-0000-00000F000000}"/>
    <hyperlink ref="I20" r:id="rId17" xr:uid="{00000000-0004-0000-0000-000010000000}"/>
    <hyperlink ref="I2" r:id="rId18" xr:uid="{00000000-0004-0000-0000-000011000000}"/>
    <hyperlink ref="I5" r:id="rId19" xr:uid="{00000000-0004-0000-0000-000012000000}"/>
    <hyperlink ref="I16" r:id="rId20" xr:uid="{00000000-0004-0000-0000-000013000000}"/>
    <hyperlink ref="I29" r:id="rId21" xr:uid="{00000000-0004-0000-0000-000014000000}"/>
    <hyperlink ref="I28" r:id="rId22" xr:uid="{00000000-0004-0000-0000-000015000000}"/>
    <hyperlink ref="I24" r:id="rId23" xr:uid="{00000000-0004-0000-0000-000016000000}"/>
    <hyperlink ref="I21" r:id="rId24" xr:uid="{00000000-0004-0000-0000-000017000000}"/>
    <hyperlink ref="I31" r:id="rId25" xr:uid="{00000000-0004-0000-0000-000018000000}"/>
    <hyperlink ref="I10" r:id="rId26" xr:uid="{00000000-0004-0000-0000-000019000000}"/>
    <hyperlink ref="I14" r:id="rId27" xr:uid="{00000000-0004-0000-0000-00001A000000}"/>
    <hyperlink ref="I4" r:id="rId28" xr:uid="{00000000-0004-0000-0000-00001B000000}"/>
    <hyperlink ref="I26" r:id="rId29" xr:uid="{00000000-0004-0000-0000-00001C000000}"/>
    <hyperlink ref="I7" r:id="rId30" xr:uid="{00000000-0004-0000-0000-00001D000000}"/>
    <hyperlink ref="I27" r:id="rId31" xr:uid="{00000000-0004-0000-00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295A-D176-4CC9-9C7E-AC594C64DF38}">
  <dimension ref="A1:I39"/>
  <sheetViews>
    <sheetView workbookViewId="0">
      <selection sqref="A1:XFD1048576"/>
    </sheetView>
  </sheetViews>
  <sheetFormatPr defaultColWidth="12.5703125" defaultRowHeight="12.75" x14ac:dyDescent="0.2"/>
  <cols>
    <col min="1" max="1" width="20" customWidth="1"/>
    <col min="7" max="7" width="8.140625" bestFit="1" customWidth="1"/>
    <col min="8" max="8" width="18.28515625" bestFit="1" customWidth="1"/>
    <col min="9" max="9" width="15.5703125" bestFit="1" customWidth="1"/>
  </cols>
  <sheetData>
    <row r="1" spans="1:9" x14ac:dyDescent="0.2">
      <c r="A1" s="3" t="s">
        <v>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</row>
    <row r="2" spans="1:9" x14ac:dyDescent="0.2">
      <c r="A2" s="3" t="s">
        <v>70</v>
      </c>
      <c r="B2" s="3">
        <v>612.70000000000005</v>
      </c>
      <c r="C2" s="3">
        <v>5.5</v>
      </c>
      <c r="D2" s="3">
        <v>128.80000000000001</v>
      </c>
      <c r="E2" s="4">
        <v>2580.1999999999998</v>
      </c>
      <c r="F2" s="3">
        <v>506.7</v>
      </c>
      <c r="G2" s="4">
        <v>1929.5</v>
      </c>
      <c r="H2" s="3">
        <v>144</v>
      </c>
      <c r="I2">
        <f>AVERAGE(B2:H2)</f>
        <v>843.91428571428571</v>
      </c>
    </row>
    <row r="3" spans="1:9" x14ac:dyDescent="0.2">
      <c r="A3" s="3" t="s">
        <v>54</v>
      </c>
      <c r="B3" s="3">
        <v>720.2</v>
      </c>
      <c r="C3" s="3">
        <v>5.2</v>
      </c>
      <c r="D3" s="3">
        <v>131.1</v>
      </c>
      <c r="E3" s="4">
        <v>3075.5</v>
      </c>
      <c r="F3" s="3">
        <v>669.1</v>
      </c>
      <c r="G3" s="4">
        <v>2286.6</v>
      </c>
      <c r="H3" s="3">
        <v>119.7</v>
      </c>
      <c r="I3">
        <f t="shared" ref="I3:I38" si="0">AVERAGE(B3:H3)</f>
        <v>1001.0571428571429</v>
      </c>
    </row>
    <row r="4" spans="1:9" x14ac:dyDescent="0.2">
      <c r="A4" s="3" t="s">
        <v>103</v>
      </c>
      <c r="B4" s="3">
        <v>529.9</v>
      </c>
      <c r="C4" s="3">
        <v>5.8</v>
      </c>
      <c r="D4" s="3">
        <v>81.099999999999994</v>
      </c>
      <c r="E4" s="4">
        <v>3418.3</v>
      </c>
      <c r="F4" s="3">
        <v>662.9</v>
      </c>
      <c r="G4" s="4">
        <v>2476.1</v>
      </c>
      <c r="H4" s="3">
        <v>279.3</v>
      </c>
      <c r="I4">
        <f t="shared" si="0"/>
        <v>1064.7714285714287</v>
      </c>
    </row>
    <row r="5" spans="1:9" x14ac:dyDescent="0.2">
      <c r="A5" s="3" t="s">
        <v>74</v>
      </c>
      <c r="B5" s="3">
        <v>610.29999999999995</v>
      </c>
      <c r="C5" s="3">
        <v>8</v>
      </c>
      <c r="D5" s="3">
        <v>197.5</v>
      </c>
      <c r="E5" s="4">
        <v>3670.5</v>
      </c>
      <c r="F5" s="3">
        <v>534.9</v>
      </c>
      <c r="G5" s="4">
        <v>2811.8</v>
      </c>
      <c r="H5" s="3">
        <v>323.89999999999998</v>
      </c>
      <c r="I5">
        <f t="shared" si="0"/>
        <v>1165.2714285714285</v>
      </c>
    </row>
    <row r="6" spans="1:9" x14ac:dyDescent="0.2">
      <c r="A6" s="3" t="s">
        <v>122</v>
      </c>
      <c r="B6" s="3">
        <v>506.7</v>
      </c>
      <c r="C6" s="3">
        <v>5.8</v>
      </c>
      <c r="D6" s="3">
        <v>89.3</v>
      </c>
      <c r="E6" s="4">
        <v>2941.3</v>
      </c>
      <c r="F6" s="3">
        <v>630</v>
      </c>
      <c r="G6" s="4">
        <v>2158.6</v>
      </c>
      <c r="H6" s="3">
        <v>152.69999999999999</v>
      </c>
      <c r="I6">
        <f t="shared" si="0"/>
        <v>926.34285714285727</v>
      </c>
    </row>
    <row r="7" spans="1:9" x14ac:dyDescent="0.2">
      <c r="A7" s="3" t="s">
        <v>60</v>
      </c>
      <c r="B7" s="3">
        <v>650.6</v>
      </c>
      <c r="C7" s="3">
        <v>6.9</v>
      </c>
      <c r="D7" s="3">
        <v>99.3</v>
      </c>
      <c r="E7" s="4">
        <v>3464</v>
      </c>
      <c r="F7" s="3">
        <v>627.79999999999995</v>
      </c>
      <c r="G7" s="4">
        <v>2466.4</v>
      </c>
      <c r="H7" s="3">
        <v>369.8</v>
      </c>
      <c r="I7">
        <f t="shared" si="0"/>
        <v>1097.8285714285714</v>
      </c>
    </row>
    <row r="8" spans="1:9" x14ac:dyDescent="0.2">
      <c r="A8" s="3" t="s">
        <v>123</v>
      </c>
      <c r="B8" s="3">
        <v>495.7</v>
      </c>
      <c r="C8" s="3">
        <v>5.8</v>
      </c>
      <c r="D8" s="3">
        <v>173.7</v>
      </c>
      <c r="E8" s="4">
        <v>2357.6999999999998</v>
      </c>
      <c r="F8" s="3">
        <v>445.9</v>
      </c>
      <c r="G8" s="4">
        <v>1480.8</v>
      </c>
      <c r="H8" s="3">
        <v>431.1</v>
      </c>
      <c r="I8">
        <f t="shared" si="0"/>
        <v>770.1</v>
      </c>
    </row>
    <row r="9" spans="1:9" x14ac:dyDescent="0.2">
      <c r="A9" s="3" t="s">
        <v>109</v>
      </c>
      <c r="B9" s="3">
        <v>529.5</v>
      </c>
      <c r="C9" s="3">
        <v>3.5</v>
      </c>
      <c r="D9" s="3">
        <v>120.8</v>
      </c>
      <c r="E9" s="4">
        <v>2366.8000000000002</v>
      </c>
      <c r="F9" s="3">
        <v>529.4</v>
      </c>
      <c r="G9" s="4">
        <v>1656.2</v>
      </c>
      <c r="H9" s="3">
        <v>181.2</v>
      </c>
      <c r="I9">
        <f t="shared" si="0"/>
        <v>769.62857142857149</v>
      </c>
    </row>
    <row r="10" spans="1:9" x14ac:dyDescent="0.2">
      <c r="A10" s="3" t="s">
        <v>63</v>
      </c>
      <c r="B10" s="3">
        <v>621.6</v>
      </c>
      <c r="C10" s="3">
        <v>6.5</v>
      </c>
      <c r="D10" s="3">
        <v>88.7</v>
      </c>
      <c r="E10" s="4">
        <v>3469.1</v>
      </c>
      <c r="F10" s="4">
        <v>1151.7</v>
      </c>
      <c r="G10" s="4">
        <v>2089.1999999999998</v>
      </c>
      <c r="H10" s="3">
        <v>228.1</v>
      </c>
      <c r="I10">
        <f t="shared" si="0"/>
        <v>1093.5571428571427</v>
      </c>
    </row>
    <row r="11" spans="1:9" x14ac:dyDescent="0.2">
      <c r="A11" s="3" t="s">
        <v>10</v>
      </c>
      <c r="B11" s="4">
        <v>1160</v>
      </c>
      <c r="C11" s="3">
        <v>15.1</v>
      </c>
      <c r="D11" s="3">
        <v>122.2</v>
      </c>
      <c r="E11" s="4">
        <v>4701.8999999999996</v>
      </c>
      <c r="F11" s="4">
        <v>1179.5</v>
      </c>
      <c r="G11" s="4">
        <v>3356</v>
      </c>
      <c r="H11" s="3">
        <v>166.3</v>
      </c>
      <c r="I11">
        <f t="shared" si="0"/>
        <v>1528.7142857142858</v>
      </c>
    </row>
    <row r="12" spans="1:9" x14ac:dyDescent="0.2">
      <c r="A12" s="3" t="s">
        <v>97</v>
      </c>
      <c r="B12" s="3">
        <v>537.29999999999995</v>
      </c>
      <c r="C12" s="3">
        <v>6.1</v>
      </c>
      <c r="D12" s="3">
        <v>136.9</v>
      </c>
      <c r="E12" s="4">
        <v>3439.4</v>
      </c>
      <c r="F12" s="3">
        <v>751.3</v>
      </c>
      <c r="G12" s="4">
        <v>2196.6</v>
      </c>
      <c r="H12" s="3">
        <v>491.5</v>
      </c>
      <c r="I12">
        <f t="shared" si="0"/>
        <v>1079.8714285714286</v>
      </c>
    </row>
    <row r="13" spans="1:9" x14ac:dyDescent="0.2">
      <c r="A13" s="3" t="s">
        <v>47</v>
      </c>
      <c r="B13" s="3">
        <v>744.2</v>
      </c>
      <c r="C13" s="3">
        <v>7.6</v>
      </c>
      <c r="D13" s="3">
        <v>163.19999999999999</v>
      </c>
      <c r="E13" s="4">
        <v>3636.9</v>
      </c>
      <c r="F13" s="4">
        <v>1008.7</v>
      </c>
      <c r="G13" s="4">
        <v>2422.3000000000002</v>
      </c>
      <c r="H13" s="3">
        <v>205.9</v>
      </c>
      <c r="I13">
        <f t="shared" si="0"/>
        <v>1169.8285714285714</v>
      </c>
    </row>
    <row r="14" spans="1:9" x14ac:dyDescent="0.2">
      <c r="A14" s="3" t="s">
        <v>30</v>
      </c>
      <c r="B14" s="3">
        <v>818.8</v>
      </c>
      <c r="C14" s="3">
        <v>6.8</v>
      </c>
      <c r="D14" s="3">
        <v>170.9</v>
      </c>
      <c r="E14" s="4">
        <v>2650.9</v>
      </c>
      <c r="F14" s="3">
        <v>625.5</v>
      </c>
      <c r="G14" s="4">
        <v>1834.1</v>
      </c>
      <c r="H14" s="3">
        <v>191.2</v>
      </c>
      <c r="I14">
        <f t="shared" si="0"/>
        <v>899.74285714285713</v>
      </c>
    </row>
    <row r="15" spans="1:9" x14ac:dyDescent="0.2">
      <c r="A15" s="3" t="s">
        <v>37</v>
      </c>
      <c r="B15" s="3">
        <v>797.1</v>
      </c>
      <c r="C15" s="3">
        <v>8.9</v>
      </c>
      <c r="D15" s="3">
        <v>213.2</v>
      </c>
      <c r="E15" s="4">
        <v>3466.1</v>
      </c>
      <c r="F15" s="3">
        <v>727.1</v>
      </c>
      <c r="G15" s="4">
        <v>2180</v>
      </c>
      <c r="H15" s="3">
        <v>559</v>
      </c>
      <c r="I15">
        <f t="shared" si="0"/>
        <v>1135.9142857142858</v>
      </c>
    </row>
    <row r="16" spans="1:9" x14ac:dyDescent="0.2">
      <c r="A16" s="3" t="s">
        <v>100</v>
      </c>
      <c r="B16" s="3">
        <v>534.4</v>
      </c>
      <c r="C16" s="3">
        <v>16.3</v>
      </c>
      <c r="D16" s="3">
        <v>168</v>
      </c>
      <c r="E16" s="4">
        <v>3030.2</v>
      </c>
      <c r="F16" s="3">
        <v>532.20000000000005</v>
      </c>
      <c r="G16" s="4">
        <v>2196.4</v>
      </c>
      <c r="H16" s="3">
        <v>301.60000000000002</v>
      </c>
      <c r="I16">
        <f t="shared" si="0"/>
        <v>968.44285714285718</v>
      </c>
    </row>
    <row r="17" spans="1:9" x14ac:dyDescent="0.2">
      <c r="A17" s="3" t="s">
        <v>22</v>
      </c>
      <c r="B17" s="3">
        <v>901.5</v>
      </c>
      <c r="C17" s="3">
        <v>19.3</v>
      </c>
      <c r="D17" s="3">
        <v>247</v>
      </c>
      <c r="E17" s="4">
        <v>2935.8</v>
      </c>
      <c r="F17" s="3">
        <v>700.9</v>
      </c>
      <c r="G17" s="4">
        <v>1769.3</v>
      </c>
      <c r="H17" s="3">
        <v>465.7</v>
      </c>
      <c r="I17">
        <f t="shared" si="0"/>
        <v>1005.6428571428571</v>
      </c>
    </row>
    <row r="18" spans="1:9" x14ac:dyDescent="0.2">
      <c r="A18" s="3" t="s">
        <v>124</v>
      </c>
      <c r="B18" s="3">
        <v>497</v>
      </c>
      <c r="C18" s="3">
        <v>2.2999999999999998</v>
      </c>
      <c r="D18" s="3">
        <v>35.200000000000003</v>
      </c>
      <c r="E18" s="4">
        <v>2075.4</v>
      </c>
      <c r="F18" s="3">
        <v>624.20000000000005</v>
      </c>
      <c r="G18" s="4">
        <v>1352.2</v>
      </c>
      <c r="H18" s="3">
        <v>99.1</v>
      </c>
      <c r="I18">
        <f t="shared" si="0"/>
        <v>669.34285714285727</v>
      </c>
    </row>
    <row r="19" spans="1:9" x14ac:dyDescent="0.2">
      <c r="A19" s="3" t="s">
        <v>77</v>
      </c>
      <c r="B19" s="3">
        <v>605.4</v>
      </c>
      <c r="C19" s="3">
        <v>5.0999999999999996</v>
      </c>
      <c r="D19" s="3">
        <v>95.5</v>
      </c>
      <c r="E19" s="4">
        <v>3370.5</v>
      </c>
      <c r="F19" s="3">
        <v>697.4</v>
      </c>
      <c r="G19" s="4">
        <v>2521.4</v>
      </c>
      <c r="H19" s="3">
        <v>151.69999999999999</v>
      </c>
      <c r="I19">
        <f t="shared" si="0"/>
        <v>1063.8571428571427</v>
      </c>
    </row>
    <row r="20" spans="1:9" x14ac:dyDescent="0.2">
      <c r="A20" s="3" t="s">
        <v>18</v>
      </c>
      <c r="B20" s="3">
        <v>936.4</v>
      </c>
      <c r="C20" s="3">
        <v>4.5</v>
      </c>
      <c r="D20" s="3">
        <v>120.1</v>
      </c>
      <c r="E20" s="4">
        <v>4565.8999999999996</v>
      </c>
      <c r="F20" s="4">
        <v>1167</v>
      </c>
      <c r="G20" s="4">
        <v>3083.7</v>
      </c>
      <c r="H20" s="3">
        <v>315.2</v>
      </c>
      <c r="I20">
        <f t="shared" si="0"/>
        <v>1456.1142857142856</v>
      </c>
    </row>
    <row r="21" spans="1:9" x14ac:dyDescent="0.2">
      <c r="A21" s="3" t="s">
        <v>40</v>
      </c>
      <c r="B21" s="3">
        <v>792.6</v>
      </c>
      <c r="C21" s="3">
        <v>6.1</v>
      </c>
      <c r="D21" s="3">
        <v>206.7</v>
      </c>
      <c r="E21" s="4">
        <v>4607.8</v>
      </c>
      <c r="F21" s="3">
        <v>883.4</v>
      </c>
      <c r="G21" s="4">
        <v>3047.6</v>
      </c>
      <c r="H21" s="3">
        <v>676.9</v>
      </c>
      <c r="I21">
        <f t="shared" si="0"/>
        <v>1460.1571428571428</v>
      </c>
    </row>
    <row r="22" spans="1:9" x14ac:dyDescent="0.2">
      <c r="A22" s="3" t="s">
        <v>125</v>
      </c>
      <c r="B22" s="3">
        <v>494.3</v>
      </c>
      <c r="C22" s="3">
        <v>8.8000000000000007</v>
      </c>
      <c r="D22" s="3">
        <v>106.6</v>
      </c>
      <c r="E22" s="4">
        <v>3604.3</v>
      </c>
      <c r="F22" s="4">
        <v>1099.2</v>
      </c>
      <c r="G22" s="4">
        <v>2337.6999999999998</v>
      </c>
      <c r="H22" s="3">
        <v>167.4</v>
      </c>
      <c r="I22">
        <f t="shared" si="0"/>
        <v>1116.8999999999999</v>
      </c>
    </row>
    <row r="23" spans="1:9" x14ac:dyDescent="0.2">
      <c r="A23" s="3" t="s">
        <v>66</v>
      </c>
      <c r="B23" s="3">
        <v>815</v>
      </c>
      <c r="C23" s="3">
        <v>6.9</v>
      </c>
      <c r="D23" s="3">
        <v>273</v>
      </c>
      <c r="E23" s="4">
        <v>2817.8</v>
      </c>
      <c r="F23" s="3">
        <v>868.9</v>
      </c>
      <c r="G23" s="4">
        <v>1499.1</v>
      </c>
      <c r="H23" s="3">
        <v>449.7</v>
      </c>
      <c r="I23">
        <f t="shared" si="0"/>
        <v>961.48571428571438</v>
      </c>
    </row>
    <row r="24" spans="1:9" x14ac:dyDescent="0.2">
      <c r="A24" s="3" t="s">
        <v>66</v>
      </c>
      <c r="B24" s="3">
        <v>615.70000000000005</v>
      </c>
      <c r="C24" s="3">
        <v>8</v>
      </c>
      <c r="D24" s="3">
        <v>114.7</v>
      </c>
      <c r="E24" s="4">
        <v>5190.6000000000004</v>
      </c>
      <c r="F24" s="4">
        <v>1392.1</v>
      </c>
      <c r="G24" s="4">
        <v>3174.8</v>
      </c>
      <c r="H24" s="3">
        <v>623.70000000000005</v>
      </c>
      <c r="I24">
        <f t="shared" si="0"/>
        <v>1588.514285714286</v>
      </c>
    </row>
    <row r="25" spans="1:9" x14ac:dyDescent="0.2">
      <c r="A25" s="3" t="s">
        <v>91</v>
      </c>
      <c r="B25" s="3">
        <v>409.3</v>
      </c>
      <c r="C25" s="3">
        <v>3</v>
      </c>
      <c r="D25" s="3">
        <v>60.9</v>
      </c>
      <c r="E25" s="4">
        <v>2838.6</v>
      </c>
      <c r="F25" s="3">
        <v>744.2</v>
      </c>
      <c r="G25" s="4">
        <v>2000.8</v>
      </c>
      <c r="H25" s="3">
        <v>93.6</v>
      </c>
      <c r="I25">
        <f t="shared" si="0"/>
        <v>878.62857142857149</v>
      </c>
    </row>
    <row r="26" spans="1:9" x14ac:dyDescent="0.2">
      <c r="A26" s="3" t="s">
        <v>26</v>
      </c>
      <c r="B26" s="3">
        <v>825.4</v>
      </c>
      <c r="C26" s="3">
        <v>5.5</v>
      </c>
      <c r="D26" s="3">
        <v>147.80000000000001</v>
      </c>
      <c r="E26" s="4">
        <v>4529.3999999999996</v>
      </c>
      <c r="F26" s="3">
        <v>966.8</v>
      </c>
      <c r="G26" s="4">
        <v>3223.1</v>
      </c>
      <c r="H26" s="3">
        <v>339.6</v>
      </c>
      <c r="I26">
        <f t="shared" si="0"/>
        <v>1433.9428571428573</v>
      </c>
    </row>
    <row r="27" spans="1:9" x14ac:dyDescent="0.2">
      <c r="A27" s="3" t="s">
        <v>51</v>
      </c>
      <c r="B27" s="3">
        <v>734.5</v>
      </c>
      <c r="C27" s="3">
        <v>6.9</v>
      </c>
      <c r="D27" s="3">
        <v>112.8</v>
      </c>
      <c r="E27" s="4">
        <v>3067.1</v>
      </c>
      <c r="F27" s="3">
        <v>848.1</v>
      </c>
      <c r="G27" s="4">
        <v>2064.6999999999998</v>
      </c>
      <c r="H27" s="3">
        <v>154.30000000000001</v>
      </c>
      <c r="I27">
        <f t="shared" si="0"/>
        <v>998.34285714285704</v>
      </c>
    </row>
    <row r="28" spans="1:9" x14ac:dyDescent="0.2">
      <c r="A28" s="3" t="s">
        <v>51</v>
      </c>
      <c r="B28" s="3">
        <v>566.6</v>
      </c>
      <c r="C28" s="3">
        <v>6.9</v>
      </c>
      <c r="D28" s="3">
        <v>228.9</v>
      </c>
      <c r="F28" s="3">
        <v>596.79999999999995</v>
      </c>
      <c r="H28" s="3">
        <v>367.2</v>
      </c>
      <c r="I28">
        <f t="shared" si="0"/>
        <v>353.28</v>
      </c>
    </row>
    <row r="29" spans="1:9" x14ac:dyDescent="0.2">
      <c r="A29" s="3" t="s">
        <v>44</v>
      </c>
      <c r="B29" s="3">
        <v>767.1</v>
      </c>
      <c r="C29" s="3">
        <v>6.6</v>
      </c>
      <c r="D29" s="3">
        <v>122.3</v>
      </c>
      <c r="E29" s="4">
        <v>3756.3</v>
      </c>
      <c r="F29" s="3">
        <v>832.7</v>
      </c>
      <c r="G29" s="4">
        <v>2602.3000000000002</v>
      </c>
      <c r="H29" s="3">
        <v>321.3</v>
      </c>
      <c r="I29">
        <f t="shared" si="0"/>
        <v>1201.2285714285715</v>
      </c>
    </row>
    <row r="30" spans="1:9" x14ac:dyDescent="0.2">
      <c r="A30" s="3" t="s">
        <v>126</v>
      </c>
      <c r="B30" s="3">
        <v>498.1</v>
      </c>
      <c r="C30" s="3">
        <v>8.9</v>
      </c>
      <c r="D30" s="3">
        <v>120.7</v>
      </c>
      <c r="E30" s="4">
        <v>2008.4</v>
      </c>
      <c r="F30" s="3">
        <v>425.3</v>
      </c>
      <c r="G30" s="4">
        <v>1326.5</v>
      </c>
      <c r="H30" s="3">
        <v>256.60000000000002</v>
      </c>
      <c r="I30">
        <f t="shared" si="0"/>
        <v>663.50000000000011</v>
      </c>
    </row>
    <row r="31" spans="1:9" x14ac:dyDescent="0.2">
      <c r="A31" s="3" t="s">
        <v>106</v>
      </c>
      <c r="B31" s="3">
        <v>529.70000000000005</v>
      </c>
      <c r="C31" s="3">
        <v>5.0999999999999996</v>
      </c>
      <c r="D31" s="3">
        <v>110.4</v>
      </c>
      <c r="E31" s="4">
        <v>3105.8</v>
      </c>
      <c r="F31" s="3">
        <v>728.1</v>
      </c>
      <c r="G31" s="4">
        <v>2168.4</v>
      </c>
      <c r="H31" s="3">
        <v>209.2</v>
      </c>
      <c r="I31">
        <f t="shared" si="0"/>
        <v>979.52857142857135</v>
      </c>
    </row>
    <row r="32" spans="1:9" x14ac:dyDescent="0.2">
      <c r="A32" s="3" t="s">
        <v>112</v>
      </c>
      <c r="B32" s="3">
        <v>522.20000000000005</v>
      </c>
      <c r="C32" s="3">
        <v>6.9</v>
      </c>
      <c r="D32" s="3">
        <v>121</v>
      </c>
      <c r="E32" s="4">
        <v>2818</v>
      </c>
      <c r="F32" s="3">
        <v>783.5</v>
      </c>
      <c r="G32" s="4">
        <v>1865.8</v>
      </c>
      <c r="H32" s="3">
        <v>168.7</v>
      </c>
      <c r="I32">
        <f t="shared" si="0"/>
        <v>898.01428571428573</v>
      </c>
    </row>
    <row r="33" spans="1:9" x14ac:dyDescent="0.2">
      <c r="A33" s="3" t="s">
        <v>84</v>
      </c>
      <c r="B33" s="3">
        <v>577.29999999999995</v>
      </c>
      <c r="C33" s="3">
        <v>7.3</v>
      </c>
      <c r="D33" s="3">
        <v>152.5</v>
      </c>
      <c r="E33" s="4">
        <v>3692.2</v>
      </c>
      <c r="F33" s="3">
        <v>725.5</v>
      </c>
      <c r="G33" s="4">
        <v>2274.1999999999998</v>
      </c>
      <c r="H33" s="3">
        <v>692.4</v>
      </c>
      <c r="I33">
        <f t="shared" si="0"/>
        <v>1160.1999999999998</v>
      </c>
    </row>
    <row r="34" spans="1:9" x14ac:dyDescent="0.2">
      <c r="A34" s="3" t="s">
        <v>127</v>
      </c>
      <c r="B34" s="3">
        <v>510.1</v>
      </c>
      <c r="C34" s="3">
        <v>6.6</v>
      </c>
      <c r="D34" s="3">
        <v>156.80000000000001</v>
      </c>
      <c r="E34" s="4">
        <v>3285.8</v>
      </c>
      <c r="F34" s="3">
        <v>536.1</v>
      </c>
      <c r="G34" s="4">
        <v>2470</v>
      </c>
      <c r="H34" s="3">
        <v>279.7</v>
      </c>
      <c r="I34">
        <f t="shared" si="0"/>
        <v>1035.0142857142857</v>
      </c>
    </row>
    <row r="35" spans="1:9" x14ac:dyDescent="0.2">
      <c r="A35" s="3" t="s">
        <v>81</v>
      </c>
      <c r="B35" s="3">
        <v>579.70000000000005</v>
      </c>
      <c r="C35" s="3">
        <v>7.9</v>
      </c>
      <c r="D35" s="3">
        <v>129.69999999999999</v>
      </c>
      <c r="E35" s="4">
        <v>3596.7</v>
      </c>
      <c r="F35" s="3">
        <v>787.9</v>
      </c>
      <c r="G35" s="4">
        <v>2601.1999999999998</v>
      </c>
      <c r="H35" s="3">
        <v>207.6</v>
      </c>
      <c r="I35">
        <f t="shared" si="0"/>
        <v>1130.0999999999999</v>
      </c>
    </row>
    <row r="36" spans="1:9" x14ac:dyDescent="0.2">
      <c r="A36" s="3" t="s">
        <v>57</v>
      </c>
      <c r="B36" s="3">
        <v>667.9</v>
      </c>
      <c r="C36" s="3">
        <v>7.8</v>
      </c>
      <c r="D36" s="3">
        <v>157.9</v>
      </c>
      <c r="E36" s="4">
        <v>3894.1</v>
      </c>
      <c r="F36" s="4">
        <v>1099.5999999999999</v>
      </c>
      <c r="G36" s="4">
        <v>2652.8</v>
      </c>
      <c r="H36" s="3">
        <v>141.69999999999999</v>
      </c>
      <c r="I36">
        <f t="shared" si="0"/>
        <v>1231.6857142857141</v>
      </c>
    </row>
    <row r="37" spans="1:9" x14ac:dyDescent="0.2">
      <c r="A37" s="3" t="s">
        <v>94</v>
      </c>
      <c r="B37" s="3">
        <v>556.29999999999995</v>
      </c>
      <c r="C37" s="3">
        <v>7.3</v>
      </c>
      <c r="D37" s="3">
        <v>130.19999999999999</v>
      </c>
      <c r="E37" s="4">
        <v>3439.3</v>
      </c>
      <c r="F37" s="3">
        <v>954.3</v>
      </c>
      <c r="G37" s="4">
        <v>1881.1</v>
      </c>
      <c r="H37" s="3">
        <v>603.9</v>
      </c>
      <c r="I37">
        <f t="shared" si="0"/>
        <v>1081.7714285714285</v>
      </c>
    </row>
    <row r="38" spans="1:9" x14ac:dyDescent="0.2">
      <c r="A38" s="3" t="s">
        <v>14</v>
      </c>
      <c r="B38" s="4">
        <v>1070.0999999999999</v>
      </c>
      <c r="C38" s="3">
        <v>7.6</v>
      </c>
      <c r="D38" s="3">
        <v>126.6</v>
      </c>
      <c r="E38" s="4">
        <v>4233.8999999999996</v>
      </c>
      <c r="F38" s="3">
        <v>801.2</v>
      </c>
      <c r="G38" s="4">
        <v>2937.7</v>
      </c>
      <c r="H38" s="3">
        <v>495.1</v>
      </c>
      <c r="I38">
        <f t="shared" si="0"/>
        <v>1381.742857142857</v>
      </c>
    </row>
    <row r="39" spans="1:9" ht="15.75" customHeight="1" x14ac:dyDescent="0.2"/>
  </sheetData>
  <conditionalFormatting sqref="A1:H1048576 I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E237-EEA4-4247-A92B-F9252B458721}">
  <sheetPr filterMode="1"/>
  <dimension ref="A1:I32"/>
  <sheetViews>
    <sheetView workbookViewId="0">
      <selection activeCell="E49" sqref="E49"/>
    </sheetView>
  </sheetViews>
  <sheetFormatPr defaultColWidth="12.5703125" defaultRowHeight="15.75" customHeight="1" x14ac:dyDescent="0.2"/>
  <cols>
    <col min="3" max="3" width="45.85546875" bestFit="1" customWidth="1"/>
    <col min="4" max="4" width="21.42578125" customWidth="1"/>
    <col min="5" max="5" width="22.42578125" bestFit="1" customWidth="1"/>
    <col min="6" max="6" width="16.5703125" bestFit="1" customWidth="1"/>
    <col min="7" max="7" width="19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128</v>
      </c>
      <c r="G1" s="1"/>
      <c r="H1" s="1"/>
      <c r="I1" s="1"/>
    </row>
    <row r="2" spans="1:9" ht="12.75" hidden="1" x14ac:dyDescent="0.2">
      <c r="A2" s="1">
        <v>12285</v>
      </c>
      <c r="B2" s="1">
        <v>31</v>
      </c>
      <c r="C2" s="1" t="s">
        <v>69</v>
      </c>
      <c r="D2" s="1" t="s">
        <v>70</v>
      </c>
      <c r="E2" s="1" t="s">
        <v>71</v>
      </c>
      <c r="F2" s="1">
        <f>VLOOKUP(D2,Crime_2015!A2:I100,9,FALSE)</f>
        <v>843.91428571428571</v>
      </c>
      <c r="G2" s="1"/>
      <c r="H2" s="1"/>
      <c r="I2" s="2"/>
    </row>
    <row r="3" spans="1:9" ht="12.75" hidden="1" x14ac:dyDescent="0.2">
      <c r="A3" s="1">
        <v>11608</v>
      </c>
      <c r="B3" s="1">
        <v>23</v>
      </c>
      <c r="C3" s="1" t="s">
        <v>53</v>
      </c>
      <c r="D3" s="1" t="s">
        <v>54</v>
      </c>
      <c r="E3" s="1">
        <v>0</v>
      </c>
      <c r="F3" s="1">
        <f>VLOOKUP(D3,Crime_2015!A3:I101,9,FALSE)</f>
        <v>1001.0571428571429</v>
      </c>
      <c r="G3" s="1"/>
      <c r="H3" s="1"/>
      <c r="I3" s="2"/>
    </row>
    <row r="4" spans="1:9" ht="12.75" hidden="1" x14ac:dyDescent="0.2">
      <c r="A4" s="1">
        <v>13640</v>
      </c>
      <c r="B4" s="1">
        <v>53</v>
      </c>
      <c r="C4" s="1" t="s">
        <v>102</v>
      </c>
      <c r="D4" s="1" t="s">
        <v>103</v>
      </c>
      <c r="E4" s="1">
        <v>0</v>
      </c>
      <c r="F4" s="1">
        <f>VLOOKUP(D4,Crime_2015!A4:I102,9,FALSE)</f>
        <v>1064.7714285714287</v>
      </c>
      <c r="I4" s="2"/>
    </row>
    <row r="5" spans="1:9" ht="12.75" hidden="1" x14ac:dyDescent="0.2">
      <c r="A5" s="1">
        <v>12421</v>
      </c>
      <c r="B5" s="1">
        <v>34</v>
      </c>
      <c r="C5" s="1" t="s">
        <v>73</v>
      </c>
      <c r="D5" s="1" t="s">
        <v>74</v>
      </c>
      <c r="E5" s="1">
        <v>0</v>
      </c>
      <c r="F5" s="1">
        <f>VLOOKUP(D5,Crime_2015!A5:I103,9,FALSE)</f>
        <v>1165.2714285714285</v>
      </c>
      <c r="G5" s="1"/>
      <c r="H5" s="1"/>
      <c r="I5" s="2"/>
    </row>
    <row r="6" spans="1:9" ht="12.75" hidden="1" x14ac:dyDescent="0.2">
      <c r="A6" s="1">
        <v>11879</v>
      </c>
      <c r="B6" s="1">
        <v>26</v>
      </c>
      <c r="C6" s="1" t="s">
        <v>59</v>
      </c>
      <c r="D6" s="1" t="s">
        <v>60</v>
      </c>
      <c r="E6" s="1" t="s">
        <v>27</v>
      </c>
      <c r="F6" s="1">
        <f>VLOOKUP(D6,Crime_2015!A6:I104,9,FALSE)</f>
        <v>1097.8285714285714</v>
      </c>
      <c r="G6" s="1"/>
      <c r="H6" s="1"/>
      <c r="I6" s="2"/>
    </row>
    <row r="7" spans="1:9" ht="12.75" hidden="1" x14ac:dyDescent="0.2">
      <c r="A7" s="1">
        <v>13911</v>
      </c>
      <c r="B7" s="1">
        <v>61</v>
      </c>
      <c r="C7" s="1" t="s">
        <v>108</v>
      </c>
      <c r="D7" s="1" t="s">
        <v>109</v>
      </c>
      <c r="E7" s="1">
        <v>0</v>
      </c>
      <c r="F7" s="1">
        <f>VLOOKUP(D7,Crime_2015!A7:I105,9,FALSE)</f>
        <v>769.62857142857149</v>
      </c>
      <c r="I7" s="2"/>
    </row>
    <row r="8" spans="1:9" ht="12.75" x14ac:dyDescent="0.2">
      <c r="A8" s="1">
        <v>10659</v>
      </c>
      <c r="B8" s="1">
        <v>13</v>
      </c>
      <c r="C8" s="1" t="s">
        <v>29</v>
      </c>
      <c r="D8" s="1" t="s">
        <v>30</v>
      </c>
      <c r="E8" s="1" t="s">
        <v>31</v>
      </c>
      <c r="F8" s="1">
        <f>VLOOKUP(D8,Crime_2015!A12:I110,9,FALSE)</f>
        <v>899.74285714285713</v>
      </c>
      <c r="G8" s="1"/>
      <c r="I8" s="2"/>
    </row>
    <row r="9" spans="1:9" ht="12.75" x14ac:dyDescent="0.2">
      <c r="A9" s="1">
        <v>84321</v>
      </c>
      <c r="B9" s="1">
        <v>1083</v>
      </c>
      <c r="C9" s="1" t="s">
        <v>65</v>
      </c>
      <c r="D9" s="1" t="s">
        <v>66</v>
      </c>
      <c r="E9" s="1" t="s">
        <v>67</v>
      </c>
      <c r="F9" s="1">
        <f>VLOOKUP(D9,Crime_2015!A20:I118,9,FALSE)</f>
        <v>961.48571428571438</v>
      </c>
      <c r="I9" s="2"/>
    </row>
    <row r="10" spans="1:9" ht="12.75" hidden="1" x14ac:dyDescent="0.2">
      <c r="A10" s="1">
        <v>13369</v>
      </c>
      <c r="B10" s="1">
        <v>49</v>
      </c>
      <c r="C10" s="1" t="s">
        <v>96</v>
      </c>
      <c r="D10" s="1" t="s">
        <v>97</v>
      </c>
      <c r="E10" s="1">
        <v>0</v>
      </c>
      <c r="F10" s="1">
        <f>VLOOKUP(D10,Crime_2015!A10:I108,9,FALSE)</f>
        <v>1079.8714285714286</v>
      </c>
      <c r="I10" s="2"/>
    </row>
    <row r="11" spans="1:9" ht="12.75" x14ac:dyDescent="0.2">
      <c r="A11" s="1">
        <v>12014</v>
      </c>
      <c r="B11" s="1">
        <v>29</v>
      </c>
      <c r="C11" s="1" t="s">
        <v>62</v>
      </c>
      <c r="D11" s="1" t="s">
        <v>63</v>
      </c>
      <c r="E11" s="1" t="s">
        <v>15</v>
      </c>
      <c r="F11" s="1">
        <f>VLOOKUP(D11,Crime_2015!A8:I106,9,FALSE)</f>
        <v>1093.5571428571427</v>
      </c>
      <c r="G11" s="1"/>
      <c r="H11" s="1"/>
      <c r="I11" s="2"/>
    </row>
    <row r="12" spans="1:9" ht="12.75" x14ac:dyDescent="0.2">
      <c r="A12" s="1">
        <v>12827</v>
      </c>
      <c r="B12" s="1">
        <v>42</v>
      </c>
      <c r="C12" s="1" t="s">
        <v>83</v>
      </c>
      <c r="D12" s="1" t="s">
        <v>84</v>
      </c>
      <c r="E12" s="1" t="s">
        <v>85</v>
      </c>
      <c r="F12" s="1">
        <f>VLOOKUP(D12,Crime_2015!A28:I126,9,FALSE)</f>
        <v>1160.1999999999998</v>
      </c>
      <c r="G12" s="1"/>
      <c r="H12" s="1"/>
      <c r="I12" s="2"/>
    </row>
    <row r="13" spans="1:9" ht="12.75" hidden="1" x14ac:dyDescent="0.2">
      <c r="A13" s="1">
        <v>10930</v>
      </c>
      <c r="B13" s="1">
        <v>16</v>
      </c>
      <c r="C13" s="1" t="s">
        <v>36</v>
      </c>
      <c r="D13" s="1" t="s">
        <v>37</v>
      </c>
      <c r="E13" s="1" t="s">
        <v>19</v>
      </c>
      <c r="F13" s="1">
        <f>VLOOKUP(D13,Crime_2015!A13:I111,9,FALSE)</f>
        <v>1135.9142857142858</v>
      </c>
      <c r="G13" s="1"/>
      <c r="H13" s="1"/>
      <c r="I13" s="2"/>
    </row>
    <row r="14" spans="1:9" ht="12.75" hidden="1" x14ac:dyDescent="0.2">
      <c r="A14" s="1">
        <v>13505</v>
      </c>
      <c r="B14" s="1">
        <v>51</v>
      </c>
      <c r="C14" s="1" t="s">
        <v>99</v>
      </c>
      <c r="D14" s="1" t="s">
        <v>100</v>
      </c>
      <c r="E14" s="1">
        <v>0</v>
      </c>
      <c r="F14" s="1">
        <f>VLOOKUP(D14,Crime_2015!A14:I112,9,FALSE)</f>
        <v>968.44285714285718</v>
      </c>
      <c r="I14" s="2"/>
    </row>
    <row r="15" spans="1:9" ht="12.75" hidden="1" x14ac:dyDescent="0.2">
      <c r="A15" s="1">
        <v>10388</v>
      </c>
      <c r="B15" s="1">
        <v>10</v>
      </c>
      <c r="C15" s="1" t="s">
        <v>21</v>
      </c>
      <c r="D15" s="1" t="s">
        <v>22</v>
      </c>
      <c r="E15" s="1" t="s">
        <v>23</v>
      </c>
      <c r="F15" s="1">
        <f>VLOOKUP(D15,Crime_2015!A15:I113,9,FALSE)</f>
        <v>1005.6428571428571</v>
      </c>
      <c r="G15" s="1"/>
      <c r="H15" s="1"/>
      <c r="I15" s="2"/>
    </row>
    <row r="16" spans="1:9" ht="12.75" hidden="1" x14ac:dyDescent="0.2">
      <c r="A16" s="1">
        <v>12556</v>
      </c>
      <c r="B16" s="1">
        <v>36</v>
      </c>
      <c r="C16" s="1" t="s">
        <v>76</v>
      </c>
      <c r="D16" s="1" t="s">
        <v>77</v>
      </c>
      <c r="E16" s="1" t="s">
        <v>78</v>
      </c>
      <c r="F16" s="1">
        <f>VLOOKUP(D16,Crime_2015!A16:I114,9,FALSE)</f>
        <v>1063.8571428571427</v>
      </c>
      <c r="G16" s="1"/>
      <c r="H16" s="1"/>
      <c r="I16" s="2"/>
    </row>
    <row r="17" spans="1:9" ht="12.75" hidden="1" x14ac:dyDescent="0.2">
      <c r="A17" s="1">
        <v>10795</v>
      </c>
      <c r="B17" s="1">
        <v>14</v>
      </c>
      <c r="C17" s="1" t="s">
        <v>33</v>
      </c>
      <c r="D17" s="1" t="s">
        <v>34</v>
      </c>
      <c r="E17" s="1" t="s">
        <v>19</v>
      </c>
      <c r="F17" s="1" t="e">
        <f>VLOOKUP(D17,Crime_2015!A17:I115,9,FALSE)</f>
        <v>#N/A</v>
      </c>
      <c r="G17" s="1"/>
      <c r="H17" s="1"/>
      <c r="I17" s="2"/>
    </row>
    <row r="18" spans="1:9" ht="12.75" hidden="1" x14ac:dyDescent="0.2">
      <c r="A18" s="1">
        <v>10294</v>
      </c>
      <c r="B18" s="1">
        <v>7</v>
      </c>
      <c r="C18" s="1" t="s">
        <v>17</v>
      </c>
      <c r="D18" s="1" t="s">
        <v>18</v>
      </c>
      <c r="E18" s="1" t="s">
        <v>19</v>
      </c>
      <c r="F18" s="1">
        <f>VLOOKUP(D18,Crime_2015!A18:I116,9,FALSE)</f>
        <v>1456.1142857142856</v>
      </c>
      <c r="G18" s="1"/>
      <c r="H18" s="1"/>
      <c r="I18" s="2"/>
    </row>
    <row r="19" spans="1:9" ht="12.75" x14ac:dyDescent="0.2">
      <c r="A19" s="1">
        <v>11337</v>
      </c>
      <c r="B19" s="1">
        <v>20</v>
      </c>
      <c r="C19" s="1" t="s">
        <v>46</v>
      </c>
      <c r="D19" s="1" t="s">
        <v>47</v>
      </c>
      <c r="E19" s="1" t="s">
        <v>48</v>
      </c>
      <c r="F19" s="1">
        <f>VLOOKUP(D19,Crime_2015!A11:I109,9,FALSE)</f>
        <v>1169.8285714285714</v>
      </c>
      <c r="G19" s="1"/>
      <c r="H19" s="1"/>
      <c r="I19" s="2"/>
    </row>
    <row r="20" spans="1:9" ht="12.75" x14ac:dyDescent="0.2">
      <c r="A20" s="1">
        <v>11743</v>
      </c>
      <c r="B20" s="1">
        <v>24</v>
      </c>
      <c r="C20" s="1" t="s">
        <v>56</v>
      </c>
      <c r="D20" s="1" t="s">
        <v>57</v>
      </c>
      <c r="E20" s="1" t="s">
        <v>15</v>
      </c>
      <c r="F20" s="1">
        <f>VLOOKUP(D20,Crime_2015!A30:I128,9,FALSE)</f>
        <v>1231.6857142857141</v>
      </c>
      <c r="G20" s="1"/>
      <c r="H20" s="1"/>
      <c r="I20" s="2"/>
    </row>
    <row r="21" spans="1:9" ht="12.75" hidden="1" x14ac:dyDescent="0.2">
      <c r="A21" s="1">
        <v>13098</v>
      </c>
      <c r="B21" s="1">
        <v>46</v>
      </c>
      <c r="C21" s="1" t="s">
        <v>90</v>
      </c>
      <c r="D21" s="1" t="s">
        <v>91</v>
      </c>
      <c r="E21" s="1">
        <v>0</v>
      </c>
      <c r="F21" s="1">
        <f>VLOOKUP(D21,Crime_2015!A21:I119,9,FALSE)</f>
        <v>878.62857142857149</v>
      </c>
      <c r="I21" s="2"/>
    </row>
    <row r="22" spans="1:9" ht="12.75" hidden="1" x14ac:dyDescent="0.2">
      <c r="A22" s="1">
        <v>10524</v>
      </c>
      <c r="B22" s="1">
        <v>12</v>
      </c>
      <c r="C22" s="1" t="s">
        <v>25</v>
      </c>
      <c r="D22" s="1" t="s">
        <v>26</v>
      </c>
      <c r="E22" s="1" t="s">
        <v>27</v>
      </c>
      <c r="F22" s="1">
        <f>VLOOKUP(D22,Crime_2015!A22:I120,9,FALSE)</f>
        <v>1433.9428571428573</v>
      </c>
      <c r="G22" s="1"/>
      <c r="H22" s="1"/>
      <c r="I22" s="2"/>
    </row>
    <row r="23" spans="1:9" ht="12.75" hidden="1" x14ac:dyDescent="0.2">
      <c r="A23" s="1">
        <v>11472</v>
      </c>
      <c r="B23" s="1">
        <v>22</v>
      </c>
      <c r="C23" s="1" t="s">
        <v>50</v>
      </c>
      <c r="D23" s="1" t="s">
        <v>51</v>
      </c>
      <c r="E23" s="1" t="s">
        <v>27</v>
      </c>
      <c r="F23" s="1">
        <f>VLOOKUP(D23,Crime_2015!A23:I121,9,FALSE)</f>
        <v>998.34285714285704</v>
      </c>
      <c r="G23" s="1"/>
      <c r="I23" s="2"/>
    </row>
    <row r="24" spans="1:9" ht="12.75" hidden="1" x14ac:dyDescent="0.2">
      <c r="A24" s="1">
        <v>12963</v>
      </c>
      <c r="B24" s="1">
        <v>43</v>
      </c>
      <c r="C24" s="1" t="s">
        <v>87</v>
      </c>
      <c r="D24" s="1" t="s">
        <v>51</v>
      </c>
      <c r="E24" s="1" t="s">
        <v>88</v>
      </c>
      <c r="F24" s="1">
        <f>VLOOKUP(D24,Crime_2015!A24:I122,9,FALSE)</f>
        <v>998.34285714285704</v>
      </c>
      <c r="G24" s="1"/>
      <c r="H24" s="1"/>
      <c r="I24" s="2"/>
    </row>
    <row r="25" spans="1:9" ht="12.75" hidden="1" x14ac:dyDescent="0.2">
      <c r="A25" s="1">
        <v>11201</v>
      </c>
      <c r="B25" s="1">
        <v>19</v>
      </c>
      <c r="C25" s="1" t="s">
        <v>43</v>
      </c>
      <c r="D25" s="1" t="s">
        <v>44</v>
      </c>
      <c r="E25" s="1" t="s">
        <v>23</v>
      </c>
      <c r="F25" s="1">
        <f>VLOOKUP(D25,Crime_2015!A25:I123,9,FALSE)</f>
        <v>1201.2285714285715</v>
      </c>
      <c r="G25" s="1"/>
      <c r="H25" s="1"/>
      <c r="I25" s="2"/>
    </row>
    <row r="26" spans="1:9" ht="12.75" hidden="1" x14ac:dyDescent="0.2">
      <c r="A26" s="1">
        <v>13776</v>
      </c>
      <c r="B26" s="1">
        <v>57</v>
      </c>
      <c r="C26" s="1" t="s">
        <v>105</v>
      </c>
      <c r="D26" s="1" t="s">
        <v>106</v>
      </c>
      <c r="E26" s="1">
        <v>0</v>
      </c>
      <c r="F26" s="1">
        <f>VLOOKUP(D26,Crime_2015!A26:I124,9,FALSE)</f>
        <v>979.52857142857135</v>
      </c>
      <c r="I26" s="2"/>
    </row>
    <row r="27" spans="1:9" ht="12.75" hidden="1" x14ac:dyDescent="0.2">
      <c r="A27" s="1">
        <v>14047</v>
      </c>
      <c r="B27" s="1">
        <v>62</v>
      </c>
      <c r="C27" s="1" t="s">
        <v>111</v>
      </c>
      <c r="D27" s="1" t="s">
        <v>112</v>
      </c>
      <c r="E27" s="1">
        <v>0</v>
      </c>
      <c r="F27" s="1">
        <f>VLOOKUP(D27,Crime_2015!A27:I125,9,FALSE)</f>
        <v>898.01428571428573</v>
      </c>
      <c r="I27" s="2"/>
    </row>
    <row r="28" spans="1:9" ht="12.75" x14ac:dyDescent="0.2">
      <c r="A28" s="1">
        <v>10034</v>
      </c>
      <c r="B28" s="1">
        <v>6</v>
      </c>
      <c r="C28" s="1" t="s">
        <v>13</v>
      </c>
      <c r="D28" s="1" t="s">
        <v>14</v>
      </c>
      <c r="E28" s="1" t="s">
        <v>15</v>
      </c>
      <c r="F28" s="1">
        <f>VLOOKUP(D28,Crime_2015!A32:I130,9,FALSE)</f>
        <v>1381.742857142857</v>
      </c>
      <c r="G28" s="1"/>
      <c r="H28" s="1"/>
      <c r="I28" s="2"/>
    </row>
    <row r="29" spans="1:9" ht="12.75" hidden="1" x14ac:dyDescent="0.2">
      <c r="A29" s="1">
        <v>12692</v>
      </c>
      <c r="B29" s="1">
        <v>40</v>
      </c>
      <c r="C29" s="1" t="s">
        <v>80</v>
      </c>
      <c r="D29" s="1" t="s">
        <v>81</v>
      </c>
      <c r="F29" s="1">
        <f>VLOOKUP(D29,Crime_2015!A29:I127,9,FALSE)</f>
        <v>1130.0999999999999</v>
      </c>
      <c r="G29" s="1"/>
      <c r="H29" s="1"/>
      <c r="I29" s="2"/>
    </row>
    <row r="30" spans="1:9" ht="12.75" x14ac:dyDescent="0.2">
      <c r="A30" s="1">
        <v>11066</v>
      </c>
      <c r="B30" s="1">
        <v>18</v>
      </c>
      <c r="C30" s="1" t="s">
        <v>39</v>
      </c>
      <c r="D30" s="1" t="s">
        <v>40</v>
      </c>
      <c r="E30" s="1" t="s">
        <v>41</v>
      </c>
      <c r="F30" s="1">
        <f>VLOOKUP(D30,Crime_2015!A19:I117,9,FALSE)</f>
        <v>1460.1571428571428</v>
      </c>
      <c r="G30" s="1"/>
      <c r="H30" s="1"/>
      <c r="I30" s="2"/>
    </row>
    <row r="31" spans="1:9" ht="12.75" hidden="1" x14ac:dyDescent="0.2">
      <c r="A31" s="1">
        <v>13234</v>
      </c>
      <c r="B31" s="1">
        <v>47</v>
      </c>
      <c r="C31" s="1" t="s">
        <v>93</v>
      </c>
      <c r="D31" s="1" t="s">
        <v>94</v>
      </c>
      <c r="E31" s="1">
        <v>0</v>
      </c>
      <c r="F31" s="1">
        <f>VLOOKUP(D31,Crime_2015!A31:I129,9,FALSE)</f>
        <v>1081.7714285714285</v>
      </c>
      <c r="I31" s="2"/>
    </row>
    <row r="32" spans="1:9" ht="12.75" x14ac:dyDescent="0.2">
      <c r="A32" s="1">
        <v>10023</v>
      </c>
      <c r="B32" s="1">
        <v>5</v>
      </c>
      <c r="C32" s="1" t="s">
        <v>9</v>
      </c>
      <c r="D32" s="1" t="s">
        <v>10</v>
      </c>
      <c r="E32" s="1" t="s">
        <v>11</v>
      </c>
      <c r="F32" s="1">
        <f>VLOOKUP(D32,Crime_2015!A9:I107,9,FALSE)</f>
        <v>1528.7142857142858</v>
      </c>
      <c r="G32" s="1"/>
      <c r="H32" s="1"/>
      <c r="I32" s="2"/>
    </row>
  </sheetData>
  <autoFilter ref="A1:I32" xr:uid="{D71EE237-EEA4-4247-A92B-F9252B458721}">
    <filterColumn colId="4">
      <filters>
        <filter val="Architecture/ARTS/IT"/>
        <filter val="IT"/>
        <filter val="IT/Management"/>
        <filter val="IT/Medical/Arts"/>
        <filter val="IT/Medical/Arts0"/>
        <filter val="ITArchitecture"/>
      </filters>
    </filterColumn>
    <sortState xmlns:xlrd2="http://schemas.microsoft.com/office/spreadsheetml/2017/richdata2" ref="A8:I32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34F1-B3E9-4FD7-B3D2-4BC6C3E64215}">
  <dimension ref="A1:I6"/>
  <sheetViews>
    <sheetView tabSelected="1" workbookViewId="0">
      <selection activeCell="C31" sqref="C31"/>
    </sheetView>
  </sheetViews>
  <sheetFormatPr defaultRowHeight="12.75" x14ac:dyDescent="0.2"/>
  <cols>
    <col min="1" max="1" width="6" bestFit="1" customWidth="1"/>
    <col min="2" max="2" width="6.140625" bestFit="1" customWidth="1"/>
    <col min="3" max="3" width="45.85546875" bestFit="1" customWidth="1"/>
    <col min="4" max="4" width="13.7109375" bestFit="1" customWidth="1"/>
    <col min="5" max="5" width="18.7109375" bestFit="1" customWidth="1"/>
    <col min="6" max="6" width="18.5703125" bestFit="1" customWidth="1"/>
  </cols>
  <sheetData>
    <row r="1" spans="1:9" s="6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128</v>
      </c>
      <c r="G1" s="5"/>
      <c r="H1" s="5"/>
      <c r="I1" s="5"/>
    </row>
    <row r="2" spans="1:9" x14ac:dyDescent="0.2">
      <c r="A2" s="1">
        <v>10659</v>
      </c>
      <c r="B2" s="1">
        <v>13</v>
      </c>
      <c r="C2" s="1" t="s">
        <v>29</v>
      </c>
      <c r="D2" s="1" t="s">
        <v>30</v>
      </c>
      <c r="E2" s="1" t="s">
        <v>31</v>
      </c>
      <c r="F2" s="1">
        <v>899.74285714285713</v>
      </c>
      <c r="G2" s="1"/>
      <c r="I2" s="2"/>
    </row>
    <row r="3" spans="1:9" x14ac:dyDescent="0.2">
      <c r="A3" s="1">
        <v>11337</v>
      </c>
      <c r="B3" s="1">
        <v>20</v>
      </c>
      <c r="C3" s="1" t="s">
        <v>46</v>
      </c>
      <c r="D3" s="1" t="s">
        <v>47</v>
      </c>
      <c r="E3" s="1" t="s">
        <v>48</v>
      </c>
      <c r="F3" s="1">
        <v>1169.8285714285714</v>
      </c>
      <c r="I3" s="2"/>
    </row>
    <row r="4" spans="1:9" x14ac:dyDescent="0.2">
      <c r="A4" s="1">
        <v>12014</v>
      </c>
      <c r="B4" s="1">
        <v>29</v>
      </c>
      <c r="C4" s="1" t="s">
        <v>62</v>
      </c>
      <c r="D4" s="1" t="s">
        <v>63</v>
      </c>
      <c r="E4" s="1" t="s">
        <v>15</v>
      </c>
      <c r="F4" s="1">
        <v>1093.5571428571427</v>
      </c>
      <c r="G4" s="1"/>
      <c r="H4" s="1"/>
      <c r="I4" s="2"/>
    </row>
    <row r="5" spans="1:9" x14ac:dyDescent="0.2">
      <c r="A5" s="1">
        <v>12827</v>
      </c>
      <c r="B5" s="1">
        <v>42</v>
      </c>
      <c r="C5" s="1" t="s">
        <v>83</v>
      </c>
      <c r="D5" s="1" t="s">
        <v>84</v>
      </c>
      <c r="E5" s="1" t="s">
        <v>85</v>
      </c>
      <c r="F5" s="1">
        <v>1160.1999999999998</v>
      </c>
      <c r="G5" s="1"/>
      <c r="H5" s="1"/>
      <c r="I5" s="2"/>
    </row>
    <row r="6" spans="1:9" x14ac:dyDescent="0.2">
      <c r="A6" s="1">
        <v>84321</v>
      </c>
      <c r="B6" s="1">
        <v>1083</v>
      </c>
      <c r="C6" s="1" t="s">
        <v>65</v>
      </c>
      <c r="D6" s="1" t="s">
        <v>66</v>
      </c>
      <c r="E6" s="1" t="s">
        <v>67</v>
      </c>
      <c r="F6" s="1">
        <v>961.48571428571438</v>
      </c>
      <c r="G6" s="1"/>
      <c r="H6" s="1"/>
      <c r="I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CollegeScorecard2</vt:lpstr>
      <vt:lpstr>Crime_2015</vt:lpstr>
      <vt:lpstr>Analysis</vt:lpstr>
      <vt:lpstr>Top 5 universities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Meena Natarajan</cp:lastModifiedBy>
  <dcterms:created xsi:type="dcterms:W3CDTF">2023-01-12T01:04:10Z</dcterms:created>
  <dcterms:modified xsi:type="dcterms:W3CDTF">2023-01-12T01:04:10Z</dcterms:modified>
</cp:coreProperties>
</file>