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iciatesta/Desktop/Research methods II/Tutorial stuffs/"/>
    </mc:Choice>
  </mc:AlternateContent>
  <xr:revisionPtr revIDLastSave="0" documentId="13_ncr:1_{BAC9108A-FE4E-C14A-9997-B2EF27F40795}" xr6:coauthVersionLast="47" xr6:coauthVersionMax="47" xr10:uidLastSave="{00000000-0000-0000-0000-000000000000}"/>
  <bookViews>
    <workbookView xWindow="-75760" yWindow="6560" windowWidth="34200" windowHeight="18960" xr2:uid="{1A1E1B6E-8CF2-4379-AAD3-F46C061D9454}"/>
  </bookViews>
  <sheets>
    <sheet name="Technical replicate  1 " sheetId="1" r:id="rId1"/>
    <sheet name="Result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C55" i="1"/>
  <c r="D55" i="1"/>
  <c r="E55" i="1"/>
  <c r="F55" i="1"/>
  <c r="G55" i="1"/>
  <c r="H55" i="1"/>
  <c r="I55" i="1"/>
  <c r="J55" i="1"/>
  <c r="K55" i="1"/>
  <c r="L55" i="1"/>
  <c r="M55" i="1"/>
  <c r="B55" i="1"/>
  <c r="O51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C44" i="1"/>
  <c r="D44" i="1"/>
  <c r="E44" i="1"/>
  <c r="F44" i="1"/>
  <c r="G44" i="1"/>
  <c r="H44" i="1"/>
  <c r="I44" i="1"/>
  <c r="J44" i="1"/>
  <c r="K44" i="1"/>
  <c r="L44" i="1"/>
  <c r="M44" i="1"/>
  <c r="B44" i="1"/>
  <c r="O40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C33" i="1"/>
  <c r="D33" i="1"/>
  <c r="E33" i="1"/>
  <c r="F33" i="1"/>
  <c r="G33" i="1"/>
  <c r="H33" i="1"/>
  <c r="I33" i="1"/>
  <c r="J33" i="1"/>
  <c r="K33" i="1"/>
  <c r="L33" i="1"/>
  <c r="M33" i="1"/>
  <c r="B33" i="1"/>
</calcChain>
</file>

<file path=xl/sharedStrings.xml><?xml version="1.0" encoding="utf-8"?>
<sst xmlns="http://schemas.openxmlformats.org/spreadsheetml/2006/main" count="159" uniqueCount="25">
  <si>
    <t>&lt;&gt;</t>
  </si>
  <si>
    <t>A</t>
  </si>
  <si>
    <t>B</t>
  </si>
  <si>
    <t>C</t>
  </si>
  <si>
    <t>D</t>
  </si>
  <si>
    <t>E</t>
  </si>
  <si>
    <t>F</t>
  </si>
  <si>
    <t>G</t>
  </si>
  <si>
    <t>H</t>
  </si>
  <si>
    <t>Concentration</t>
  </si>
  <si>
    <t>Vitamin D</t>
  </si>
  <si>
    <t>Resveratrol</t>
  </si>
  <si>
    <t>Glucose</t>
  </si>
  <si>
    <t>Treatment</t>
  </si>
  <si>
    <t>ABS</t>
  </si>
  <si>
    <t>AVERAGE TECHNICALS</t>
  </si>
  <si>
    <t>BACKGROUND SUBSTRACT</t>
  </si>
  <si>
    <t>Relative Expression</t>
  </si>
  <si>
    <t>Iron</t>
  </si>
  <si>
    <t>Technical replicate 1</t>
  </si>
  <si>
    <t>Technical replicate 2</t>
  </si>
  <si>
    <t>Technical replicate 3</t>
  </si>
  <si>
    <t>Average of all technicals</t>
  </si>
  <si>
    <t>Subtracting the backgroung</t>
  </si>
  <si>
    <t>Dividing by the positive controls to get relative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</si>
</sst>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BCD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4DA5-6355-4FA9-8F8D-4E0A0FA2A731}">
  <dimension ref="A1:O62"/>
  <sheetViews>
    <sheetView tabSelected="1" workbookViewId="0">
      <selection activeCell="T23" sqref="T23"/>
    </sheetView>
  </sheetViews>
  <sheetFormatPr baseColWidth="10" defaultColWidth="8.83203125" defaultRowHeight="15" x14ac:dyDescent="0.2"/>
  <sheetData>
    <row r="1" spans="1:15" ht="16" x14ac:dyDescent="0.2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2">
      <c r="A2" t="s">
        <v>1</v>
      </c>
      <c r="B2">
        <v>0.252</v>
      </c>
      <c r="C2">
        <v>0.28100000000000003</v>
      </c>
      <c r="D2">
        <v>0.32700000000000001</v>
      </c>
      <c r="E2">
        <v>0.27500000000000002</v>
      </c>
      <c r="F2">
        <v>0.30499999999999999</v>
      </c>
      <c r="G2">
        <v>0.20699999999999999</v>
      </c>
      <c r="H2">
        <v>0.26900000000000002</v>
      </c>
      <c r="I2">
        <v>0.33100000000000002</v>
      </c>
      <c r="J2">
        <v>0.29399999999999998</v>
      </c>
      <c r="K2">
        <v>0.249</v>
      </c>
      <c r="L2">
        <v>0.20300000000000001</v>
      </c>
      <c r="M2">
        <v>0.20799999999999999</v>
      </c>
    </row>
    <row r="3" spans="1:15" x14ac:dyDescent="0.2">
      <c r="A3" t="s">
        <v>2</v>
      </c>
      <c r="B3">
        <v>0.45900000000000002</v>
      </c>
      <c r="C3">
        <v>0.36099999999999999</v>
      </c>
      <c r="D3">
        <v>0.32900000000000001</v>
      </c>
      <c r="E3">
        <v>0.3</v>
      </c>
      <c r="F3">
        <v>0.33900000000000002</v>
      </c>
      <c r="G3">
        <v>0.20499999999999999</v>
      </c>
      <c r="H3">
        <v>0.36599999999999999</v>
      </c>
      <c r="I3">
        <v>0.44400000000000001</v>
      </c>
      <c r="J3">
        <v>0.38700000000000001</v>
      </c>
      <c r="K3">
        <v>0.34599999999999997</v>
      </c>
      <c r="L3">
        <v>0.38900000000000001</v>
      </c>
      <c r="M3">
        <v>0.35599999999999998</v>
      </c>
    </row>
    <row r="4" spans="1:15" x14ac:dyDescent="0.2">
      <c r="A4" t="s">
        <v>3</v>
      </c>
      <c r="B4">
        <v>0.27800000000000002</v>
      </c>
      <c r="C4">
        <v>0.27</v>
      </c>
      <c r="D4">
        <v>0.28000000000000003</v>
      </c>
      <c r="E4">
        <v>0.29799999999999999</v>
      </c>
      <c r="F4">
        <v>0.31</v>
      </c>
      <c r="G4">
        <v>0.27600000000000002</v>
      </c>
      <c r="H4">
        <v>0.38</v>
      </c>
      <c r="I4">
        <v>0.32400000000000001</v>
      </c>
      <c r="J4">
        <v>0.39</v>
      </c>
      <c r="K4">
        <v>0.371</v>
      </c>
      <c r="L4">
        <v>0.33900000000000002</v>
      </c>
      <c r="M4">
        <v>0.39900000000000002</v>
      </c>
      <c r="O4" t="s">
        <v>19</v>
      </c>
    </row>
    <row r="5" spans="1:15" x14ac:dyDescent="0.2">
      <c r="A5" t="s">
        <v>4</v>
      </c>
      <c r="B5">
        <v>0.318</v>
      </c>
      <c r="C5">
        <v>0.34899999999999998</v>
      </c>
      <c r="D5">
        <v>0.33900000000000002</v>
      </c>
      <c r="E5">
        <v>9.9000000000000005E-2</v>
      </c>
      <c r="F5">
        <v>0.28699999999999998</v>
      </c>
      <c r="G5">
        <v>0.42699999999999999</v>
      </c>
      <c r="H5">
        <v>0.315</v>
      </c>
      <c r="I5">
        <v>0.33400000000000002</v>
      </c>
      <c r="J5">
        <v>0.31900000000000001</v>
      </c>
      <c r="K5">
        <v>0.41099999999999998</v>
      </c>
      <c r="L5">
        <v>0.371</v>
      </c>
      <c r="M5">
        <v>0.35799999999999998</v>
      </c>
    </row>
    <row r="6" spans="1:15" x14ac:dyDescent="0.2">
      <c r="A6" t="s">
        <v>5</v>
      </c>
      <c r="B6">
        <v>0.11899999999999999</v>
      </c>
      <c r="C6">
        <v>0.104</v>
      </c>
      <c r="D6">
        <v>0.105</v>
      </c>
      <c r="E6">
        <v>8.5000000000000006E-2</v>
      </c>
      <c r="F6">
        <v>0.115</v>
      </c>
      <c r="G6">
        <v>7.5999999999999998E-2</v>
      </c>
      <c r="H6">
        <v>0.114</v>
      </c>
      <c r="I6">
        <v>9.7000000000000003E-2</v>
      </c>
      <c r="J6">
        <v>0.112</v>
      </c>
      <c r="K6">
        <v>0.114</v>
      </c>
      <c r="L6">
        <v>0.106</v>
      </c>
      <c r="M6">
        <v>0.11899999999999999</v>
      </c>
    </row>
    <row r="7" spans="1:15" x14ac:dyDescent="0.2">
      <c r="A7" t="s">
        <v>6</v>
      </c>
      <c r="B7">
        <v>0.26900000000000002</v>
      </c>
      <c r="C7">
        <v>0.4</v>
      </c>
      <c r="D7">
        <v>0.38900000000000001</v>
      </c>
      <c r="E7">
        <v>0.33100000000000002</v>
      </c>
      <c r="F7">
        <v>0.71299999999999997</v>
      </c>
      <c r="G7">
        <v>0.41799999999999998</v>
      </c>
      <c r="H7">
        <v>0.371</v>
      </c>
      <c r="I7">
        <v>0.33100000000000002</v>
      </c>
      <c r="J7">
        <v>0.36099999999999999</v>
      </c>
      <c r="K7">
        <v>0.29299999999999998</v>
      </c>
      <c r="L7">
        <v>0.22600000000000001</v>
      </c>
      <c r="M7">
        <v>0.32</v>
      </c>
    </row>
    <row r="8" spans="1:15" x14ac:dyDescent="0.2">
      <c r="A8" t="s">
        <v>7</v>
      </c>
      <c r="B8">
        <v>0.30399999999999999</v>
      </c>
      <c r="C8">
        <v>0.253</v>
      </c>
      <c r="D8">
        <v>0.31900000000000001</v>
      </c>
      <c r="E8">
        <v>0.33300000000000002</v>
      </c>
      <c r="F8">
        <v>0.39800000000000002</v>
      </c>
      <c r="G8">
        <v>0.33700000000000002</v>
      </c>
      <c r="H8">
        <v>0.39400000000000002</v>
      </c>
      <c r="I8">
        <v>0.437</v>
      </c>
      <c r="J8">
        <v>0.47899999999999998</v>
      </c>
      <c r="K8">
        <v>0.443</v>
      </c>
      <c r="L8">
        <v>0.30099999999999999</v>
      </c>
      <c r="M8">
        <v>0.29099999999999998</v>
      </c>
    </row>
    <row r="9" spans="1:15" x14ac:dyDescent="0.2">
      <c r="A9" t="s">
        <v>8</v>
      </c>
      <c r="B9">
        <v>0.246</v>
      </c>
      <c r="C9">
        <v>0.30499999999999999</v>
      </c>
      <c r="D9">
        <v>0.34200000000000003</v>
      </c>
      <c r="E9">
        <v>0.30099999999999999</v>
      </c>
      <c r="F9">
        <v>0.28000000000000003</v>
      </c>
      <c r="G9">
        <v>0.252</v>
      </c>
      <c r="H9">
        <v>0.308</v>
      </c>
      <c r="I9">
        <v>0.29399999999999998</v>
      </c>
      <c r="J9">
        <v>0.26800000000000002</v>
      </c>
      <c r="K9">
        <v>7.9000000000000001E-2</v>
      </c>
      <c r="L9">
        <v>7.2999999999999995E-2</v>
      </c>
      <c r="M9">
        <v>8.6999999999999994E-2</v>
      </c>
    </row>
    <row r="11" spans="1:15" x14ac:dyDescent="0.2">
      <c r="A11" t="s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5" x14ac:dyDescent="0.2">
      <c r="A12" t="s">
        <v>1</v>
      </c>
      <c r="B12">
        <v>0.252</v>
      </c>
      <c r="C12">
        <v>0.28000000000000003</v>
      </c>
      <c r="D12">
        <v>0.32800000000000001</v>
      </c>
      <c r="E12">
        <v>0.27600000000000002</v>
      </c>
      <c r="F12">
        <v>0.30499999999999999</v>
      </c>
      <c r="G12">
        <v>0.20699999999999999</v>
      </c>
      <c r="H12">
        <v>0.27</v>
      </c>
      <c r="I12">
        <v>0.33100000000000002</v>
      </c>
      <c r="J12">
        <v>0.29499999999999998</v>
      </c>
      <c r="K12">
        <v>0.249</v>
      </c>
      <c r="L12">
        <v>0.20300000000000001</v>
      </c>
      <c r="M12">
        <v>0.20799999999999999</v>
      </c>
    </row>
    <row r="13" spans="1:15" x14ac:dyDescent="0.2">
      <c r="A13" t="s">
        <v>2</v>
      </c>
      <c r="B13">
        <v>0.45800000000000002</v>
      </c>
      <c r="C13">
        <v>0.36199999999999999</v>
      </c>
      <c r="D13">
        <v>0.32900000000000001</v>
      </c>
      <c r="E13">
        <v>0.30099999999999999</v>
      </c>
      <c r="F13">
        <v>0.33900000000000002</v>
      </c>
      <c r="G13">
        <v>0.20799999999999999</v>
      </c>
      <c r="H13">
        <v>0.36699999999999999</v>
      </c>
      <c r="I13">
        <v>0.442</v>
      </c>
      <c r="J13">
        <v>0.38600000000000001</v>
      </c>
      <c r="K13">
        <v>0.34599999999999997</v>
      </c>
      <c r="L13">
        <v>0.39200000000000002</v>
      </c>
      <c r="M13">
        <v>0.35499999999999998</v>
      </c>
    </row>
    <row r="14" spans="1:15" x14ac:dyDescent="0.2">
      <c r="A14" t="s">
        <v>3</v>
      </c>
      <c r="B14">
        <v>0.27700000000000002</v>
      </c>
      <c r="C14">
        <v>0.26900000000000002</v>
      </c>
      <c r="D14">
        <v>0.28100000000000003</v>
      </c>
      <c r="E14">
        <v>0.29699999999999999</v>
      </c>
      <c r="F14">
        <v>0.309</v>
      </c>
      <c r="G14">
        <v>0.27500000000000002</v>
      </c>
      <c r="H14">
        <v>0.379</v>
      </c>
      <c r="I14">
        <v>0.32200000000000001</v>
      </c>
      <c r="J14">
        <v>0.38900000000000001</v>
      </c>
      <c r="K14">
        <v>0.37</v>
      </c>
      <c r="L14">
        <v>0.33500000000000002</v>
      </c>
      <c r="M14">
        <v>0.39600000000000002</v>
      </c>
      <c r="O14" t="s">
        <v>20</v>
      </c>
    </row>
    <row r="15" spans="1:15" x14ac:dyDescent="0.2">
      <c r="A15" t="s">
        <v>4</v>
      </c>
      <c r="B15">
        <v>0.318</v>
      </c>
      <c r="C15">
        <v>0.35</v>
      </c>
      <c r="D15">
        <v>0.33800000000000002</v>
      </c>
      <c r="E15">
        <v>9.9000000000000005E-2</v>
      </c>
      <c r="F15">
        <v>0.28599999999999998</v>
      </c>
      <c r="G15">
        <v>0.433</v>
      </c>
      <c r="H15">
        <v>0.314</v>
      </c>
      <c r="I15">
        <v>0.32900000000000001</v>
      </c>
      <c r="J15">
        <v>0.31900000000000001</v>
      </c>
      <c r="K15">
        <v>0.41099999999999998</v>
      </c>
      <c r="L15">
        <v>0.372</v>
      </c>
      <c r="M15">
        <v>0.35799999999999998</v>
      </c>
    </row>
    <row r="16" spans="1:15" x14ac:dyDescent="0.2">
      <c r="A16" t="s">
        <v>5</v>
      </c>
      <c r="B16">
        <v>0.11899999999999999</v>
      </c>
      <c r="C16">
        <v>0.104</v>
      </c>
      <c r="D16">
        <v>0.104</v>
      </c>
      <c r="E16">
        <v>8.5000000000000006E-2</v>
      </c>
      <c r="F16">
        <v>0.114</v>
      </c>
      <c r="G16">
        <v>7.4999999999999997E-2</v>
      </c>
      <c r="H16">
        <v>0.112</v>
      </c>
      <c r="I16">
        <v>9.6000000000000002E-2</v>
      </c>
      <c r="J16">
        <v>0.112</v>
      </c>
      <c r="K16">
        <v>0.114</v>
      </c>
      <c r="L16">
        <v>0.105</v>
      </c>
      <c r="M16">
        <v>0.11899999999999999</v>
      </c>
    </row>
    <row r="17" spans="1:15" x14ac:dyDescent="0.2">
      <c r="A17" t="s">
        <v>6</v>
      </c>
      <c r="B17">
        <v>0.26800000000000002</v>
      </c>
      <c r="C17">
        <v>0.40400000000000003</v>
      </c>
      <c r="D17">
        <v>0.38900000000000001</v>
      </c>
      <c r="E17">
        <v>0.32700000000000001</v>
      </c>
      <c r="F17">
        <v>0.71499999999999997</v>
      </c>
      <c r="G17">
        <v>0.42099999999999999</v>
      </c>
      <c r="H17">
        <v>0.36799999999999999</v>
      </c>
      <c r="I17">
        <v>0.32900000000000001</v>
      </c>
      <c r="J17">
        <v>0.35799999999999998</v>
      </c>
      <c r="K17">
        <v>0.29299999999999998</v>
      </c>
      <c r="L17">
        <v>0.23799999999999999</v>
      </c>
      <c r="M17">
        <v>0.32100000000000001</v>
      </c>
    </row>
    <row r="18" spans="1:15" x14ac:dyDescent="0.2">
      <c r="A18" t="s">
        <v>7</v>
      </c>
      <c r="B18">
        <v>0.30299999999999999</v>
      </c>
      <c r="C18">
        <v>0.25600000000000001</v>
      </c>
      <c r="D18">
        <v>0.32</v>
      </c>
      <c r="E18">
        <v>0.33200000000000002</v>
      </c>
      <c r="F18">
        <v>0.39700000000000002</v>
      </c>
      <c r="G18">
        <v>0.33500000000000002</v>
      </c>
      <c r="H18">
        <v>0.39</v>
      </c>
      <c r="I18">
        <v>0.433</v>
      </c>
      <c r="J18">
        <v>0.47599999999999998</v>
      </c>
      <c r="K18">
        <v>0.44</v>
      </c>
      <c r="L18">
        <v>0.30099999999999999</v>
      </c>
      <c r="M18">
        <v>0.29099999999999998</v>
      </c>
    </row>
    <row r="19" spans="1:15" x14ac:dyDescent="0.2">
      <c r="A19" t="s">
        <v>8</v>
      </c>
      <c r="B19">
        <v>0.248</v>
      </c>
      <c r="C19">
        <v>0.309</v>
      </c>
      <c r="D19">
        <v>0.34100000000000003</v>
      </c>
      <c r="E19">
        <v>0.30299999999999999</v>
      </c>
      <c r="F19">
        <v>0.28199999999999997</v>
      </c>
      <c r="G19">
        <v>0.25</v>
      </c>
      <c r="H19">
        <v>0.309</v>
      </c>
      <c r="I19">
        <v>0.29399999999999998</v>
      </c>
      <c r="J19">
        <v>0.27</v>
      </c>
      <c r="K19">
        <v>7.9000000000000001E-2</v>
      </c>
      <c r="L19">
        <v>7.2999999999999995E-2</v>
      </c>
      <c r="M19">
        <v>8.6999999999999994E-2</v>
      </c>
    </row>
    <row r="21" spans="1:15" x14ac:dyDescent="0.2">
      <c r="A21" t="s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5" x14ac:dyDescent="0.2">
      <c r="A22" t="s">
        <v>1</v>
      </c>
      <c r="B22">
        <v>0.25</v>
      </c>
      <c r="C22">
        <v>0.27600000000000002</v>
      </c>
      <c r="D22">
        <v>0.31900000000000001</v>
      </c>
      <c r="E22">
        <v>0.27300000000000002</v>
      </c>
      <c r="F22">
        <v>0.307</v>
      </c>
      <c r="G22">
        <v>0.20799999999999999</v>
      </c>
      <c r="H22">
        <v>0.26800000000000002</v>
      </c>
      <c r="I22">
        <v>0.33900000000000002</v>
      </c>
      <c r="J22">
        <v>0.29199999999999998</v>
      </c>
      <c r="K22">
        <v>0.25</v>
      </c>
      <c r="L22">
        <v>0.20499999999999999</v>
      </c>
      <c r="M22">
        <v>0.20799999999999999</v>
      </c>
    </row>
    <row r="23" spans="1:15" x14ac:dyDescent="0.2">
      <c r="A23" t="s">
        <v>2</v>
      </c>
      <c r="B23">
        <v>0.46</v>
      </c>
      <c r="C23">
        <v>0.36199999999999999</v>
      </c>
      <c r="D23">
        <v>0.33</v>
      </c>
      <c r="E23">
        <v>0.30499999999999999</v>
      </c>
      <c r="F23">
        <v>0.34200000000000003</v>
      </c>
      <c r="G23">
        <v>0.23400000000000001</v>
      </c>
      <c r="H23">
        <v>0.36799999999999999</v>
      </c>
      <c r="I23">
        <v>0.442</v>
      </c>
      <c r="J23">
        <v>0.38400000000000001</v>
      </c>
      <c r="K23">
        <v>0.34899999999999998</v>
      </c>
      <c r="L23">
        <v>0.41</v>
      </c>
      <c r="M23">
        <v>0.34300000000000003</v>
      </c>
    </row>
    <row r="24" spans="1:15" x14ac:dyDescent="0.2">
      <c r="A24" t="s">
        <v>3</v>
      </c>
      <c r="B24">
        <v>0.28499999999999998</v>
      </c>
      <c r="C24">
        <v>0.27500000000000002</v>
      </c>
      <c r="D24">
        <v>0.28699999999999998</v>
      </c>
      <c r="E24">
        <v>0.3</v>
      </c>
      <c r="F24">
        <v>0.32300000000000001</v>
      </c>
      <c r="G24">
        <v>0.28999999999999998</v>
      </c>
      <c r="H24">
        <v>0.38100000000000001</v>
      </c>
      <c r="I24">
        <v>0.33500000000000002</v>
      </c>
      <c r="J24">
        <v>0.39800000000000002</v>
      </c>
      <c r="K24">
        <v>0.373</v>
      </c>
      <c r="L24">
        <v>0.33900000000000002</v>
      </c>
      <c r="M24">
        <v>0.39800000000000002</v>
      </c>
      <c r="O24" t="s">
        <v>21</v>
      </c>
    </row>
    <row r="25" spans="1:15" x14ac:dyDescent="0.2">
      <c r="A25" t="s">
        <v>4</v>
      </c>
      <c r="B25">
        <v>0.314</v>
      </c>
      <c r="C25">
        <v>0.35699999999999998</v>
      </c>
      <c r="D25">
        <v>0.33600000000000002</v>
      </c>
      <c r="E25">
        <v>0.10299999999999999</v>
      </c>
      <c r="F25">
        <v>0.29199999999999998</v>
      </c>
      <c r="G25">
        <v>0.41399999999999998</v>
      </c>
      <c r="H25">
        <v>0.32200000000000001</v>
      </c>
      <c r="I25">
        <v>0.32200000000000001</v>
      </c>
      <c r="J25">
        <v>0.312</v>
      </c>
      <c r="K25">
        <v>0.41</v>
      </c>
      <c r="L25">
        <v>0.36599999999999999</v>
      </c>
      <c r="M25">
        <v>0.35599999999999998</v>
      </c>
    </row>
    <row r="26" spans="1:15" x14ac:dyDescent="0.2">
      <c r="A26" t="s">
        <v>5</v>
      </c>
      <c r="B26">
        <v>0.11899999999999999</v>
      </c>
      <c r="C26">
        <v>0.104</v>
      </c>
      <c r="D26">
        <v>0.10299999999999999</v>
      </c>
      <c r="E26">
        <v>8.5000000000000006E-2</v>
      </c>
      <c r="F26">
        <v>0.113</v>
      </c>
      <c r="G26">
        <v>7.8E-2</v>
      </c>
      <c r="H26">
        <v>0.109</v>
      </c>
      <c r="I26">
        <v>9.8000000000000004E-2</v>
      </c>
      <c r="J26">
        <v>0.112</v>
      </c>
      <c r="K26">
        <v>0.11700000000000001</v>
      </c>
      <c r="L26">
        <v>0.106</v>
      </c>
      <c r="M26">
        <v>0.11799999999999999</v>
      </c>
    </row>
    <row r="27" spans="1:15" x14ac:dyDescent="0.2">
      <c r="A27" t="s">
        <v>6</v>
      </c>
      <c r="B27">
        <v>0.26900000000000002</v>
      </c>
      <c r="C27">
        <v>0.378</v>
      </c>
      <c r="D27">
        <v>0.41199999999999998</v>
      </c>
      <c r="E27">
        <v>0.32500000000000001</v>
      </c>
      <c r="F27">
        <v>0.76900000000000002</v>
      </c>
      <c r="G27">
        <v>0.56599999999999995</v>
      </c>
      <c r="H27">
        <v>0.36599999999999999</v>
      </c>
      <c r="I27">
        <v>0.33100000000000002</v>
      </c>
      <c r="J27">
        <v>0.35</v>
      </c>
      <c r="K27">
        <v>0.29199999999999998</v>
      </c>
      <c r="L27">
        <v>0.246</v>
      </c>
      <c r="M27">
        <v>0.30599999999999999</v>
      </c>
    </row>
    <row r="28" spans="1:15" x14ac:dyDescent="0.2">
      <c r="A28" t="s">
        <v>7</v>
      </c>
      <c r="B28">
        <v>0.30599999999999999</v>
      </c>
      <c r="C28">
        <v>0.26900000000000002</v>
      </c>
      <c r="D28">
        <v>0.29399999999999998</v>
      </c>
      <c r="E28">
        <v>0.33200000000000002</v>
      </c>
      <c r="F28">
        <v>0.39500000000000002</v>
      </c>
      <c r="G28">
        <v>0.311</v>
      </c>
      <c r="H28">
        <v>0.36199999999999999</v>
      </c>
      <c r="I28">
        <v>0.40500000000000003</v>
      </c>
      <c r="J28">
        <v>0.443</v>
      </c>
      <c r="K28">
        <v>0.41</v>
      </c>
      <c r="L28">
        <v>0.309</v>
      </c>
      <c r="M28">
        <v>0.29399999999999998</v>
      </c>
    </row>
    <row r="29" spans="1:15" x14ac:dyDescent="0.2">
      <c r="A29" t="s">
        <v>8</v>
      </c>
      <c r="B29">
        <v>0.26700000000000002</v>
      </c>
      <c r="C29">
        <v>0.307</v>
      </c>
      <c r="D29">
        <v>0.35099999999999998</v>
      </c>
      <c r="E29">
        <v>0.29699999999999999</v>
      </c>
      <c r="F29">
        <v>0.29299999999999998</v>
      </c>
      <c r="G29">
        <v>0.26300000000000001</v>
      </c>
      <c r="H29">
        <v>0.32</v>
      </c>
      <c r="I29">
        <v>0.30599999999999999</v>
      </c>
      <c r="J29">
        <v>0.28299999999999997</v>
      </c>
      <c r="K29">
        <v>0.08</v>
      </c>
      <c r="L29">
        <v>7.5999999999999998E-2</v>
      </c>
      <c r="M29">
        <v>8.6999999999999994E-2</v>
      </c>
    </row>
    <row r="31" spans="1:15" x14ac:dyDescent="0.2">
      <c r="E31" s="3" t="s">
        <v>15</v>
      </c>
      <c r="F31" s="3"/>
      <c r="G31" s="3"/>
      <c r="H31" s="3"/>
    </row>
    <row r="32" spans="1:15" x14ac:dyDescent="0.2">
      <c r="A32" t="s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</row>
    <row r="33" spans="1:15" x14ac:dyDescent="0.2">
      <c r="A33" t="s">
        <v>1</v>
      </c>
      <c r="B33">
        <f>AVERAGE(B2,B12,B22)</f>
        <v>0.25133333333333335</v>
      </c>
      <c r="C33">
        <f t="shared" ref="C33:M33" si="0">AVERAGE(C2,C12,C22)</f>
        <v>0.27900000000000003</v>
      </c>
      <c r="D33">
        <f t="shared" si="0"/>
        <v>0.32466666666666666</v>
      </c>
      <c r="E33">
        <f t="shared" si="0"/>
        <v>0.27466666666666667</v>
      </c>
      <c r="F33">
        <f t="shared" si="0"/>
        <v>0.3056666666666667</v>
      </c>
      <c r="G33">
        <f t="shared" si="0"/>
        <v>0.20733333333333334</v>
      </c>
      <c r="H33">
        <f t="shared" si="0"/>
        <v>0.26900000000000002</v>
      </c>
      <c r="I33">
        <f t="shared" si="0"/>
        <v>0.33366666666666672</v>
      </c>
      <c r="J33">
        <f t="shared" si="0"/>
        <v>0.29366666666666669</v>
      </c>
      <c r="K33">
        <f t="shared" si="0"/>
        <v>0.24933333333333332</v>
      </c>
      <c r="L33">
        <f t="shared" si="0"/>
        <v>0.20366666666666666</v>
      </c>
      <c r="M33">
        <f t="shared" si="0"/>
        <v>0.20799999999999999</v>
      </c>
    </row>
    <row r="34" spans="1:15" x14ac:dyDescent="0.2">
      <c r="A34" t="s">
        <v>2</v>
      </c>
      <c r="B34">
        <f t="shared" ref="B34:M34" si="1">AVERAGE(B3,B13,B23)</f>
        <v>0.45900000000000002</v>
      </c>
      <c r="C34">
        <f t="shared" si="1"/>
        <v>0.36166666666666664</v>
      </c>
      <c r="D34">
        <f t="shared" si="1"/>
        <v>0.32933333333333331</v>
      </c>
      <c r="E34">
        <f t="shared" si="1"/>
        <v>0.30199999999999999</v>
      </c>
      <c r="F34">
        <f t="shared" si="1"/>
        <v>0.34</v>
      </c>
      <c r="G34">
        <f t="shared" si="1"/>
        <v>0.21566666666666667</v>
      </c>
      <c r="H34">
        <f t="shared" si="1"/>
        <v>0.36699999999999999</v>
      </c>
      <c r="I34">
        <f t="shared" si="1"/>
        <v>0.44266666666666671</v>
      </c>
      <c r="J34">
        <f t="shared" si="1"/>
        <v>0.38566666666666666</v>
      </c>
      <c r="K34">
        <f t="shared" si="1"/>
        <v>0.34699999999999998</v>
      </c>
      <c r="L34">
        <f t="shared" si="1"/>
        <v>0.39700000000000002</v>
      </c>
      <c r="M34">
        <f t="shared" si="1"/>
        <v>0.35133333333333333</v>
      </c>
    </row>
    <row r="35" spans="1:15" x14ac:dyDescent="0.2">
      <c r="A35" t="s">
        <v>3</v>
      </c>
      <c r="B35">
        <f t="shared" ref="B35:M35" si="2">AVERAGE(B4,B14,B24)</f>
        <v>0.28000000000000003</v>
      </c>
      <c r="C35">
        <f t="shared" si="2"/>
        <v>0.27133333333333337</v>
      </c>
      <c r="D35">
        <f t="shared" si="2"/>
        <v>0.28266666666666668</v>
      </c>
      <c r="E35">
        <f t="shared" si="2"/>
        <v>0.29833333333333334</v>
      </c>
      <c r="F35">
        <f t="shared" si="2"/>
        <v>0.314</v>
      </c>
      <c r="G35">
        <f t="shared" si="2"/>
        <v>0.28033333333333332</v>
      </c>
      <c r="H35">
        <f t="shared" si="2"/>
        <v>0.38000000000000006</v>
      </c>
      <c r="I35">
        <f t="shared" si="2"/>
        <v>0.32700000000000001</v>
      </c>
      <c r="J35">
        <f t="shared" si="2"/>
        <v>0.39233333333333337</v>
      </c>
      <c r="K35">
        <f t="shared" si="2"/>
        <v>0.37133333333333329</v>
      </c>
      <c r="L35">
        <f t="shared" si="2"/>
        <v>0.33766666666666673</v>
      </c>
      <c r="M35">
        <f t="shared" si="2"/>
        <v>0.39766666666666667</v>
      </c>
    </row>
    <row r="36" spans="1:15" x14ac:dyDescent="0.2">
      <c r="A36" t="s">
        <v>4</v>
      </c>
      <c r="B36">
        <f t="shared" ref="B36:M36" si="3">AVERAGE(B5,B15,B25)</f>
        <v>0.31666666666666665</v>
      </c>
      <c r="C36">
        <f t="shared" si="3"/>
        <v>0.35200000000000004</v>
      </c>
      <c r="D36">
        <f t="shared" si="3"/>
        <v>0.33766666666666673</v>
      </c>
      <c r="E36">
        <f t="shared" si="3"/>
        <v>0.10033333333333333</v>
      </c>
      <c r="F36">
        <f t="shared" si="3"/>
        <v>0.28833333333333333</v>
      </c>
      <c r="G36">
        <f t="shared" si="3"/>
        <v>0.42466666666666669</v>
      </c>
      <c r="H36">
        <f t="shared" si="3"/>
        <v>0.317</v>
      </c>
      <c r="I36">
        <f t="shared" si="3"/>
        <v>0.32833333333333337</v>
      </c>
      <c r="J36">
        <f t="shared" si="3"/>
        <v>0.31666666666666665</v>
      </c>
      <c r="K36">
        <f t="shared" si="3"/>
        <v>0.41066666666666668</v>
      </c>
      <c r="L36">
        <f t="shared" si="3"/>
        <v>0.36966666666666664</v>
      </c>
      <c r="M36">
        <f t="shared" si="3"/>
        <v>0.35733333333333334</v>
      </c>
      <c r="O36" t="s">
        <v>22</v>
      </c>
    </row>
    <row r="37" spans="1:15" x14ac:dyDescent="0.2">
      <c r="A37" t="s">
        <v>5</v>
      </c>
      <c r="B37">
        <f t="shared" ref="B37:M37" si="4">AVERAGE(B6,B16,B26)</f>
        <v>0.11899999999999999</v>
      </c>
      <c r="C37">
        <f t="shared" si="4"/>
        <v>0.104</v>
      </c>
      <c r="D37">
        <f t="shared" si="4"/>
        <v>0.104</v>
      </c>
      <c r="E37">
        <f t="shared" si="4"/>
        <v>8.5000000000000006E-2</v>
      </c>
      <c r="F37">
        <f t="shared" si="4"/>
        <v>0.114</v>
      </c>
      <c r="G37">
        <f t="shared" si="4"/>
        <v>7.6333333333333322E-2</v>
      </c>
      <c r="H37">
        <f t="shared" si="4"/>
        <v>0.11166666666666668</v>
      </c>
      <c r="I37">
        <f t="shared" si="4"/>
        <v>9.7000000000000017E-2</v>
      </c>
      <c r="J37">
        <f t="shared" si="4"/>
        <v>0.112</v>
      </c>
      <c r="K37">
        <f t="shared" si="4"/>
        <v>0.115</v>
      </c>
      <c r="L37">
        <f t="shared" si="4"/>
        <v>0.10566666666666667</v>
      </c>
      <c r="M37">
        <f t="shared" si="4"/>
        <v>0.11866666666666666</v>
      </c>
    </row>
    <row r="38" spans="1:15" x14ac:dyDescent="0.2">
      <c r="A38" t="s">
        <v>6</v>
      </c>
      <c r="B38">
        <f t="shared" ref="B38:M38" si="5">AVERAGE(B7,B17,B27)</f>
        <v>0.26866666666666666</v>
      </c>
      <c r="C38">
        <f t="shared" si="5"/>
        <v>0.39399999999999996</v>
      </c>
      <c r="D38">
        <f t="shared" si="5"/>
        <v>0.39666666666666667</v>
      </c>
      <c r="E38">
        <f t="shared" si="5"/>
        <v>0.32766666666666672</v>
      </c>
      <c r="F38">
        <f t="shared" si="5"/>
        <v>0.73233333333333339</v>
      </c>
      <c r="G38">
        <f t="shared" si="5"/>
        <v>0.46833333333333327</v>
      </c>
      <c r="H38">
        <f t="shared" si="5"/>
        <v>0.36833333333333335</v>
      </c>
      <c r="I38">
        <f t="shared" si="5"/>
        <v>0.33033333333333337</v>
      </c>
      <c r="J38">
        <f t="shared" si="5"/>
        <v>0.35633333333333334</v>
      </c>
      <c r="K38">
        <f t="shared" si="5"/>
        <v>0.29266666666666663</v>
      </c>
      <c r="L38">
        <f t="shared" si="5"/>
        <v>0.23666666666666666</v>
      </c>
      <c r="M38">
        <f t="shared" si="5"/>
        <v>0.31566666666666671</v>
      </c>
    </row>
    <row r="39" spans="1:15" x14ac:dyDescent="0.2">
      <c r="A39" t="s">
        <v>7</v>
      </c>
      <c r="B39">
        <f t="shared" ref="B39:M39" si="6">AVERAGE(B8,B18,B28)</f>
        <v>0.30433333333333334</v>
      </c>
      <c r="C39">
        <f t="shared" si="6"/>
        <v>0.25933333333333336</v>
      </c>
      <c r="D39">
        <f t="shared" si="6"/>
        <v>0.311</v>
      </c>
      <c r="E39">
        <f t="shared" si="6"/>
        <v>0.33233333333333337</v>
      </c>
      <c r="F39">
        <f t="shared" si="6"/>
        <v>0.39666666666666667</v>
      </c>
      <c r="G39">
        <f t="shared" si="6"/>
        <v>0.32766666666666672</v>
      </c>
      <c r="H39">
        <f t="shared" si="6"/>
        <v>0.38199999999999995</v>
      </c>
      <c r="I39">
        <f t="shared" si="6"/>
        <v>0.42499999999999999</v>
      </c>
      <c r="J39">
        <f t="shared" si="6"/>
        <v>0.46599999999999997</v>
      </c>
      <c r="K39">
        <f t="shared" si="6"/>
        <v>0.43099999999999999</v>
      </c>
      <c r="L39">
        <f t="shared" si="6"/>
        <v>0.3036666666666667</v>
      </c>
      <c r="M39">
        <f t="shared" si="6"/>
        <v>0.29199999999999998</v>
      </c>
    </row>
    <row r="40" spans="1:15" x14ac:dyDescent="0.2">
      <c r="A40" t="s">
        <v>8</v>
      </c>
      <c r="B40">
        <f t="shared" ref="B40:M40" si="7">AVERAGE(B9,B19,B29)</f>
        <v>0.25366666666666665</v>
      </c>
      <c r="C40">
        <f t="shared" si="7"/>
        <v>0.307</v>
      </c>
      <c r="D40">
        <f t="shared" si="7"/>
        <v>0.34466666666666668</v>
      </c>
      <c r="E40">
        <f t="shared" si="7"/>
        <v>0.30033333333333334</v>
      </c>
      <c r="F40">
        <f t="shared" si="7"/>
        <v>0.28499999999999998</v>
      </c>
      <c r="G40">
        <f t="shared" si="7"/>
        <v>0.255</v>
      </c>
      <c r="H40">
        <f t="shared" si="7"/>
        <v>0.31233333333333335</v>
      </c>
      <c r="I40">
        <f t="shared" si="7"/>
        <v>0.29799999999999999</v>
      </c>
      <c r="J40">
        <f t="shared" si="7"/>
        <v>0.27366666666666667</v>
      </c>
      <c r="K40">
        <f t="shared" si="7"/>
        <v>7.9333333333333325E-2</v>
      </c>
      <c r="L40">
        <f t="shared" si="7"/>
        <v>7.3999999999999996E-2</v>
      </c>
      <c r="M40">
        <f t="shared" si="7"/>
        <v>8.7000000000000008E-2</v>
      </c>
      <c r="O40">
        <f>AVERAGE(K40:M40)</f>
        <v>8.0111111111111119E-2</v>
      </c>
    </row>
    <row r="42" spans="1:15" x14ac:dyDescent="0.2">
      <c r="E42" s="3" t="s">
        <v>16</v>
      </c>
      <c r="F42" s="3"/>
      <c r="G42" s="3"/>
      <c r="H42" s="3"/>
    </row>
    <row r="43" spans="1:15" x14ac:dyDescent="0.2">
      <c r="A43" t="s">
        <v>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</row>
    <row r="44" spans="1:15" x14ac:dyDescent="0.2">
      <c r="A44" t="s">
        <v>1</v>
      </c>
      <c r="B44">
        <f>B33-$O$40</f>
        <v>0.17122222222222222</v>
      </c>
      <c r="C44">
        <f t="shared" ref="C44:M44" si="8">C33-$O$40</f>
        <v>0.19888888888888889</v>
      </c>
      <c r="D44">
        <f t="shared" si="8"/>
        <v>0.24455555555555553</v>
      </c>
      <c r="E44">
        <f t="shared" si="8"/>
        <v>0.19455555555555554</v>
      </c>
      <c r="F44">
        <f t="shared" si="8"/>
        <v>0.22555555555555556</v>
      </c>
      <c r="G44">
        <f t="shared" si="8"/>
        <v>0.12722222222222224</v>
      </c>
      <c r="H44">
        <f t="shared" si="8"/>
        <v>0.18888888888888888</v>
      </c>
      <c r="I44">
        <f t="shared" si="8"/>
        <v>0.25355555555555559</v>
      </c>
      <c r="J44">
        <f t="shared" si="8"/>
        <v>0.21355555555555555</v>
      </c>
      <c r="K44">
        <f t="shared" si="8"/>
        <v>0.16922222222222222</v>
      </c>
      <c r="L44">
        <f t="shared" si="8"/>
        <v>0.12355555555555554</v>
      </c>
      <c r="M44">
        <f t="shared" si="8"/>
        <v>0.12788888888888889</v>
      </c>
    </row>
    <row r="45" spans="1:15" x14ac:dyDescent="0.2">
      <c r="A45" t="s">
        <v>2</v>
      </c>
      <c r="B45">
        <f t="shared" ref="B45:M45" si="9">B34-$O$40</f>
        <v>0.37888888888888889</v>
      </c>
      <c r="C45">
        <f t="shared" si="9"/>
        <v>0.2815555555555555</v>
      </c>
      <c r="D45">
        <f t="shared" si="9"/>
        <v>0.24922222222222218</v>
      </c>
      <c r="E45">
        <f t="shared" si="9"/>
        <v>0.22188888888888886</v>
      </c>
      <c r="F45">
        <f t="shared" si="9"/>
        <v>0.25988888888888889</v>
      </c>
      <c r="G45">
        <f t="shared" si="9"/>
        <v>0.13555555555555554</v>
      </c>
      <c r="H45">
        <f t="shared" si="9"/>
        <v>0.28688888888888886</v>
      </c>
      <c r="I45">
        <f t="shared" si="9"/>
        <v>0.36255555555555558</v>
      </c>
      <c r="J45">
        <f t="shared" si="9"/>
        <v>0.30555555555555552</v>
      </c>
      <c r="K45">
        <f t="shared" si="9"/>
        <v>0.26688888888888884</v>
      </c>
      <c r="L45">
        <f t="shared" si="9"/>
        <v>0.31688888888888889</v>
      </c>
      <c r="M45">
        <f t="shared" si="9"/>
        <v>0.2712222222222222</v>
      </c>
    </row>
    <row r="46" spans="1:15" x14ac:dyDescent="0.2">
      <c r="A46" t="s">
        <v>3</v>
      </c>
      <c r="B46">
        <f t="shared" ref="B46:M46" si="10">B35-$O$40</f>
        <v>0.19988888888888889</v>
      </c>
      <c r="C46">
        <f t="shared" si="10"/>
        <v>0.19122222222222224</v>
      </c>
      <c r="D46">
        <f t="shared" si="10"/>
        <v>0.20255555555555554</v>
      </c>
      <c r="E46">
        <f t="shared" si="10"/>
        <v>0.21822222222222221</v>
      </c>
      <c r="F46">
        <f t="shared" si="10"/>
        <v>0.23388888888888887</v>
      </c>
      <c r="G46">
        <f t="shared" si="10"/>
        <v>0.20022222222222219</v>
      </c>
      <c r="H46">
        <f t="shared" si="10"/>
        <v>0.29988888888888893</v>
      </c>
      <c r="I46">
        <f t="shared" si="10"/>
        <v>0.24688888888888888</v>
      </c>
      <c r="J46">
        <f t="shared" si="10"/>
        <v>0.31222222222222223</v>
      </c>
      <c r="K46">
        <f t="shared" si="10"/>
        <v>0.29122222222222216</v>
      </c>
      <c r="L46">
        <f t="shared" si="10"/>
        <v>0.25755555555555559</v>
      </c>
      <c r="M46">
        <f t="shared" si="10"/>
        <v>0.31755555555555554</v>
      </c>
    </row>
    <row r="47" spans="1:15" x14ac:dyDescent="0.2">
      <c r="A47" t="s">
        <v>4</v>
      </c>
      <c r="B47">
        <f t="shared" ref="B47:M47" si="11">B36-$O$40</f>
        <v>0.23655555555555552</v>
      </c>
      <c r="C47">
        <f t="shared" si="11"/>
        <v>0.2718888888888889</v>
      </c>
      <c r="D47">
        <f t="shared" si="11"/>
        <v>0.25755555555555559</v>
      </c>
      <c r="E47">
        <f t="shared" si="11"/>
        <v>2.0222222222222211E-2</v>
      </c>
      <c r="F47">
        <f t="shared" si="11"/>
        <v>0.2082222222222222</v>
      </c>
      <c r="G47">
        <f t="shared" si="11"/>
        <v>0.34455555555555556</v>
      </c>
      <c r="H47">
        <f t="shared" si="11"/>
        <v>0.23688888888888887</v>
      </c>
      <c r="I47">
        <f t="shared" si="11"/>
        <v>0.24822222222222223</v>
      </c>
      <c r="J47">
        <f t="shared" si="11"/>
        <v>0.23655555555555552</v>
      </c>
      <c r="K47">
        <f t="shared" si="11"/>
        <v>0.33055555555555555</v>
      </c>
      <c r="L47">
        <f t="shared" si="11"/>
        <v>0.28955555555555551</v>
      </c>
      <c r="M47">
        <f t="shared" si="11"/>
        <v>0.2772222222222222</v>
      </c>
      <c r="O47" t="s">
        <v>23</v>
      </c>
    </row>
    <row r="48" spans="1:15" x14ac:dyDescent="0.2">
      <c r="A48" t="s">
        <v>5</v>
      </c>
      <c r="B48">
        <f t="shared" ref="B48:M48" si="12">B37-$O$40</f>
        <v>3.8888888888888876E-2</v>
      </c>
      <c r="C48">
        <f t="shared" si="12"/>
        <v>2.3888888888888876E-2</v>
      </c>
      <c r="D48">
        <f t="shared" si="12"/>
        <v>2.3888888888888876E-2</v>
      </c>
      <c r="E48">
        <f t="shared" si="12"/>
        <v>4.8888888888888871E-3</v>
      </c>
      <c r="F48">
        <f t="shared" si="12"/>
        <v>3.3888888888888885E-2</v>
      </c>
      <c r="G48">
        <f t="shared" si="12"/>
        <v>-3.7777777777777966E-3</v>
      </c>
      <c r="H48">
        <f t="shared" si="12"/>
        <v>3.1555555555555559E-2</v>
      </c>
      <c r="I48">
        <f t="shared" si="12"/>
        <v>1.6888888888888898E-2</v>
      </c>
      <c r="J48">
        <f t="shared" si="12"/>
        <v>3.1888888888888883E-2</v>
      </c>
      <c r="K48">
        <f t="shared" si="12"/>
        <v>3.4888888888888886E-2</v>
      </c>
      <c r="L48">
        <f t="shared" si="12"/>
        <v>2.5555555555555554E-2</v>
      </c>
      <c r="M48">
        <f t="shared" si="12"/>
        <v>3.8555555555555537E-2</v>
      </c>
    </row>
    <row r="49" spans="1:15" x14ac:dyDescent="0.2">
      <c r="A49" t="s">
        <v>6</v>
      </c>
      <c r="B49">
        <f t="shared" ref="B49:M49" si="13">B38-$O$40</f>
        <v>0.18855555555555553</v>
      </c>
      <c r="C49">
        <f t="shared" si="13"/>
        <v>0.31388888888888883</v>
      </c>
      <c r="D49">
        <f t="shared" si="13"/>
        <v>0.31655555555555553</v>
      </c>
      <c r="E49">
        <f t="shared" si="13"/>
        <v>0.24755555555555558</v>
      </c>
      <c r="F49">
        <f t="shared" si="13"/>
        <v>0.65222222222222226</v>
      </c>
      <c r="G49">
        <f t="shared" si="13"/>
        <v>0.38822222222222214</v>
      </c>
      <c r="H49">
        <f t="shared" si="13"/>
        <v>0.28822222222222221</v>
      </c>
      <c r="I49">
        <f t="shared" si="13"/>
        <v>0.25022222222222223</v>
      </c>
      <c r="J49">
        <f t="shared" si="13"/>
        <v>0.2762222222222222</v>
      </c>
      <c r="K49">
        <f t="shared" si="13"/>
        <v>0.2125555555555555</v>
      </c>
      <c r="L49">
        <f t="shared" si="13"/>
        <v>0.15655555555555556</v>
      </c>
      <c r="M49">
        <f t="shared" si="13"/>
        <v>0.23555555555555557</v>
      </c>
    </row>
    <row r="50" spans="1:15" x14ac:dyDescent="0.2">
      <c r="A50" t="s">
        <v>7</v>
      </c>
      <c r="B50">
        <f t="shared" ref="B50:M50" si="14">B39-$O$40</f>
        <v>0.22422222222222221</v>
      </c>
      <c r="C50">
        <f t="shared" si="14"/>
        <v>0.17922222222222223</v>
      </c>
      <c r="D50">
        <f t="shared" si="14"/>
        <v>0.23088888888888887</v>
      </c>
      <c r="E50">
        <f t="shared" si="14"/>
        <v>0.25222222222222224</v>
      </c>
      <c r="F50">
        <f t="shared" si="14"/>
        <v>0.31655555555555553</v>
      </c>
      <c r="G50">
        <f t="shared" si="14"/>
        <v>0.24755555555555558</v>
      </c>
      <c r="H50">
        <f t="shared" si="14"/>
        <v>0.30188888888888882</v>
      </c>
      <c r="I50">
        <f t="shared" si="14"/>
        <v>0.34488888888888886</v>
      </c>
      <c r="J50">
        <f t="shared" si="14"/>
        <v>0.38588888888888884</v>
      </c>
      <c r="K50">
        <f t="shared" si="14"/>
        <v>0.35088888888888886</v>
      </c>
      <c r="L50">
        <f t="shared" si="14"/>
        <v>0.22355555555555556</v>
      </c>
      <c r="M50">
        <f t="shared" si="14"/>
        <v>0.21188888888888885</v>
      </c>
    </row>
    <row r="51" spans="1:15" x14ac:dyDescent="0.2">
      <c r="A51" t="s">
        <v>8</v>
      </c>
      <c r="B51">
        <f t="shared" ref="B51:J51" si="15">B40-$O$40</f>
        <v>0.17355555555555552</v>
      </c>
      <c r="C51">
        <f t="shared" si="15"/>
        <v>0.22688888888888886</v>
      </c>
      <c r="D51">
        <f t="shared" si="15"/>
        <v>0.26455555555555554</v>
      </c>
      <c r="E51">
        <f t="shared" si="15"/>
        <v>0.22022222222222221</v>
      </c>
      <c r="F51">
        <f t="shared" si="15"/>
        <v>0.20488888888888884</v>
      </c>
      <c r="G51">
        <f t="shared" si="15"/>
        <v>0.17488888888888887</v>
      </c>
      <c r="H51">
        <f t="shared" si="15"/>
        <v>0.23222222222222222</v>
      </c>
      <c r="I51">
        <f t="shared" si="15"/>
        <v>0.21788888888888885</v>
      </c>
      <c r="J51">
        <f t="shared" si="15"/>
        <v>0.19355555555555554</v>
      </c>
      <c r="O51">
        <f>AVERAGE(B51:J51)</f>
        <v>0.21207407407407405</v>
      </c>
    </row>
    <row r="53" spans="1:15" x14ac:dyDescent="0.2">
      <c r="E53" s="3" t="s">
        <v>17</v>
      </c>
      <c r="F53" s="3"/>
      <c r="G53" s="3"/>
      <c r="H53" s="3"/>
    </row>
    <row r="54" spans="1:15" x14ac:dyDescent="0.2">
      <c r="A54" t="s">
        <v>0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</row>
    <row r="55" spans="1:15" x14ac:dyDescent="0.2">
      <c r="A55" t="s">
        <v>1</v>
      </c>
      <c r="B55">
        <f>B44/$O$51</f>
        <v>0.80736989172197005</v>
      </c>
      <c r="C55">
        <f t="shared" ref="C55:M55" si="16">C44/$O$51</f>
        <v>0.93782745371987442</v>
      </c>
      <c r="D55">
        <f t="shared" si="16"/>
        <v>1.1531610199091862</v>
      </c>
      <c r="E55">
        <f t="shared" si="16"/>
        <v>0.91739434159972055</v>
      </c>
      <c r="F55">
        <f t="shared" si="16"/>
        <v>1.0635696821515894</v>
      </c>
      <c r="G55">
        <f t="shared" si="16"/>
        <v>0.59989521480964036</v>
      </c>
      <c r="H55">
        <f t="shared" si="16"/>
        <v>0.89067411805798125</v>
      </c>
      <c r="I55">
        <f t="shared" si="16"/>
        <v>1.1955990220048902</v>
      </c>
      <c r="J55">
        <f t="shared" si="16"/>
        <v>1.0069856793573175</v>
      </c>
      <c r="K55">
        <f t="shared" si="16"/>
        <v>0.79793922458959143</v>
      </c>
      <c r="L55">
        <f t="shared" si="16"/>
        <v>0.58260565840027945</v>
      </c>
      <c r="M55">
        <f t="shared" si="16"/>
        <v>0.6030387705204332</v>
      </c>
    </row>
    <row r="56" spans="1:15" x14ac:dyDescent="0.2">
      <c r="A56" t="s">
        <v>2</v>
      </c>
      <c r="B56">
        <f t="shared" ref="B56:M56" si="17">B45/$O$51</f>
        <v>1.7865874956339505</v>
      </c>
      <c r="C56">
        <f t="shared" si="17"/>
        <v>1.3276283618581906</v>
      </c>
      <c r="D56">
        <f t="shared" si="17"/>
        <v>1.1751659098847362</v>
      </c>
      <c r="E56">
        <f t="shared" si="17"/>
        <v>1.0462801257422283</v>
      </c>
      <c r="F56">
        <f t="shared" si="17"/>
        <v>1.2254628012574225</v>
      </c>
      <c r="G56">
        <f t="shared" si="17"/>
        <v>0.63918966119455112</v>
      </c>
      <c r="H56">
        <f t="shared" si="17"/>
        <v>1.3527768075445337</v>
      </c>
      <c r="I56">
        <f t="shared" si="17"/>
        <v>1.7095703807195253</v>
      </c>
      <c r="J56">
        <f t="shared" si="17"/>
        <v>1.4407963674467341</v>
      </c>
      <c r="K56">
        <f t="shared" si="17"/>
        <v>1.2584701362207473</v>
      </c>
      <c r="L56">
        <f t="shared" si="17"/>
        <v>1.4942368145302132</v>
      </c>
      <c r="M56">
        <f t="shared" si="17"/>
        <v>1.2789032483409011</v>
      </c>
    </row>
    <row r="57" spans="1:15" x14ac:dyDescent="0.2">
      <c r="A57" t="s">
        <v>3</v>
      </c>
      <c r="B57">
        <f t="shared" ref="B57:M57" si="18">B46/$O$51</f>
        <v>0.94254278728606367</v>
      </c>
      <c r="C57">
        <f t="shared" si="18"/>
        <v>0.90167656304575639</v>
      </c>
      <c r="D57">
        <f t="shared" si="18"/>
        <v>0.95511701012923511</v>
      </c>
      <c r="E57">
        <f t="shared" si="18"/>
        <v>1.0289905693328676</v>
      </c>
      <c r="F57">
        <f t="shared" si="18"/>
        <v>1.1028641285365002</v>
      </c>
      <c r="G57">
        <f t="shared" si="18"/>
        <v>0.94411456514145997</v>
      </c>
      <c r="H57">
        <f t="shared" si="18"/>
        <v>1.4140761439049951</v>
      </c>
      <c r="I57">
        <f t="shared" si="18"/>
        <v>1.1641634648969612</v>
      </c>
      <c r="J57">
        <f t="shared" si="18"/>
        <v>1.4722319245546631</v>
      </c>
      <c r="K57">
        <f t="shared" si="18"/>
        <v>1.3732099196646872</v>
      </c>
      <c r="L57">
        <f t="shared" si="18"/>
        <v>1.2144603562696474</v>
      </c>
      <c r="M57">
        <f t="shared" si="18"/>
        <v>1.497380370241006</v>
      </c>
      <c r="O57" t="s">
        <v>24</v>
      </c>
    </row>
    <row r="58" spans="1:15" x14ac:dyDescent="0.2">
      <c r="A58" t="s">
        <v>4</v>
      </c>
      <c r="B58">
        <f t="shared" ref="B58:M58" si="19">B47/$O$51</f>
        <v>1.1154383513796715</v>
      </c>
      <c r="C58">
        <f t="shared" si="19"/>
        <v>1.2820468040516941</v>
      </c>
      <c r="D58">
        <f t="shared" si="19"/>
        <v>1.2144603562696474</v>
      </c>
      <c r="E58">
        <f t="shared" si="19"/>
        <v>9.5354523227383817E-2</v>
      </c>
      <c r="F58">
        <f t="shared" si="19"/>
        <v>0.98183723367097453</v>
      </c>
      <c r="G58">
        <f t="shared" si="19"/>
        <v>1.6246943765281174</v>
      </c>
      <c r="H58">
        <f t="shared" si="19"/>
        <v>1.117010129235068</v>
      </c>
      <c r="I58">
        <f t="shared" si="19"/>
        <v>1.1704505763185471</v>
      </c>
      <c r="J58">
        <f t="shared" si="19"/>
        <v>1.1154383513796715</v>
      </c>
      <c r="K58">
        <f t="shared" si="19"/>
        <v>1.558679706601467</v>
      </c>
      <c r="L58">
        <f t="shared" si="19"/>
        <v>1.3653510303877052</v>
      </c>
      <c r="M58">
        <f t="shared" si="19"/>
        <v>1.307195249738037</v>
      </c>
    </row>
    <row r="59" spans="1:15" x14ac:dyDescent="0.2">
      <c r="A59" t="s">
        <v>5</v>
      </c>
      <c r="B59">
        <f t="shared" ref="B59:M59" si="20">B48/$O$51</f>
        <v>0.18337408312958431</v>
      </c>
      <c r="C59">
        <f t="shared" si="20"/>
        <v>0.11264407963674462</v>
      </c>
      <c r="D59">
        <f t="shared" si="20"/>
        <v>0.11264407963674462</v>
      </c>
      <c r="E59">
        <f t="shared" si="20"/>
        <v>2.3052741879147742E-2</v>
      </c>
      <c r="F59">
        <f t="shared" si="20"/>
        <v>0.15979741529863778</v>
      </c>
      <c r="G59">
        <f t="shared" si="20"/>
        <v>-1.7813482361159712E-2</v>
      </c>
      <c r="H59">
        <f t="shared" si="20"/>
        <v>0.14879497031086275</v>
      </c>
      <c r="I59">
        <f t="shared" si="20"/>
        <v>7.9636744673419538E-2</v>
      </c>
      <c r="J59">
        <f t="shared" si="20"/>
        <v>0.15036674816625917</v>
      </c>
      <c r="K59">
        <f t="shared" si="20"/>
        <v>0.16451274886482711</v>
      </c>
      <c r="L59">
        <f t="shared" si="20"/>
        <v>0.12050296891372686</v>
      </c>
      <c r="M59">
        <f t="shared" si="20"/>
        <v>0.18180230527418784</v>
      </c>
    </row>
    <row r="60" spans="1:15" x14ac:dyDescent="0.2">
      <c r="A60" t="s">
        <v>6</v>
      </c>
      <c r="B60">
        <f t="shared" ref="B60:M60" si="21">B49/$O$51</f>
        <v>0.88910234020258472</v>
      </c>
      <c r="C60">
        <f t="shared" si="21"/>
        <v>1.4800908138316451</v>
      </c>
      <c r="D60">
        <f t="shared" si="21"/>
        <v>1.4926650366748166</v>
      </c>
      <c r="E60">
        <f t="shared" si="21"/>
        <v>1.1673070206077543</v>
      </c>
      <c r="F60">
        <f t="shared" si="21"/>
        <v>3.0754453370590293</v>
      </c>
      <c r="G60">
        <f t="shared" si="21"/>
        <v>1.8305972755850504</v>
      </c>
      <c r="H60">
        <f t="shared" si="21"/>
        <v>1.3590639189661196</v>
      </c>
      <c r="I60">
        <f t="shared" si="21"/>
        <v>1.1798812434509258</v>
      </c>
      <c r="J60">
        <f t="shared" si="21"/>
        <v>1.3024799161718477</v>
      </c>
      <c r="K60">
        <f t="shared" si="21"/>
        <v>1.0022703457911279</v>
      </c>
      <c r="L60">
        <f t="shared" si="21"/>
        <v>0.73821166608452682</v>
      </c>
      <c r="M60">
        <f t="shared" si="21"/>
        <v>1.1107230178134826</v>
      </c>
    </row>
    <row r="61" spans="1:15" x14ac:dyDescent="0.2">
      <c r="A61" t="s">
        <v>7</v>
      </c>
      <c r="B61">
        <f t="shared" ref="B61:M61" si="22">B50/$O$51</f>
        <v>1.0572825707300035</v>
      </c>
      <c r="C61">
        <f t="shared" si="22"/>
        <v>0.8450925602514846</v>
      </c>
      <c r="D61">
        <f t="shared" si="22"/>
        <v>1.0887181278379323</v>
      </c>
      <c r="E61">
        <f t="shared" si="22"/>
        <v>1.1893119105833043</v>
      </c>
      <c r="F61">
        <f t="shared" si="22"/>
        <v>1.4926650366748166</v>
      </c>
      <c r="G61">
        <f t="shared" si="22"/>
        <v>1.1673070206077543</v>
      </c>
      <c r="H61">
        <f t="shared" si="22"/>
        <v>1.4235068110373732</v>
      </c>
      <c r="I61">
        <f t="shared" si="22"/>
        <v>1.6262661543835137</v>
      </c>
      <c r="J61">
        <f t="shared" si="22"/>
        <v>1.8195948305972756</v>
      </c>
      <c r="K61">
        <f t="shared" si="22"/>
        <v>1.6545581557806497</v>
      </c>
      <c r="L61">
        <f t="shared" si="22"/>
        <v>1.0541390150192107</v>
      </c>
      <c r="M61">
        <f t="shared" si="22"/>
        <v>0.99912679008033523</v>
      </c>
    </row>
    <row r="62" spans="1:15" x14ac:dyDescent="0.2">
      <c r="A62" t="s">
        <v>8</v>
      </c>
      <c r="B62">
        <f t="shared" ref="B62:M62" si="23">B51/$O$51</f>
        <v>0.81837233670974496</v>
      </c>
      <c r="C62">
        <f t="shared" si="23"/>
        <v>1.0698567935731749</v>
      </c>
      <c r="D62">
        <f t="shared" si="23"/>
        <v>1.2474676912329725</v>
      </c>
      <c r="E62">
        <f t="shared" si="23"/>
        <v>1.0384212364652463</v>
      </c>
      <c r="F62">
        <f t="shared" si="23"/>
        <v>0.96611945511701003</v>
      </c>
      <c r="G62">
        <f t="shared" si="23"/>
        <v>0.82465944813133074</v>
      </c>
      <c r="H62">
        <f t="shared" si="23"/>
        <v>1.095005239259518</v>
      </c>
      <c r="I62">
        <f t="shared" si="23"/>
        <v>1.0274187914774711</v>
      </c>
      <c r="J62">
        <f t="shared" si="23"/>
        <v>0.9126790080335313</v>
      </c>
      <c r="K62">
        <f t="shared" si="23"/>
        <v>0</v>
      </c>
      <c r="L62">
        <f t="shared" si="23"/>
        <v>0</v>
      </c>
      <c r="M62">
        <f t="shared" si="23"/>
        <v>0</v>
      </c>
    </row>
  </sheetData>
  <mergeCells count="3">
    <mergeCell ref="E31:H31"/>
    <mergeCell ref="E42:H42"/>
    <mergeCell ref="E53:H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6ADE-2DC7-0A43-BC84-F4EE4D031811}">
  <dimension ref="A1:C94"/>
  <sheetViews>
    <sheetView zoomScale="170" zoomScaleNormal="170" workbookViewId="0">
      <selection activeCell="C15" sqref="C15"/>
    </sheetView>
  </sheetViews>
  <sheetFormatPr baseColWidth="10" defaultRowHeight="15" x14ac:dyDescent="0.2"/>
  <cols>
    <col min="1" max="1" width="10.83203125" style="2"/>
    <col min="2" max="2" width="14.6640625" style="2" customWidth="1"/>
    <col min="3" max="3" width="11.5" style="2" customWidth="1"/>
  </cols>
  <sheetData>
    <row r="1" spans="1:3" x14ac:dyDescent="0.2">
      <c r="A1" s="2" t="s">
        <v>13</v>
      </c>
      <c r="B1" s="2" t="s">
        <v>9</v>
      </c>
      <c r="C1" s="2" t="s">
        <v>14</v>
      </c>
    </row>
    <row r="2" spans="1:3" x14ac:dyDescent="0.2">
      <c r="A2" s="2" t="s">
        <v>10</v>
      </c>
      <c r="B2" s="2">
        <v>100</v>
      </c>
      <c r="C2" s="2">
        <v>0.80736989172197005</v>
      </c>
    </row>
    <row r="3" spans="1:3" x14ac:dyDescent="0.2">
      <c r="A3" s="2" t="s">
        <v>10</v>
      </c>
      <c r="B3" s="2">
        <v>50</v>
      </c>
      <c r="C3" s="2">
        <v>0.93782745371987442</v>
      </c>
    </row>
    <row r="4" spans="1:3" x14ac:dyDescent="0.2">
      <c r="A4" s="2" t="s">
        <v>10</v>
      </c>
      <c r="B4" s="2">
        <v>25</v>
      </c>
      <c r="C4" s="2">
        <v>1.1531610199091862</v>
      </c>
    </row>
    <row r="5" spans="1:3" x14ac:dyDescent="0.2">
      <c r="A5" s="2" t="s">
        <v>10</v>
      </c>
      <c r="B5" s="2">
        <v>12.5</v>
      </c>
      <c r="C5" s="2">
        <v>0.91739434159972055</v>
      </c>
    </row>
    <row r="6" spans="1:3" x14ac:dyDescent="0.2">
      <c r="A6" s="2" t="s">
        <v>10</v>
      </c>
      <c r="B6" s="2">
        <v>6.25</v>
      </c>
      <c r="C6" s="2">
        <v>1.0635696821515894</v>
      </c>
    </row>
    <row r="7" spans="1:3" x14ac:dyDescent="0.2">
      <c r="A7" s="2" t="s">
        <v>10</v>
      </c>
      <c r="B7" s="2">
        <v>3.125</v>
      </c>
      <c r="C7" s="2">
        <v>0.59989521480964036</v>
      </c>
    </row>
    <row r="8" spans="1:3" x14ac:dyDescent="0.2">
      <c r="A8" s="2" t="s">
        <v>10</v>
      </c>
      <c r="B8" s="2">
        <v>100</v>
      </c>
      <c r="C8" s="2">
        <v>0.89067411805798125</v>
      </c>
    </row>
    <row r="9" spans="1:3" x14ac:dyDescent="0.2">
      <c r="A9" s="2" t="s">
        <v>10</v>
      </c>
      <c r="B9" s="2">
        <v>50</v>
      </c>
      <c r="C9" s="2">
        <v>1.1955990220048902</v>
      </c>
    </row>
    <row r="10" spans="1:3" x14ac:dyDescent="0.2">
      <c r="A10" s="2" t="s">
        <v>10</v>
      </c>
      <c r="B10" s="2">
        <v>25</v>
      </c>
      <c r="C10" s="2">
        <v>1.0069856793573175</v>
      </c>
    </row>
    <row r="11" spans="1:3" x14ac:dyDescent="0.2">
      <c r="A11" s="2" t="s">
        <v>10</v>
      </c>
      <c r="B11" s="2">
        <v>12.5</v>
      </c>
      <c r="C11" s="2">
        <v>0.79793922458959143</v>
      </c>
    </row>
    <row r="12" spans="1:3" x14ac:dyDescent="0.2">
      <c r="A12" s="2" t="s">
        <v>10</v>
      </c>
      <c r="B12" s="2">
        <v>6.25</v>
      </c>
      <c r="C12" s="2">
        <v>0.58260565840027945</v>
      </c>
    </row>
    <row r="13" spans="1:3" x14ac:dyDescent="0.2">
      <c r="A13" s="2" t="s">
        <v>10</v>
      </c>
      <c r="B13" s="2">
        <v>3.125</v>
      </c>
      <c r="C13" s="2">
        <v>0.6030387705204332</v>
      </c>
    </row>
    <row r="14" spans="1:3" x14ac:dyDescent="0.2">
      <c r="A14" s="2" t="s">
        <v>10</v>
      </c>
      <c r="B14" s="2">
        <v>100</v>
      </c>
      <c r="C14" s="2">
        <v>1.7865874956339505</v>
      </c>
    </row>
    <row r="15" spans="1:3" x14ac:dyDescent="0.2">
      <c r="A15" s="2" t="s">
        <v>10</v>
      </c>
      <c r="B15" s="2">
        <v>50</v>
      </c>
      <c r="C15" s="2">
        <v>1.3276283618581906</v>
      </c>
    </row>
    <row r="16" spans="1:3" x14ac:dyDescent="0.2">
      <c r="A16" s="2" t="s">
        <v>10</v>
      </c>
      <c r="B16" s="2">
        <v>25</v>
      </c>
      <c r="C16" s="2">
        <v>1.1751659098847362</v>
      </c>
    </row>
    <row r="17" spans="1:3" x14ac:dyDescent="0.2">
      <c r="A17" s="2" t="s">
        <v>10</v>
      </c>
      <c r="B17" s="2">
        <v>12.5</v>
      </c>
      <c r="C17" s="2">
        <v>1.0462801257422283</v>
      </c>
    </row>
    <row r="18" spans="1:3" x14ac:dyDescent="0.2">
      <c r="A18" s="2" t="s">
        <v>10</v>
      </c>
      <c r="B18" s="2">
        <v>6.25</v>
      </c>
      <c r="C18" s="2">
        <v>1.2254628012574225</v>
      </c>
    </row>
    <row r="19" spans="1:3" x14ac:dyDescent="0.2">
      <c r="A19" s="2" t="s">
        <v>10</v>
      </c>
      <c r="B19" s="2">
        <v>3.125</v>
      </c>
      <c r="C19" s="2">
        <v>0.63918966119455112</v>
      </c>
    </row>
    <row r="20" spans="1:3" x14ac:dyDescent="0.2">
      <c r="A20" s="2" t="s">
        <v>10</v>
      </c>
      <c r="B20" s="2">
        <v>100</v>
      </c>
      <c r="C20" s="2">
        <v>1.3527768075445337</v>
      </c>
    </row>
    <row r="21" spans="1:3" x14ac:dyDescent="0.2">
      <c r="A21" s="2" t="s">
        <v>10</v>
      </c>
      <c r="B21" s="2">
        <v>50</v>
      </c>
      <c r="C21" s="2">
        <v>1.7095703807195253</v>
      </c>
    </row>
    <row r="22" spans="1:3" x14ac:dyDescent="0.2">
      <c r="A22" s="2" t="s">
        <v>10</v>
      </c>
      <c r="B22" s="2">
        <v>25</v>
      </c>
      <c r="C22" s="2">
        <v>1.4407963674467341</v>
      </c>
    </row>
    <row r="23" spans="1:3" x14ac:dyDescent="0.2">
      <c r="A23" s="2" t="s">
        <v>10</v>
      </c>
      <c r="B23" s="2">
        <v>12.5</v>
      </c>
      <c r="C23" s="2">
        <v>1.2584701362207473</v>
      </c>
    </row>
    <row r="24" spans="1:3" x14ac:dyDescent="0.2">
      <c r="A24" s="2" t="s">
        <v>10</v>
      </c>
      <c r="B24" s="2">
        <v>6.25</v>
      </c>
      <c r="C24" s="2">
        <v>1.4942368145302132</v>
      </c>
    </row>
    <row r="25" spans="1:3" x14ac:dyDescent="0.2">
      <c r="A25" s="2" t="s">
        <v>10</v>
      </c>
      <c r="B25" s="2">
        <v>3.125</v>
      </c>
      <c r="C25" s="2">
        <v>1.2789032483409011</v>
      </c>
    </row>
    <row r="26" spans="1:3" x14ac:dyDescent="0.2">
      <c r="A26" s="2" t="s">
        <v>10</v>
      </c>
      <c r="B26" s="2">
        <v>100</v>
      </c>
      <c r="C26" s="2">
        <v>0.94254278728606367</v>
      </c>
    </row>
    <row r="27" spans="1:3" x14ac:dyDescent="0.2">
      <c r="A27" s="2" t="s">
        <v>10</v>
      </c>
      <c r="B27" s="2">
        <v>50</v>
      </c>
      <c r="C27" s="2">
        <v>0.90167656304575639</v>
      </c>
    </row>
    <row r="28" spans="1:3" x14ac:dyDescent="0.2">
      <c r="A28" s="2" t="s">
        <v>10</v>
      </c>
      <c r="B28" s="2">
        <v>25</v>
      </c>
      <c r="C28" s="2">
        <v>0.95511701012923511</v>
      </c>
    </row>
    <row r="29" spans="1:3" x14ac:dyDescent="0.2">
      <c r="A29" s="2" t="s">
        <v>10</v>
      </c>
      <c r="B29" s="2">
        <v>12.5</v>
      </c>
      <c r="C29" s="2">
        <v>1.0289905693328676</v>
      </c>
    </row>
    <row r="30" spans="1:3" x14ac:dyDescent="0.2">
      <c r="A30" s="2" t="s">
        <v>10</v>
      </c>
      <c r="B30" s="2">
        <v>6.25</v>
      </c>
      <c r="C30" s="2">
        <v>1.1028641285365002</v>
      </c>
    </row>
    <row r="31" spans="1:3" x14ac:dyDescent="0.2">
      <c r="A31" s="2" t="s">
        <v>10</v>
      </c>
      <c r="B31" s="2">
        <v>3.125</v>
      </c>
      <c r="C31" s="2">
        <v>0.94411456514145997</v>
      </c>
    </row>
    <row r="32" spans="1:3" x14ac:dyDescent="0.2">
      <c r="A32" s="2" t="s">
        <v>10</v>
      </c>
      <c r="B32" s="2">
        <v>100</v>
      </c>
      <c r="C32" s="2">
        <v>1.4140761439049951</v>
      </c>
    </row>
    <row r="33" spans="1:3" x14ac:dyDescent="0.2">
      <c r="A33" s="2" t="s">
        <v>10</v>
      </c>
      <c r="B33" s="2">
        <v>50</v>
      </c>
      <c r="C33" s="2">
        <v>1.1641634648969612</v>
      </c>
    </row>
    <row r="34" spans="1:3" x14ac:dyDescent="0.2">
      <c r="A34" s="2" t="s">
        <v>10</v>
      </c>
      <c r="B34" s="2">
        <v>25</v>
      </c>
      <c r="C34" s="2">
        <v>1.4722319245546631</v>
      </c>
    </row>
    <row r="35" spans="1:3" x14ac:dyDescent="0.2">
      <c r="A35" s="2" t="s">
        <v>10</v>
      </c>
      <c r="B35" s="2">
        <v>12.5</v>
      </c>
      <c r="C35" s="2">
        <v>1.3732099196646872</v>
      </c>
    </row>
    <row r="36" spans="1:3" x14ac:dyDescent="0.2">
      <c r="A36" s="2" t="s">
        <v>10</v>
      </c>
      <c r="B36" s="2">
        <v>6.25</v>
      </c>
      <c r="C36" s="2">
        <v>1.2144603562696474</v>
      </c>
    </row>
    <row r="37" spans="1:3" x14ac:dyDescent="0.2">
      <c r="A37" s="2" t="s">
        <v>10</v>
      </c>
      <c r="B37" s="2">
        <v>3.125</v>
      </c>
      <c r="C37" s="2">
        <v>1.497380370241006</v>
      </c>
    </row>
    <row r="38" spans="1:3" x14ac:dyDescent="0.2">
      <c r="A38" s="2" t="s">
        <v>10</v>
      </c>
      <c r="B38" s="2">
        <v>100</v>
      </c>
      <c r="C38" s="2">
        <v>1.1154383513796715</v>
      </c>
    </row>
    <row r="39" spans="1:3" x14ac:dyDescent="0.2">
      <c r="A39" s="2" t="s">
        <v>10</v>
      </c>
      <c r="B39" s="2">
        <v>50</v>
      </c>
      <c r="C39" s="2">
        <v>1.2820468040516941</v>
      </c>
    </row>
    <row r="40" spans="1:3" x14ac:dyDescent="0.2">
      <c r="A40" s="2" t="s">
        <v>10</v>
      </c>
      <c r="B40" s="2">
        <v>25</v>
      </c>
      <c r="C40" s="2">
        <v>1.2144603562696474</v>
      </c>
    </row>
    <row r="41" spans="1:3" x14ac:dyDescent="0.2">
      <c r="A41" s="2" t="s">
        <v>10</v>
      </c>
      <c r="B41" s="2">
        <v>12.5</v>
      </c>
      <c r="C41" s="2">
        <v>9.5354523227383817E-2</v>
      </c>
    </row>
    <row r="42" spans="1:3" x14ac:dyDescent="0.2">
      <c r="A42" s="2" t="s">
        <v>10</v>
      </c>
      <c r="B42" s="2">
        <v>6.25</v>
      </c>
      <c r="C42" s="2">
        <v>0.98183723367097453</v>
      </c>
    </row>
    <row r="43" spans="1:3" x14ac:dyDescent="0.2">
      <c r="A43" s="2" t="s">
        <v>10</v>
      </c>
      <c r="B43" s="2">
        <v>3.125</v>
      </c>
      <c r="C43" s="2">
        <v>1.6246943765281174</v>
      </c>
    </row>
    <row r="44" spans="1:3" x14ac:dyDescent="0.2">
      <c r="A44" s="2" t="s">
        <v>10</v>
      </c>
      <c r="B44" s="2">
        <v>100</v>
      </c>
      <c r="C44" s="2">
        <v>1.117010129235068</v>
      </c>
    </row>
    <row r="45" spans="1:3" x14ac:dyDescent="0.2">
      <c r="A45" s="2" t="s">
        <v>10</v>
      </c>
      <c r="B45" s="2">
        <v>50</v>
      </c>
      <c r="C45" s="2">
        <v>1.1704505763185471</v>
      </c>
    </row>
    <row r="46" spans="1:3" x14ac:dyDescent="0.2">
      <c r="A46" s="2" t="s">
        <v>10</v>
      </c>
      <c r="B46" s="2">
        <v>25</v>
      </c>
      <c r="C46" s="2">
        <v>1.1154383513796715</v>
      </c>
    </row>
    <row r="47" spans="1:3" x14ac:dyDescent="0.2">
      <c r="A47" s="2" t="s">
        <v>10</v>
      </c>
      <c r="B47" s="2">
        <v>12.5</v>
      </c>
      <c r="C47" s="2">
        <v>1.558679706601467</v>
      </c>
    </row>
    <row r="48" spans="1:3" x14ac:dyDescent="0.2">
      <c r="A48" s="2" t="s">
        <v>10</v>
      </c>
      <c r="B48" s="2">
        <v>6.25</v>
      </c>
      <c r="C48" s="2">
        <v>1.3653510303877052</v>
      </c>
    </row>
    <row r="49" spans="1:3" x14ac:dyDescent="0.2">
      <c r="A49" s="2" t="s">
        <v>10</v>
      </c>
      <c r="B49" s="2">
        <v>3.125</v>
      </c>
      <c r="C49" s="2">
        <v>1.307195249738037</v>
      </c>
    </row>
    <row r="50" spans="1:3" x14ac:dyDescent="0.2">
      <c r="A50" s="2" t="s">
        <v>11</v>
      </c>
      <c r="B50" s="2">
        <v>100</v>
      </c>
      <c r="C50" s="2">
        <v>0.18337408312958431</v>
      </c>
    </row>
    <row r="51" spans="1:3" x14ac:dyDescent="0.2">
      <c r="A51" s="2" t="s">
        <v>11</v>
      </c>
      <c r="B51" s="2">
        <v>100</v>
      </c>
      <c r="C51" s="2">
        <v>0.11264407963674462</v>
      </c>
    </row>
    <row r="52" spans="1:3" x14ac:dyDescent="0.2">
      <c r="A52" s="2" t="s">
        <v>11</v>
      </c>
      <c r="B52" s="2">
        <v>100</v>
      </c>
      <c r="C52" s="2">
        <v>0.11264407963674462</v>
      </c>
    </row>
    <row r="53" spans="1:3" x14ac:dyDescent="0.2">
      <c r="A53" s="2" t="s">
        <v>11</v>
      </c>
      <c r="B53" s="2">
        <v>100</v>
      </c>
      <c r="C53" s="2">
        <v>2.3052741879147742E-2</v>
      </c>
    </row>
    <row r="54" spans="1:3" x14ac:dyDescent="0.2">
      <c r="A54" s="2" t="s">
        <v>11</v>
      </c>
      <c r="B54" s="2">
        <v>100</v>
      </c>
      <c r="C54" s="2">
        <v>0.15979741529863778</v>
      </c>
    </row>
    <row r="55" spans="1:3" x14ac:dyDescent="0.2">
      <c r="A55" s="2" t="s">
        <v>11</v>
      </c>
      <c r="B55" s="2">
        <v>100</v>
      </c>
      <c r="C55" s="2">
        <v>-1.7813482361159712E-2</v>
      </c>
    </row>
    <row r="56" spans="1:3" x14ac:dyDescent="0.2">
      <c r="A56" s="2" t="s">
        <v>11</v>
      </c>
      <c r="B56" s="2">
        <v>100</v>
      </c>
      <c r="C56" s="2">
        <v>0.14879497031086275</v>
      </c>
    </row>
    <row r="57" spans="1:3" x14ac:dyDescent="0.2">
      <c r="A57" s="2" t="s">
        <v>11</v>
      </c>
      <c r="B57" s="2">
        <v>100</v>
      </c>
      <c r="C57" s="2">
        <v>7.9636744673419538E-2</v>
      </c>
    </row>
    <row r="58" spans="1:3" x14ac:dyDescent="0.2">
      <c r="A58" s="2" t="s">
        <v>11</v>
      </c>
      <c r="B58" s="2">
        <v>100</v>
      </c>
      <c r="C58" s="2">
        <v>0.15036674816625917</v>
      </c>
    </row>
    <row r="59" spans="1:3" x14ac:dyDescent="0.2">
      <c r="A59" s="2" t="s">
        <v>11</v>
      </c>
      <c r="B59" s="2">
        <v>100</v>
      </c>
      <c r="C59" s="2">
        <v>0.16451274886482711</v>
      </c>
    </row>
    <row r="60" spans="1:3" x14ac:dyDescent="0.2">
      <c r="A60" s="2" t="s">
        <v>11</v>
      </c>
      <c r="B60" s="2">
        <v>100</v>
      </c>
      <c r="C60" s="2">
        <v>0.12050296891372686</v>
      </c>
    </row>
    <row r="61" spans="1:3" x14ac:dyDescent="0.2">
      <c r="A61" s="2" t="s">
        <v>11</v>
      </c>
      <c r="B61" s="2">
        <v>100</v>
      </c>
      <c r="C61" s="2">
        <v>0.18180230527418784</v>
      </c>
    </row>
    <row r="62" spans="1:3" x14ac:dyDescent="0.2">
      <c r="A62" s="2" t="s">
        <v>18</v>
      </c>
      <c r="B62" s="2">
        <v>200</v>
      </c>
      <c r="C62" s="2">
        <v>0.88910234020258472</v>
      </c>
    </row>
    <row r="63" spans="1:3" x14ac:dyDescent="0.2">
      <c r="A63" s="2" t="s">
        <v>18</v>
      </c>
      <c r="B63" s="2">
        <v>200</v>
      </c>
      <c r="C63" s="2">
        <v>1.4800908138316451</v>
      </c>
    </row>
    <row r="64" spans="1:3" x14ac:dyDescent="0.2">
      <c r="A64" s="2" t="s">
        <v>18</v>
      </c>
      <c r="B64" s="2">
        <v>200</v>
      </c>
      <c r="C64" s="2">
        <v>1.4926650366748166</v>
      </c>
    </row>
    <row r="65" spans="1:3" x14ac:dyDescent="0.2">
      <c r="A65" s="2" t="s">
        <v>18</v>
      </c>
      <c r="B65" s="2">
        <v>200</v>
      </c>
      <c r="C65" s="2">
        <v>1.1673070206077543</v>
      </c>
    </row>
    <row r="66" spans="1:3" x14ac:dyDescent="0.2">
      <c r="A66" s="2" t="s">
        <v>18</v>
      </c>
      <c r="B66" s="2">
        <v>200</v>
      </c>
      <c r="C66" s="2">
        <v>3.0754453370590293</v>
      </c>
    </row>
    <row r="67" spans="1:3" x14ac:dyDescent="0.2">
      <c r="A67" s="2" t="s">
        <v>18</v>
      </c>
      <c r="B67" s="2">
        <v>200</v>
      </c>
      <c r="C67" s="2">
        <v>1.8305972755850504</v>
      </c>
    </row>
    <row r="68" spans="1:3" x14ac:dyDescent="0.2">
      <c r="A68" s="2" t="s">
        <v>18</v>
      </c>
      <c r="B68" s="2">
        <v>200</v>
      </c>
      <c r="C68" s="2">
        <v>1.3590639189661196</v>
      </c>
    </row>
    <row r="69" spans="1:3" x14ac:dyDescent="0.2">
      <c r="A69" s="2" t="s">
        <v>18</v>
      </c>
      <c r="B69" s="2">
        <v>200</v>
      </c>
      <c r="C69" s="2">
        <v>1.1798812434509258</v>
      </c>
    </row>
    <row r="70" spans="1:3" x14ac:dyDescent="0.2">
      <c r="A70" s="2" t="s">
        <v>18</v>
      </c>
      <c r="B70" s="2">
        <v>200</v>
      </c>
      <c r="C70" s="2">
        <v>1.3024799161718477</v>
      </c>
    </row>
    <row r="71" spans="1:3" x14ac:dyDescent="0.2">
      <c r="A71" s="2" t="s">
        <v>18</v>
      </c>
      <c r="B71" s="2">
        <v>200</v>
      </c>
      <c r="C71" s="2">
        <v>1.0022703457911279</v>
      </c>
    </row>
    <row r="72" spans="1:3" x14ac:dyDescent="0.2">
      <c r="A72" s="2" t="s">
        <v>18</v>
      </c>
      <c r="B72" s="2">
        <v>200</v>
      </c>
      <c r="C72" s="2">
        <v>0.73821166608452682</v>
      </c>
    </row>
    <row r="73" spans="1:3" x14ac:dyDescent="0.2">
      <c r="A73" s="2" t="s">
        <v>18</v>
      </c>
      <c r="B73" s="2">
        <v>200</v>
      </c>
      <c r="C73" s="2">
        <v>1.1107230178134826</v>
      </c>
    </row>
    <row r="74" spans="1:3" x14ac:dyDescent="0.2">
      <c r="A74" s="2" t="s">
        <v>12</v>
      </c>
      <c r="B74" s="2">
        <v>1</v>
      </c>
      <c r="C74" s="2">
        <v>1.0572825707300035</v>
      </c>
    </row>
    <row r="75" spans="1:3" x14ac:dyDescent="0.2">
      <c r="A75" s="2" t="s">
        <v>12</v>
      </c>
      <c r="B75" s="2">
        <v>1</v>
      </c>
      <c r="C75" s="2">
        <v>0.8450925602514846</v>
      </c>
    </row>
    <row r="76" spans="1:3" x14ac:dyDescent="0.2">
      <c r="A76" s="2" t="s">
        <v>12</v>
      </c>
      <c r="B76" s="2">
        <v>1</v>
      </c>
      <c r="C76" s="2">
        <v>1.0887181278379323</v>
      </c>
    </row>
    <row r="77" spans="1:3" x14ac:dyDescent="0.2">
      <c r="A77" s="2" t="s">
        <v>12</v>
      </c>
      <c r="B77" s="2">
        <v>1</v>
      </c>
      <c r="C77" s="2">
        <v>1.1893119105833043</v>
      </c>
    </row>
    <row r="78" spans="1:3" x14ac:dyDescent="0.2">
      <c r="A78" s="2" t="s">
        <v>12</v>
      </c>
      <c r="B78" s="2">
        <v>1</v>
      </c>
      <c r="C78" s="2">
        <v>1.4926650366748166</v>
      </c>
    </row>
    <row r="79" spans="1:3" x14ac:dyDescent="0.2">
      <c r="A79" s="2" t="s">
        <v>12</v>
      </c>
      <c r="B79" s="2">
        <v>1</v>
      </c>
      <c r="C79" s="2">
        <v>1.1673070206077543</v>
      </c>
    </row>
    <row r="80" spans="1:3" x14ac:dyDescent="0.2">
      <c r="A80" s="2" t="s">
        <v>12</v>
      </c>
      <c r="B80" s="2">
        <v>1</v>
      </c>
      <c r="C80" s="2">
        <v>1.4235068110373732</v>
      </c>
    </row>
    <row r="81" spans="1:3" x14ac:dyDescent="0.2">
      <c r="A81" s="2" t="s">
        <v>12</v>
      </c>
      <c r="B81" s="2">
        <v>1</v>
      </c>
      <c r="C81" s="2">
        <v>1.6262661543835137</v>
      </c>
    </row>
    <row r="82" spans="1:3" x14ac:dyDescent="0.2">
      <c r="A82" s="2" t="s">
        <v>12</v>
      </c>
      <c r="B82" s="2">
        <v>1</v>
      </c>
      <c r="C82" s="2">
        <v>1.8195948305972756</v>
      </c>
    </row>
    <row r="83" spans="1:3" x14ac:dyDescent="0.2">
      <c r="A83" s="2" t="s">
        <v>12</v>
      </c>
      <c r="B83" s="2">
        <v>1</v>
      </c>
      <c r="C83" s="2">
        <v>1.6545581557806497</v>
      </c>
    </row>
    <row r="84" spans="1:3" x14ac:dyDescent="0.2">
      <c r="A84" s="2" t="s">
        <v>12</v>
      </c>
      <c r="B84" s="2">
        <v>1</v>
      </c>
      <c r="C84" s="2">
        <v>1.0541390150192107</v>
      </c>
    </row>
    <row r="85" spans="1:3" x14ac:dyDescent="0.2">
      <c r="A85" s="2" t="s">
        <v>12</v>
      </c>
      <c r="B85" s="2">
        <v>1</v>
      </c>
      <c r="C85" s="2">
        <v>0.99912679008033523</v>
      </c>
    </row>
    <row r="86" spans="1:3" x14ac:dyDescent="0.2">
      <c r="A86" s="2" t="s">
        <v>12</v>
      </c>
      <c r="B86" s="2">
        <v>1</v>
      </c>
      <c r="C86" s="2">
        <v>0.81837233670974496</v>
      </c>
    </row>
    <row r="87" spans="1:3" x14ac:dyDescent="0.2">
      <c r="A87" s="2" t="s">
        <v>12</v>
      </c>
      <c r="B87" s="2">
        <v>1</v>
      </c>
      <c r="C87" s="2">
        <v>1.0698567935731749</v>
      </c>
    </row>
    <row r="88" spans="1:3" x14ac:dyDescent="0.2">
      <c r="A88" s="2" t="s">
        <v>12</v>
      </c>
      <c r="B88" s="2">
        <v>1</v>
      </c>
      <c r="C88" s="2">
        <v>1.2474676912329725</v>
      </c>
    </row>
    <row r="89" spans="1:3" x14ac:dyDescent="0.2">
      <c r="A89" s="2" t="s">
        <v>12</v>
      </c>
      <c r="B89" s="2">
        <v>1</v>
      </c>
      <c r="C89" s="2">
        <v>1.0384212364652463</v>
      </c>
    </row>
    <row r="90" spans="1:3" x14ac:dyDescent="0.2">
      <c r="A90" s="2" t="s">
        <v>12</v>
      </c>
      <c r="B90" s="2">
        <v>1</v>
      </c>
      <c r="C90" s="2">
        <v>0.96611945511701003</v>
      </c>
    </row>
    <row r="91" spans="1:3" x14ac:dyDescent="0.2">
      <c r="A91" s="2" t="s">
        <v>12</v>
      </c>
      <c r="B91" s="2">
        <v>1</v>
      </c>
      <c r="C91" s="2">
        <v>0.82465944813133074</v>
      </c>
    </row>
    <row r="92" spans="1:3" x14ac:dyDescent="0.2">
      <c r="A92" s="2" t="s">
        <v>12</v>
      </c>
      <c r="B92" s="2">
        <v>1</v>
      </c>
      <c r="C92" s="2">
        <v>1.095005239259518</v>
      </c>
    </row>
    <row r="93" spans="1:3" x14ac:dyDescent="0.2">
      <c r="A93" s="2" t="s">
        <v>12</v>
      </c>
      <c r="B93" s="2">
        <v>1</v>
      </c>
      <c r="C93" s="2">
        <v>1.0274187914774711</v>
      </c>
    </row>
    <row r="94" spans="1:3" x14ac:dyDescent="0.2">
      <c r="A94" s="2" t="s">
        <v>12</v>
      </c>
      <c r="B94" s="2">
        <v>1</v>
      </c>
      <c r="C94" s="2">
        <v>0.9126790080335313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Technical replicate  1 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Baylor</dc:creator>
  <cp:lastModifiedBy>Leticia Testa</cp:lastModifiedBy>
  <dcterms:created xsi:type="dcterms:W3CDTF">2023-10-23T19:50:16Z</dcterms:created>
  <dcterms:modified xsi:type="dcterms:W3CDTF">2024-05-02T16:30:31Z</dcterms:modified>
</cp:coreProperties>
</file>