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tom\Downloads\"/>
    </mc:Choice>
  </mc:AlternateContent>
  <xr:revisionPtr revIDLastSave="0" documentId="13_ncr:1_{20E2AECD-7625-414A-B3B6-825139AE590E}" xr6:coauthVersionLast="47" xr6:coauthVersionMax="47" xr10:uidLastSave="{00000000-0000-0000-0000-000000000000}"/>
  <bookViews>
    <workbookView xWindow="-28920" yWindow="315" windowWidth="29040" windowHeight="15720" xr2:uid="{00000000-000D-0000-FFFF-FFFF00000000}"/>
  </bookViews>
  <sheets>
    <sheet name="Summary" sheetId="2" r:id="rId1"/>
    <sheet name="Rep and Monthly Totals" sheetId="3" r:id="rId2"/>
    <sheet name="Product Trends" sheetId="5" r:id="rId3"/>
    <sheet name="Sales Rep Targets" sheetId="4" r:id="rId4"/>
    <sheet name="Sales Data" sheetId="6" r:id="rId5"/>
  </sheets>
  <definedNames>
    <definedName name="_xlnm._FilterDatabase" localSheetId="4" hidden="1">'Sales Data'!$B$3:$H$995</definedName>
  </definedNames>
  <calcPr calcId="191029"/>
  <pivotCaches>
    <pivotCache cacheId="7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C13" i="3"/>
  <c r="C12" i="3"/>
  <c r="C11" i="3"/>
  <c r="C10" i="3"/>
  <c r="C9" i="3"/>
  <c r="C8" i="3"/>
  <c r="C7" i="3"/>
  <c r="C6" i="3"/>
  <c r="C5" i="3"/>
  <c r="C4" i="3"/>
  <c r="C3" i="3"/>
  <c r="D43" i="2"/>
  <c r="F43" i="2" s="1"/>
  <c r="D41" i="2"/>
  <c r="F41" i="2" s="1"/>
  <c r="D39" i="2"/>
  <c r="F39" i="2" s="1"/>
  <c r="F37" i="2"/>
  <c r="D37" i="2"/>
  <c r="D35" i="2"/>
  <c r="F35" i="2" s="1"/>
  <c r="D33" i="2"/>
  <c r="F33" i="2" s="1"/>
  <c r="D31" i="2"/>
  <c r="F31" i="2" s="1"/>
  <c r="D29" i="2"/>
  <c r="F29" i="2" s="1"/>
  <c r="D27" i="2"/>
  <c r="F27" i="2" s="1"/>
  <c r="D25" i="2"/>
  <c r="F25" i="2" s="1"/>
  <c r="D23" i="2"/>
  <c r="F23" i="2" s="1"/>
  <c r="D14" i="2"/>
  <c r="D12" i="2"/>
  <c r="D10" i="2"/>
  <c r="D8" i="2"/>
  <c r="D6" i="2"/>
  <c r="C14" i="3" l="1"/>
</calcChain>
</file>

<file path=xl/sharedStrings.xml><?xml version="1.0" encoding="utf-8"?>
<sst xmlns="http://schemas.openxmlformats.org/spreadsheetml/2006/main" count="5122" uniqueCount="1088">
  <si>
    <t>Total Sales</t>
  </si>
  <si>
    <t>What is the average sales price per product?</t>
  </si>
  <si>
    <t>Enterprise Plan</t>
  </si>
  <si>
    <t>Team Plan</t>
  </si>
  <si>
    <t>Individual Plan</t>
  </si>
  <si>
    <t>What is the average sales amount for Returning Customers with the Enterprise Plan?</t>
  </si>
  <si>
    <t>What is the total sales amount for Team plan in the "West" region?</t>
  </si>
  <si>
    <t>What is the highest value sales month across all products?</t>
  </si>
  <si>
    <t>Sales By Rep</t>
  </si>
  <si>
    <t>Rep Name</t>
  </si>
  <si>
    <t>% to Target</t>
  </si>
  <si>
    <t>Notes:</t>
  </si>
  <si>
    <t>Musaab Bashir</t>
  </si>
  <si>
    <t>Musaab has reached/overachieved their target by 7% (+$587).</t>
  </si>
  <si>
    <t>Daron Bedian</t>
  </si>
  <si>
    <t>Daron has reached/overachieved their target by 20% (+$1202).</t>
  </si>
  <si>
    <t>Patrick Lou</t>
  </si>
  <si>
    <t>Patrick has reached/overachieved their target by 6%  (+$626).</t>
  </si>
  <si>
    <t>Calvin Wilder</t>
  </si>
  <si>
    <t>Calvin will need close $7745 (23%) in sales to reach target.</t>
  </si>
  <si>
    <t>George Hamm</t>
  </si>
  <si>
    <t>George will need close $1069 (5%) in sales to reach target.</t>
  </si>
  <si>
    <t>Richard Oyeniran</t>
  </si>
  <si>
    <t>Richard has reached/overachieved their target by 35% (+$3545).</t>
  </si>
  <si>
    <t>Nolan Robinson</t>
  </si>
  <si>
    <t>Nolan has reached/overachieved their target by ~15% (+$1482).</t>
  </si>
  <si>
    <t>Beth Minney</t>
  </si>
  <si>
    <t>Beth will need close $802 (7%) in sales to reach target.</t>
  </si>
  <si>
    <t>Taylor Laties</t>
  </si>
  <si>
    <t xml:space="preserve">Taylor has reached/overachieved their target by ~1% (+$84). </t>
  </si>
  <si>
    <t>Meghana Rao</t>
  </si>
  <si>
    <t>Meghana will need close $2101 (42%) in sales to reach target.</t>
  </si>
  <si>
    <t>Jason Chao</t>
  </si>
  <si>
    <t>Jason will need close $3314 (33%) in sales to reach target.</t>
  </si>
  <si>
    <t xml:space="preserve">Conclusion: </t>
  </si>
  <si>
    <t>Sales Rep</t>
  </si>
  <si>
    <t>SUM of Sales Amount</t>
  </si>
  <si>
    <t>SUM IF Result</t>
  </si>
  <si>
    <t>Sales Month</t>
  </si>
  <si>
    <t>Richard Oyineran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</si>
  <si>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</si>
  <si>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</si>
  <si>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</si>
  <si>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</si>
  <si>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</si>
  <si>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</si>
  <si>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</si>
  <si>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</si>
  <si>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</si>
  <si>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</si>
  <si>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Grand Total</t>
  </si>
  <si>
    <t>October</t>
  </si>
  <si>
    <t>September</t>
  </si>
  <si>
    <t>Rep First Name</t>
  </si>
  <si>
    <t>Rep Last Name</t>
  </si>
  <si>
    <t xml:space="preserve">Team </t>
  </si>
  <si>
    <t>Sales Target</t>
  </si>
  <si>
    <t>Musaab</t>
  </si>
  <si>
    <t>Bashir</t>
  </si>
  <si>
    <t>North</t>
  </si>
  <si>
    <t xml:space="preserve">Daron </t>
  </si>
  <si>
    <t>Bedian</t>
  </si>
  <si>
    <t xml:space="preserve">Patrick </t>
  </si>
  <si>
    <t>Lou</t>
  </si>
  <si>
    <t>East</t>
  </si>
  <si>
    <t>Calvin</t>
  </si>
  <si>
    <t>Wilder</t>
  </si>
  <si>
    <t xml:space="preserve">George </t>
  </si>
  <si>
    <t>Hamm</t>
  </si>
  <si>
    <t>South</t>
  </si>
  <si>
    <t xml:space="preserve">Richard </t>
  </si>
  <si>
    <t>Oyeniran</t>
  </si>
  <si>
    <t>Nolan</t>
  </si>
  <si>
    <t>Robinson</t>
  </si>
  <si>
    <t>Beth</t>
  </si>
  <si>
    <t>Minney</t>
  </si>
  <si>
    <t>West</t>
  </si>
  <si>
    <t>Taylor</t>
  </si>
  <si>
    <t>Laties</t>
  </si>
  <si>
    <t>Meghana</t>
  </si>
  <si>
    <t>Rao</t>
  </si>
  <si>
    <t>Jason</t>
  </si>
  <si>
    <t>Chao</t>
  </si>
  <si>
    <t xml:space="preserve">Product </t>
  </si>
  <si>
    <t>Order ID</t>
  </si>
  <si>
    <t>Region</t>
  </si>
  <si>
    <t>Order Type</t>
  </si>
  <si>
    <t>Sales Date</t>
  </si>
  <si>
    <t>Sales Amount</t>
  </si>
  <si>
    <t>O899358</t>
  </si>
  <si>
    <t>New Business</t>
  </si>
  <si>
    <t>O121955</t>
  </si>
  <si>
    <t>O220878</t>
  </si>
  <si>
    <t>Returning Customer with Upsell</t>
  </si>
  <si>
    <t>O92653</t>
  </si>
  <si>
    <t>O284065</t>
  </si>
  <si>
    <t>O137335</t>
  </si>
  <si>
    <t>O866395</t>
  </si>
  <si>
    <t>O375328</t>
  </si>
  <si>
    <t>O596007</t>
  </si>
  <si>
    <t>O917499</t>
  </si>
  <si>
    <t>Returning Customer with Downsell</t>
  </si>
  <si>
    <t>O194562</t>
  </si>
  <si>
    <t>O640696</t>
  </si>
  <si>
    <t>O996553</t>
  </si>
  <si>
    <t>O702402</t>
  </si>
  <si>
    <t>O561436</t>
  </si>
  <si>
    <t>O965708</t>
  </si>
  <si>
    <t>O535610</t>
  </si>
  <si>
    <t>O672976</t>
  </si>
  <si>
    <t>O367472</t>
  </si>
  <si>
    <t>O707607</t>
  </si>
  <si>
    <t>O281072</t>
  </si>
  <si>
    <t>O215879</t>
  </si>
  <si>
    <t>O248231</t>
  </si>
  <si>
    <t>O463229</t>
  </si>
  <si>
    <t>O809464</t>
  </si>
  <si>
    <t>O298297</t>
  </si>
  <si>
    <t>O289226</t>
  </si>
  <si>
    <t>O530516</t>
  </si>
  <si>
    <t>O918980</t>
  </si>
  <si>
    <t>O652165</t>
  </si>
  <si>
    <t>O843759</t>
  </si>
  <si>
    <t>O928390</t>
  </si>
  <si>
    <t>O334137</t>
  </si>
  <si>
    <t>O460163</t>
  </si>
  <si>
    <t>O125234</t>
  </si>
  <si>
    <t>O866503</t>
  </si>
  <si>
    <t>O648301</t>
  </si>
  <si>
    <t>O826344</t>
  </si>
  <si>
    <t>O269207</t>
  </si>
  <si>
    <t>O725563</t>
  </si>
  <si>
    <t>O817428</t>
  </si>
  <si>
    <t>O671931</t>
  </si>
  <si>
    <t>O773552</t>
  </si>
  <si>
    <t>O879620</t>
  </si>
  <si>
    <t>O613932</t>
  </si>
  <si>
    <t>O204871</t>
  </si>
  <si>
    <t>O429029</t>
  </si>
  <si>
    <t>O537462</t>
  </si>
  <si>
    <t>O843576</t>
  </si>
  <si>
    <t>O182849</t>
  </si>
  <si>
    <t>O586325</t>
  </si>
  <si>
    <t>O424191</t>
  </si>
  <si>
    <t>O130152</t>
  </si>
  <si>
    <t>O278913</t>
  </si>
  <si>
    <t>O282850</t>
  </si>
  <si>
    <t>O895060</t>
  </si>
  <si>
    <t>O702011</t>
  </si>
  <si>
    <t>O576968</t>
  </si>
  <si>
    <t>O504187</t>
  </si>
  <si>
    <t>O841931</t>
  </si>
  <si>
    <t>O629680</t>
  </si>
  <si>
    <t>O867680</t>
  </si>
  <si>
    <t>O670407</t>
  </si>
  <si>
    <t>O570994</t>
  </si>
  <si>
    <t>O948266</t>
  </si>
  <si>
    <t>O879496</t>
  </si>
  <si>
    <t>O966543</t>
  </si>
  <si>
    <t>O802916</t>
  </si>
  <si>
    <t>O394355</t>
  </si>
  <si>
    <t>O475243</t>
  </si>
  <si>
    <t>O708108</t>
  </si>
  <si>
    <t>O833238</t>
  </si>
  <si>
    <t>O842096</t>
  </si>
  <si>
    <t>O73561</t>
  </si>
  <si>
    <t>O62271</t>
  </si>
  <si>
    <t>O199720</t>
  </si>
  <si>
    <t>O1210</t>
  </si>
  <si>
    <t>O837959</t>
  </si>
  <si>
    <t>O206005</t>
  </si>
  <si>
    <t>O968660</t>
  </si>
  <si>
    <t>O240756</t>
  </si>
  <si>
    <t>O526224</t>
  </si>
  <si>
    <t>O264770</t>
  </si>
  <si>
    <t>O19844</t>
  </si>
  <si>
    <t>O961481</t>
  </si>
  <si>
    <t>O353732</t>
  </si>
  <si>
    <t>O551027</t>
  </si>
  <si>
    <t>O502480</t>
  </si>
  <si>
    <t>O584068</t>
  </si>
  <si>
    <t>O278586</t>
  </si>
  <si>
    <t>O992918</t>
  </si>
  <si>
    <t>O441062</t>
  </si>
  <si>
    <t>O1656</t>
  </si>
  <si>
    <t>O326103</t>
  </si>
  <si>
    <t>O223643</t>
  </si>
  <si>
    <t>O74741</t>
  </si>
  <si>
    <t>O297437</t>
  </si>
  <si>
    <t>O792166</t>
  </si>
  <si>
    <t>O780212</t>
  </si>
  <si>
    <t>O616131</t>
  </si>
  <si>
    <t>O475227</t>
  </si>
  <si>
    <t>O565373</t>
  </si>
  <si>
    <t>O627012</t>
  </si>
  <si>
    <t>O43370</t>
  </si>
  <si>
    <t>O433690</t>
  </si>
  <si>
    <t>O283602</t>
  </si>
  <si>
    <t>O332712</t>
  </si>
  <si>
    <t>O964672</t>
  </si>
  <si>
    <t>O278111</t>
  </si>
  <si>
    <t>O423891</t>
  </si>
  <si>
    <t>O89954</t>
  </si>
  <si>
    <t>O956243</t>
  </si>
  <si>
    <t>O341819</t>
  </si>
  <si>
    <t>O803307</t>
  </si>
  <si>
    <t>O653922</t>
  </si>
  <si>
    <t>O291054</t>
  </si>
  <si>
    <t>O393412</t>
  </si>
  <si>
    <t>O696969</t>
  </si>
  <si>
    <t>O732533</t>
  </si>
  <si>
    <t>O101218</t>
  </si>
  <si>
    <t>O854573</t>
  </si>
  <si>
    <t>O284618</t>
  </si>
  <si>
    <t>O983141</t>
  </si>
  <si>
    <t>O291793</t>
  </si>
  <si>
    <t>O72841</t>
  </si>
  <si>
    <t>O272653</t>
  </si>
  <si>
    <t>O499470</t>
  </si>
  <si>
    <t>O200218</t>
  </si>
  <si>
    <t>O774676</t>
  </si>
  <si>
    <t>O691273</t>
  </si>
  <si>
    <t>O271883</t>
  </si>
  <si>
    <t>O370116</t>
  </si>
  <si>
    <t>O961351</t>
  </si>
  <si>
    <t>O658762</t>
  </si>
  <si>
    <t>O760050</t>
  </si>
  <si>
    <t>O37952</t>
  </si>
  <si>
    <t>O465781</t>
  </si>
  <si>
    <t>O105283</t>
  </si>
  <si>
    <t>O594472</t>
  </si>
  <si>
    <t>O581585</t>
  </si>
  <si>
    <t>O991404</t>
  </si>
  <si>
    <t>O628809</t>
  </si>
  <si>
    <t>O676176</t>
  </si>
  <si>
    <t>O458704</t>
  </si>
  <si>
    <t>O21</t>
  </si>
  <si>
    <t>O340152</t>
  </si>
  <si>
    <t>O856855</t>
  </si>
  <si>
    <t>O511271</t>
  </si>
  <si>
    <t>O661779</t>
  </si>
  <si>
    <t>O54929</t>
  </si>
  <si>
    <t>O271752</t>
  </si>
  <si>
    <t>O559631</t>
  </si>
  <si>
    <t>O605797</t>
  </si>
  <si>
    <t>O626675</t>
  </si>
  <si>
    <t>O775303</t>
  </si>
  <si>
    <t>O874160</t>
  </si>
  <si>
    <t>O131561</t>
  </si>
  <si>
    <t>O289348</t>
  </si>
  <si>
    <t>O83208</t>
  </si>
  <si>
    <t>O840459</t>
  </si>
  <si>
    <t>O63709</t>
  </si>
  <si>
    <t>O281633</t>
  </si>
  <si>
    <t>O389029</t>
  </si>
  <si>
    <t>O15105</t>
  </si>
  <si>
    <t>O109146</t>
  </si>
  <si>
    <t>O294908</t>
  </si>
  <si>
    <t>O339335</t>
  </si>
  <si>
    <t>O985587</t>
  </si>
  <si>
    <t>O35441</t>
  </si>
  <si>
    <t>O736227</t>
  </si>
  <si>
    <t>O145427</t>
  </si>
  <si>
    <t>O603513</t>
  </si>
  <si>
    <t>O436584</t>
  </si>
  <si>
    <t>O983513</t>
  </si>
  <si>
    <t>O472441</t>
  </si>
  <si>
    <t>O495660</t>
  </si>
  <si>
    <t>O684951</t>
  </si>
  <si>
    <t>O58728</t>
  </si>
  <si>
    <t>O832582</t>
  </si>
  <si>
    <t>O621601</t>
  </si>
  <si>
    <t>O477300</t>
  </si>
  <si>
    <t>O49888</t>
  </si>
  <si>
    <t>O776714</t>
  </si>
  <si>
    <t>O817084</t>
  </si>
  <si>
    <t>O843452</t>
  </si>
  <si>
    <t>O991583</t>
  </si>
  <si>
    <t>O553707</t>
  </si>
  <si>
    <t>O234974</t>
  </si>
  <si>
    <t>O680632</t>
  </si>
  <si>
    <t>O504336</t>
  </si>
  <si>
    <t>O768115</t>
  </si>
  <si>
    <t>O796738</t>
  </si>
  <si>
    <t>O243489</t>
  </si>
  <si>
    <t>O130546</t>
  </si>
  <si>
    <t>O277184</t>
  </si>
  <si>
    <t>O274853</t>
  </si>
  <si>
    <t>O57000</t>
  </si>
  <si>
    <t>O603337</t>
  </si>
  <si>
    <t>O662173</t>
  </si>
  <si>
    <t>O162019</t>
  </si>
  <si>
    <t>O246820</t>
  </si>
  <si>
    <t>O841137</t>
  </si>
  <si>
    <t>O622404</t>
  </si>
  <si>
    <t>O417717</t>
  </si>
  <si>
    <t>O391536</t>
  </si>
  <si>
    <t>O348160</t>
  </si>
  <si>
    <t>O948543</t>
  </si>
  <si>
    <t>O468077</t>
  </si>
  <si>
    <t>O522643</t>
  </si>
  <si>
    <t>O9180</t>
  </si>
  <si>
    <t>O408645</t>
  </si>
  <si>
    <t>O763016</t>
  </si>
  <si>
    <t>O497714</t>
  </si>
  <si>
    <t>O830418</t>
  </si>
  <si>
    <t>O479127</t>
  </si>
  <si>
    <t>O908953</t>
  </si>
  <si>
    <t>O820020</t>
  </si>
  <si>
    <t>O390124</t>
  </si>
  <si>
    <t>O132151</t>
  </si>
  <si>
    <t>O113222</t>
  </si>
  <si>
    <t>O668638</t>
  </si>
  <si>
    <t>O985341</t>
  </si>
  <si>
    <t>O243876</t>
  </si>
  <si>
    <t>O235466</t>
  </si>
  <si>
    <t>O609931</t>
  </si>
  <si>
    <t>O917678</t>
  </si>
  <si>
    <t>O763872</t>
  </si>
  <si>
    <t>O896437</t>
  </si>
  <si>
    <t>O203108</t>
  </si>
  <si>
    <t>O809312</t>
  </si>
  <si>
    <t>O364386</t>
  </si>
  <si>
    <t>O626619</t>
  </si>
  <si>
    <t>O586933</t>
  </si>
  <si>
    <t>O995554</t>
  </si>
  <si>
    <t>O838966</t>
  </si>
  <si>
    <t>O777626</t>
  </si>
  <si>
    <t>O503620</t>
  </si>
  <si>
    <t>O515272</t>
  </si>
  <si>
    <t>O387620</t>
  </si>
  <si>
    <t>O965363</t>
  </si>
  <si>
    <t>O522740</t>
  </si>
  <si>
    <t>O369495</t>
  </si>
  <si>
    <t>O280106</t>
  </si>
  <si>
    <t>O34000</t>
  </si>
  <si>
    <t>O241209</t>
  </si>
  <si>
    <t>O560801</t>
  </si>
  <si>
    <t>O9967</t>
  </si>
  <si>
    <t>O383620</t>
  </si>
  <si>
    <t>O690965</t>
  </si>
  <si>
    <t>O521802</t>
  </si>
  <si>
    <t>O838508</t>
  </si>
  <si>
    <t>O747150</t>
  </si>
  <si>
    <t>O976902</t>
  </si>
  <si>
    <t>O521482</t>
  </si>
  <si>
    <t>O870356</t>
  </si>
  <si>
    <t>O202735</t>
  </si>
  <si>
    <t>O311344</t>
  </si>
  <si>
    <t>O322362</t>
  </si>
  <si>
    <t>O715644</t>
  </si>
  <si>
    <t>O175186</t>
  </si>
  <si>
    <t>O512423</t>
  </si>
  <si>
    <t>O534099</t>
  </si>
  <si>
    <t>O907040</t>
  </si>
  <si>
    <t>O571302</t>
  </si>
  <si>
    <t>O293116</t>
  </si>
  <si>
    <t>O561868</t>
  </si>
  <si>
    <t>O856821</t>
  </si>
  <si>
    <t>O903068</t>
  </si>
  <si>
    <t>O311717</t>
  </si>
  <si>
    <t>O25835</t>
  </si>
  <si>
    <t>O209383</t>
  </si>
  <si>
    <t>O690900</t>
  </si>
  <si>
    <t>O242597</t>
  </si>
  <si>
    <t>O989248</t>
  </si>
  <si>
    <t>O702343</t>
  </si>
  <si>
    <t>O355143</t>
  </si>
  <si>
    <t>O959504</t>
  </si>
  <si>
    <t>O84852</t>
  </si>
  <si>
    <t>O196627</t>
  </si>
  <si>
    <t>O244054</t>
  </si>
  <si>
    <t>O757183</t>
  </si>
  <si>
    <t>O447701</t>
  </si>
  <si>
    <t>O143500</t>
  </si>
  <si>
    <t>O383481</t>
  </si>
  <si>
    <t>O901371</t>
  </si>
  <si>
    <t>O841152</t>
  </si>
  <si>
    <t>O413529</t>
  </si>
  <si>
    <t>O208</t>
  </si>
  <si>
    <t>O354286</t>
  </si>
  <si>
    <t>O673032</t>
  </si>
  <si>
    <t>O657026</t>
  </si>
  <si>
    <t>O424180</t>
  </si>
  <si>
    <t>O373496</t>
  </si>
  <si>
    <t>O977723</t>
  </si>
  <si>
    <t>O654466</t>
  </si>
  <si>
    <t>O373296</t>
  </si>
  <si>
    <t>O634803</t>
  </si>
  <si>
    <t>O935573</t>
  </si>
  <si>
    <t>O642258</t>
  </si>
  <si>
    <t>O780054</t>
  </si>
  <si>
    <t>O322822</t>
  </si>
  <si>
    <t>O120996</t>
  </si>
  <si>
    <t>O762481</t>
  </si>
  <si>
    <t>O102351</t>
  </si>
  <si>
    <t>O833231</t>
  </si>
  <si>
    <t>O45674</t>
  </si>
  <si>
    <t>O481912</t>
  </si>
  <si>
    <t>O339065</t>
  </si>
  <si>
    <t>O432569</t>
  </si>
  <si>
    <t>O806781</t>
  </si>
  <si>
    <t>O93717</t>
  </si>
  <si>
    <t>O564243</t>
  </si>
  <si>
    <t>O344718</t>
  </si>
  <si>
    <t>O990872</t>
  </si>
  <si>
    <t>O790301</t>
  </si>
  <si>
    <t>O40911</t>
  </si>
  <si>
    <t>O36814</t>
  </si>
  <si>
    <t>O796908</t>
  </si>
  <si>
    <t>O457053</t>
  </si>
  <si>
    <t>O18688</t>
  </si>
  <si>
    <t>O362551</t>
  </si>
  <si>
    <t>O238534</t>
  </si>
  <si>
    <t>O738015</t>
  </si>
  <si>
    <t>O51147</t>
  </si>
  <si>
    <t>O540148</t>
  </si>
  <si>
    <t>O542312</t>
  </si>
  <si>
    <t>O472577</t>
  </si>
  <si>
    <t>O588963</t>
  </si>
  <si>
    <t>O153057</t>
  </si>
  <si>
    <t>O676547</t>
  </si>
  <si>
    <t>O510336</t>
  </si>
  <si>
    <t>O838884</t>
  </si>
  <si>
    <t>O556316</t>
  </si>
  <si>
    <t>O560054</t>
  </si>
  <si>
    <t>O83559</t>
  </si>
  <si>
    <t>O918335</t>
  </si>
  <si>
    <t>O875770</t>
  </si>
  <si>
    <t>O64887</t>
  </si>
  <si>
    <t>O438102</t>
  </si>
  <si>
    <t>O254439</t>
  </si>
  <si>
    <t>O422105</t>
  </si>
  <si>
    <t>O776272</t>
  </si>
  <si>
    <t>O178711</t>
  </si>
  <si>
    <t>O588599</t>
  </si>
  <si>
    <t>O852106</t>
  </si>
  <si>
    <t>O822805</t>
  </si>
  <si>
    <t>O47772</t>
  </si>
  <si>
    <t>O157078</t>
  </si>
  <si>
    <t>O31184</t>
  </si>
  <si>
    <t>O873470</t>
  </si>
  <si>
    <t>O589357</t>
  </si>
  <si>
    <t>O768088</t>
  </si>
  <si>
    <t>O170112</t>
  </si>
  <si>
    <t>O968245</t>
  </si>
  <si>
    <t>O663773</t>
  </si>
  <si>
    <t>O911027</t>
  </si>
  <si>
    <t>O30993</t>
  </si>
  <si>
    <t>O406783</t>
  </si>
  <si>
    <t>O659006</t>
  </si>
  <si>
    <t>O563257</t>
  </si>
  <si>
    <t>O144530</t>
  </si>
  <si>
    <t>O990870</t>
  </si>
  <si>
    <t>O670455</t>
  </si>
  <si>
    <t>O72865</t>
  </si>
  <si>
    <t>O602112</t>
  </si>
  <si>
    <t>O238192</t>
  </si>
  <si>
    <t>O95254</t>
  </si>
  <si>
    <t>O944890</t>
  </si>
  <si>
    <t>O32827</t>
  </si>
  <si>
    <t>O398764</t>
  </si>
  <si>
    <t>O84995</t>
  </si>
  <si>
    <t>O199648</t>
  </si>
  <si>
    <t>O491166</t>
  </si>
  <si>
    <t>O212643</t>
  </si>
  <si>
    <t>O982822</t>
  </si>
  <si>
    <t>O440387</t>
  </si>
  <si>
    <t>O324720</t>
  </si>
  <si>
    <t>O305852</t>
  </si>
  <si>
    <t>O302636</t>
  </si>
  <si>
    <t>O943318</t>
  </si>
  <si>
    <t>O253896</t>
  </si>
  <si>
    <t>O878151</t>
  </si>
  <si>
    <t>O328098</t>
  </si>
  <si>
    <t>O759421</t>
  </si>
  <si>
    <t>O797036</t>
  </si>
  <si>
    <t>O7079</t>
  </si>
  <si>
    <t>O323949</t>
  </si>
  <si>
    <t>O30734</t>
  </si>
  <si>
    <t>O200219</t>
  </si>
  <si>
    <t>O792057</t>
  </si>
  <si>
    <t>O74293</t>
  </si>
  <si>
    <t>O976714</t>
  </si>
  <si>
    <t>O708342</t>
  </si>
  <si>
    <t>O653861</t>
  </si>
  <si>
    <t>O432603</t>
  </si>
  <si>
    <t>O452041</t>
  </si>
  <si>
    <t>O231864</t>
  </si>
  <si>
    <t>O853294</t>
  </si>
  <si>
    <t>O616379</t>
  </si>
  <si>
    <t>O266912</t>
  </si>
  <si>
    <t>O678849</t>
  </si>
  <si>
    <t>O857489</t>
  </si>
  <si>
    <t>O392679</t>
  </si>
  <si>
    <t>O413443</t>
  </si>
  <si>
    <t>O46932</t>
  </si>
  <si>
    <t>O354060</t>
  </si>
  <si>
    <t>O972451</t>
  </si>
  <si>
    <t>O454380</t>
  </si>
  <si>
    <t>O873622</t>
  </si>
  <si>
    <t>O559293</t>
  </si>
  <si>
    <t>O747046</t>
  </si>
  <si>
    <t>O3454</t>
  </si>
  <si>
    <t>O937924</t>
  </si>
  <si>
    <t>O236679</t>
  </si>
  <si>
    <t>O541229</t>
  </si>
  <si>
    <t>O207951</t>
  </si>
  <si>
    <t>O594449</t>
  </si>
  <si>
    <t>O582235</t>
  </si>
  <si>
    <t>O179070</t>
  </si>
  <si>
    <t>O135997</t>
  </si>
  <si>
    <t>O993912</t>
  </si>
  <si>
    <t>O866265</t>
  </si>
  <si>
    <t>O806687</t>
  </si>
  <si>
    <t>O156501</t>
  </si>
  <si>
    <t>O333844</t>
  </si>
  <si>
    <t>O756506</t>
  </si>
  <si>
    <t>O347212</t>
  </si>
  <si>
    <t>O258637</t>
  </si>
  <si>
    <t>O214143</t>
  </si>
  <si>
    <t>O260462</t>
  </si>
  <si>
    <t>O372238</t>
  </si>
  <si>
    <t>O767460</t>
  </si>
  <si>
    <t>O992131</t>
  </si>
  <si>
    <t>O161580</t>
  </si>
  <si>
    <t>O4603</t>
  </si>
  <si>
    <t>O37299</t>
  </si>
  <si>
    <t>O337869</t>
  </si>
  <si>
    <t>O233601</t>
  </si>
  <si>
    <t>O136208</t>
  </si>
  <si>
    <t>O35620</t>
  </si>
  <si>
    <t>O980552</t>
  </si>
  <si>
    <t>O871367</t>
  </si>
  <si>
    <t>O797833</t>
  </si>
  <si>
    <t>O696522</t>
  </si>
  <si>
    <t>O860090</t>
  </si>
  <si>
    <t>O370128</t>
  </si>
  <si>
    <t>O428801</t>
  </si>
  <si>
    <t>O269750</t>
  </si>
  <si>
    <t>O668481</t>
  </si>
  <si>
    <t>O536920</t>
  </si>
  <si>
    <t>O415258</t>
  </si>
  <si>
    <t>O919792</t>
  </si>
  <si>
    <t>O944926</t>
  </si>
  <si>
    <t>O533509</t>
  </si>
  <si>
    <t>O53311</t>
  </si>
  <si>
    <t>O43398</t>
  </si>
  <si>
    <t>O774239</t>
  </si>
  <si>
    <t>O783130</t>
  </si>
  <si>
    <t>O422332</t>
  </si>
  <si>
    <t>O843662</t>
  </si>
  <si>
    <t>O441851</t>
  </si>
  <si>
    <t>O340675</t>
  </si>
  <si>
    <t>O330387</t>
  </si>
  <si>
    <t>O916543</t>
  </si>
  <si>
    <t>O338782</t>
  </si>
  <si>
    <t>O952497</t>
  </si>
  <si>
    <t>O639926</t>
  </si>
  <si>
    <t>O523470</t>
  </si>
  <si>
    <t>O141803</t>
  </si>
  <si>
    <t>O596987</t>
  </si>
  <si>
    <t>O771619</t>
  </si>
  <si>
    <t>O764945</t>
  </si>
  <si>
    <t>O988564</t>
  </si>
  <si>
    <t>O623924</t>
  </si>
  <si>
    <t>O204672</t>
  </si>
  <si>
    <t>O962737</t>
  </si>
  <si>
    <t>O775580</t>
  </si>
  <si>
    <t>O246046</t>
  </si>
  <si>
    <t>O835507</t>
  </si>
  <si>
    <t>O924291</t>
  </si>
  <si>
    <t>O206789</t>
  </si>
  <si>
    <t>O699001</t>
  </si>
  <si>
    <t>O433280</t>
  </si>
  <si>
    <t>O811288</t>
  </si>
  <si>
    <t>O304113</t>
  </si>
  <si>
    <t>O308000</t>
  </si>
  <si>
    <t>O583672</t>
  </si>
  <si>
    <t>O308411</t>
  </si>
  <si>
    <t>O77195</t>
  </si>
  <si>
    <t>O9503</t>
  </si>
  <si>
    <t>O369916</t>
  </si>
  <si>
    <t>O736622</t>
  </si>
  <si>
    <t>O161642</t>
  </si>
  <si>
    <t>O979217</t>
  </si>
  <si>
    <t>O698195</t>
  </si>
  <si>
    <t>O6115</t>
  </si>
  <si>
    <t>O185375</t>
  </si>
  <si>
    <t>O476363</t>
  </si>
  <si>
    <t>O706372</t>
  </si>
  <si>
    <t>O140768</t>
  </si>
  <si>
    <t>O556242</t>
  </si>
  <si>
    <t>O55686</t>
  </si>
  <si>
    <t>O148359</t>
  </si>
  <si>
    <t>O202402</t>
  </si>
  <si>
    <t>O254342</t>
  </si>
  <si>
    <t>O374075</t>
  </si>
  <si>
    <t>O15306</t>
  </si>
  <si>
    <t>O503755</t>
  </si>
  <si>
    <t>O940809</t>
  </si>
  <si>
    <t>O447032</t>
  </si>
  <si>
    <t>O750859</t>
  </si>
  <si>
    <t>O822175</t>
  </si>
  <si>
    <t>O369336</t>
  </si>
  <si>
    <t>O694000</t>
  </si>
  <si>
    <t>O913465</t>
  </si>
  <si>
    <t>O300188</t>
  </si>
  <si>
    <t>O110638</t>
  </si>
  <si>
    <t>O883948</t>
  </si>
  <si>
    <t>O311573</t>
  </si>
  <si>
    <t>O658947</t>
  </si>
  <si>
    <t>O673748</t>
  </si>
  <si>
    <t>O672138</t>
  </si>
  <si>
    <t>O460045</t>
  </si>
  <si>
    <t>O951461</t>
  </si>
  <si>
    <t>O221282</t>
  </si>
  <si>
    <t>O107009</t>
  </si>
  <si>
    <t>O756861</t>
  </si>
  <si>
    <t>O640424</t>
  </si>
  <si>
    <t>O13186</t>
  </si>
  <si>
    <t>O305876</t>
  </si>
  <si>
    <t>O652174</t>
  </si>
  <si>
    <t>O863506</t>
  </si>
  <si>
    <t>O240417</t>
  </si>
  <si>
    <t>O753603</t>
  </si>
  <si>
    <t>O940222</t>
  </si>
  <si>
    <t>O611841</t>
  </si>
  <si>
    <t>O807392</t>
  </si>
  <si>
    <t>O251564</t>
  </si>
  <si>
    <t>O837498</t>
  </si>
  <si>
    <t>O756367</t>
  </si>
  <si>
    <t>O399083</t>
  </si>
  <si>
    <t>O439458</t>
  </si>
  <si>
    <t>O516236</t>
  </si>
  <si>
    <t>O639478</t>
  </si>
  <si>
    <t>O864832</t>
  </si>
  <si>
    <t>O608467</t>
  </si>
  <si>
    <t>O724705</t>
  </si>
  <si>
    <t>O952573</t>
  </si>
  <si>
    <t>O477113</t>
  </si>
  <si>
    <t>O466382</t>
  </si>
  <si>
    <t>O64151</t>
  </si>
  <si>
    <t>O614149</t>
  </si>
  <si>
    <t>O663089</t>
  </si>
  <si>
    <t>O526033</t>
  </si>
  <si>
    <t>O892540</t>
  </si>
  <si>
    <t>O758144</t>
  </si>
  <si>
    <t>O789149</t>
  </si>
  <si>
    <t>O345559</t>
  </si>
  <si>
    <t>O248178</t>
  </si>
  <si>
    <t>O993887</t>
  </si>
  <si>
    <t>O472377</t>
  </si>
  <si>
    <t>O514111</t>
  </si>
  <si>
    <t>O171609</t>
  </si>
  <si>
    <t>O484896</t>
  </si>
  <si>
    <t>O410427</t>
  </si>
  <si>
    <t>O671005</t>
  </si>
  <si>
    <t>O888861</t>
  </si>
  <si>
    <t>O442132</t>
  </si>
  <si>
    <t>O994438</t>
  </si>
  <si>
    <t>O412124</t>
  </si>
  <si>
    <t>O130934</t>
  </si>
  <si>
    <t>O501846</t>
  </si>
  <si>
    <t>O595475</t>
  </si>
  <si>
    <t>O519408</t>
  </si>
  <si>
    <t>O323253</t>
  </si>
  <si>
    <t>O509236</t>
  </si>
  <si>
    <t>O749029</t>
  </si>
  <si>
    <t>O575922</t>
  </si>
  <si>
    <t>O202179</t>
  </si>
  <si>
    <t>O961589</t>
  </si>
  <si>
    <t>O944276</t>
  </si>
  <si>
    <t>O215935</t>
  </si>
  <si>
    <t>O928443</t>
  </si>
  <si>
    <t>O775747</t>
  </si>
  <si>
    <t>O497646</t>
  </si>
  <si>
    <t>O119058</t>
  </si>
  <si>
    <t>O981160</t>
  </si>
  <si>
    <t>O96110</t>
  </si>
  <si>
    <t>O36669</t>
  </si>
  <si>
    <t>O761888</t>
  </si>
  <si>
    <t>O442507</t>
  </si>
  <si>
    <t>O142672</t>
  </si>
  <si>
    <t>O339256</t>
  </si>
  <si>
    <t>O505704</t>
  </si>
  <si>
    <t>O569979</t>
  </si>
  <si>
    <t>O746523</t>
  </si>
  <si>
    <t>O171101</t>
  </si>
  <si>
    <t>O421406</t>
  </si>
  <si>
    <t>O250430</t>
  </si>
  <si>
    <t>O656225</t>
  </si>
  <si>
    <t>O853446</t>
  </si>
  <si>
    <t>O850933</t>
  </si>
  <si>
    <t>O100652</t>
  </si>
  <si>
    <t>O463318</t>
  </si>
  <si>
    <t>O98188</t>
  </si>
  <si>
    <t>O666552</t>
  </si>
  <si>
    <t>O681624</t>
  </si>
  <si>
    <t>O58436</t>
  </si>
  <si>
    <t>O100866</t>
  </si>
  <si>
    <t>O999523</t>
  </si>
  <si>
    <t>O774749</t>
  </si>
  <si>
    <t>O925175</t>
  </si>
  <si>
    <t>O163760</t>
  </si>
  <si>
    <t>O19301</t>
  </si>
  <si>
    <t>O735960</t>
  </si>
  <si>
    <t>O77639</t>
  </si>
  <si>
    <t>O151718</t>
  </si>
  <si>
    <t>O402914</t>
  </si>
  <si>
    <t>O278197</t>
  </si>
  <si>
    <t>O510926</t>
  </si>
  <si>
    <t>O793566</t>
  </si>
  <si>
    <t>O361219</t>
  </si>
  <si>
    <t>O228898</t>
  </si>
  <si>
    <t>O959054</t>
  </si>
  <si>
    <t>O473035</t>
  </si>
  <si>
    <t>O651297</t>
  </si>
  <si>
    <t>O281734</t>
  </si>
  <si>
    <t>O904826</t>
  </si>
  <si>
    <t>O332991</t>
  </si>
  <si>
    <t>O587073</t>
  </si>
  <si>
    <t>O508381</t>
  </si>
  <si>
    <t>O814166</t>
  </si>
  <si>
    <t>O313413</t>
  </si>
  <si>
    <t>O115242</t>
  </si>
  <si>
    <t>O665874</t>
  </si>
  <si>
    <t>O97786</t>
  </si>
  <si>
    <t>O653002</t>
  </si>
  <si>
    <t>O523586</t>
  </si>
  <si>
    <t>O33135</t>
  </si>
  <si>
    <t>O676524</t>
  </si>
  <si>
    <t>O326023</t>
  </si>
  <si>
    <t>O809777</t>
  </si>
  <si>
    <t>O836273</t>
  </si>
  <si>
    <t>O760045</t>
  </si>
  <si>
    <t>O423159</t>
  </si>
  <si>
    <t>O722333</t>
  </si>
  <si>
    <t>O43802</t>
  </si>
  <si>
    <t>O555381</t>
  </si>
  <si>
    <t>O442824</t>
  </si>
  <si>
    <t>O33233</t>
  </si>
  <si>
    <t>O578389</t>
  </si>
  <si>
    <t>O152086</t>
  </si>
  <si>
    <t>O62934</t>
  </si>
  <si>
    <t>O992284</t>
  </si>
  <si>
    <t>O141541</t>
  </si>
  <si>
    <t>O728499</t>
  </si>
  <si>
    <t>O417008</t>
  </si>
  <si>
    <t>O326948</t>
  </si>
  <si>
    <t>O18172</t>
  </si>
  <si>
    <t>O686591</t>
  </si>
  <si>
    <t>O526815</t>
  </si>
  <si>
    <t>O287772</t>
  </si>
  <si>
    <t>O86132</t>
  </si>
  <si>
    <t>O395082</t>
  </si>
  <si>
    <t>O256955</t>
  </si>
  <si>
    <t>O879444</t>
  </si>
  <si>
    <t>O473634</t>
  </si>
  <si>
    <t>O994338</t>
  </si>
  <si>
    <t>O91976</t>
  </si>
  <si>
    <t>O89051</t>
  </si>
  <si>
    <t>O7027</t>
  </si>
  <si>
    <t>O638433</t>
  </si>
  <si>
    <t>O968297</t>
  </si>
  <si>
    <t>O582067</t>
  </si>
  <si>
    <t>O296633</t>
  </si>
  <si>
    <t>O897547</t>
  </si>
  <si>
    <t>O158459</t>
  </si>
  <si>
    <t>O403465</t>
  </si>
  <si>
    <t>O259138</t>
  </si>
  <si>
    <t>O92483</t>
  </si>
  <si>
    <t>O130637</t>
  </si>
  <si>
    <t>O586464</t>
  </si>
  <si>
    <t>O208437</t>
  </si>
  <si>
    <t>O780780</t>
  </si>
  <si>
    <t>O652620</t>
  </si>
  <si>
    <t>O571128</t>
  </si>
  <si>
    <t>O90669</t>
  </si>
  <si>
    <t>O879610</t>
  </si>
  <si>
    <t>O453336</t>
  </si>
  <si>
    <t>O494961</t>
  </si>
  <si>
    <t>O752415</t>
  </si>
  <si>
    <t>O667952</t>
  </si>
  <si>
    <t>O81032</t>
  </si>
  <si>
    <t>O856862</t>
  </si>
  <si>
    <t>O234618</t>
  </si>
  <si>
    <t>O474139</t>
  </si>
  <si>
    <t>O693698</t>
  </si>
  <si>
    <t>O292861</t>
  </si>
  <si>
    <t>O14923</t>
  </si>
  <si>
    <t>O719661</t>
  </si>
  <si>
    <t>O848084</t>
  </si>
  <si>
    <t>O588190</t>
  </si>
  <si>
    <t>O286577</t>
  </si>
  <si>
    <t>O412646</t>
  </si>
  <si>
    <t>O385015</t>
  </si>
  <si>
    <t>O326296</t>
  </si>
  <si>
    <t>O189865</t>
  </si>
  <si>
    <t>O175604</t>
  </si>
  <si>
    <t>O900542</t>
  </si>
  <si>
    <t>O253788</t>
  </si>
  <si>
    <t>O928000</t>
  </si>
  <si>
    <t>O10688</t>
  </si>
  <si>
    <t>O693330</t>
  </si>
  <si>
    <t>O833974</t>
  </si>
  <si>
    <t>O230627</t>
  </si>
  <si>
    <t>O370258</t>
  </si>
  <si>
    <t>O95744</t>
  </si>
  <si>
    <t>O166856</t>
  </si>
  <si>
    <t>O827282</t>
  </si>
  <si>
    <t>O857446</t>
  </si>
  <si>
    <t>O262553</t>
  </si>
  <si>
    <t>O826827</t>
  </si>
  <si>
    <t>O200346</t>
  </si>
  <si>
    <t>O838682</t>
  </si>
  <si>
    <t>O348068</t>
  </si>
  <si>
    <t>O5206</t>
  </si>
  <si>
    <t>O356646</t>
  </si>
  <si>
    <t>O565958</t>
  </si>
  <si>
    <t>O338001</t>
  </si>
  <si>
    <t>O55943</t>
  </si>
  <si>
    <t>O675299</t>
  </si>
  <si>
    <t>O796226</t>
  </si>
  <si>
    <t>O555809</t>
  </si>
  <si>
    <t>O656936</t>
  </si>
  <si>
    <t>O726051</t>
  </si>
  <si>
    <t>O598641</t>
  </si>
  <si>
    <t>O501368</t>
  </si>
  <si>
    <t>O251688</t>
  </si>
  <si>
    <t>O922976</t>
  </si>
  <si>
    <t>O480974</t>
  </si>
  <si>
    <t>O455768</t>
  </si>
  <si>
    <t>O164790</t>
  </si>
  <si>
    <t>O522131</t>
  </si>
  <si>
    <t>O656943</t>
  </si>
  <si>
    <t>O534608</t>
  </si>
  <si>
    <t>O965759</t>
  </si>
  <si>
    <t>O800500</t>
  </si>
  <si>
    <t>O340952</t>
  </si>
  <si>
    <t>O36213</t>
  </si>
  <si>
    <t>O49666</t>
  </si>
  <si>
    <t>O314648</t>
  </si>
  <si>
    <t>O685787</t>
  </si>
  <si>
    <t>O997185</t>
  </si>
  <si>
    <t>O278661</t>
  </si>
  <si>
    <t>O443106</t>
  </si>
  <si>
    <t>O742651</t>
  </si>
  <si>
    <t>O88620</t>
  </si>
  <si>
    <t>O389299</t>
  </si>
  <si>
    <t>O366823</t>
  </si>
  <si>
    <t>O731093</t>
  </si>
  <si>
    <t>O209624</t>
  </si>
  <si>
    <t>O850518</t>
  </si>
  <si>
    <t>O830386</t>
  </si>
  <si>
    <t>O873362</t>
  </si>
  <si>
    <t>O318047</t>
  </si>
  <si>
    <t>O671848</t>
  </si>
  <si>
    <t>O349943</t>
  </si>
  <si>
    <t>O854003</t>
  </si>
  <si>
    <t>O843307</t>
  </si>
  <si>
    <t>O494802</t>
  </si>
  <si>
    <t>O680305</t>
  </si>
  <si>
    <t>O185548</t>
  </si>
  <si>
    <t>O572828</t>
  </si>
  <si>
    <t>O931727</t>
  </si>
  <si>
    <t>O131458</t>
  </si>
  <si>
    <t>O880997</t>
  </si>
  <si>
    <t>O988242</t>
  </si>
  <si>
    <t>O406509</t>
  </si>
  <si>
    <t>O978327</t>
  </si>
  <si>
    <t>O114130</t>
  </si>
  <si>
    <t>O362409</t>
  </si>
  <si>
    <t>O53099</t>
  </si>
  <si>
    <t>O807345</t>
  </si>
  <si>
    <t>O4487</t>
  </si>
  <si>
    <t>O70025</t>
  </si>
  <si>
    <t>O549807</t>
  </si>
  <si>
    <t>O505580</t>
  </si>
  <si>
    <t>O447919</t>
  </si>
  <si>
    <t>O585215</t>
  </si>
  <si>
    <t>O787260</t>
  </si>
  <si>
    <t>O352192</t>
  </si>
  <si>
    <t>O765839</t>
  </si>
  <si>
    <t>O57828</t>
  </si>
  <si>
    <t>O152330</t>
  </si>
  <si>
    <t>O675368</t>
  </si>
  <si>
    <t>O564041</t>
  </si>
  <si>
    <t>O169809</t>
  </si>
  <si>
    <t>O158471</t>
  </si>
  <si>
    <t>O145520</t>
  </si>
  <si>
    <t>O237044</t>
  </si>
  <si>
    <t>O397425</t>
  </si>
  <si>
    <t>O837839</t>
  </si>
  <si>
    <t>O700979</t>
  </si>
  <si>
    <t>O996592</t>
  </si>
  <si>
    <t>O622951</t>
  </si>
  <si>
    <t>O611007</t>
  </si>
  <si>
    <t>O754758</t>
  </si>
  <si>
    <t>O922174</t>
  </si>
  <si>
    <t>O464589</t>
  </si>
  <si>
    <t>O331808</t>
  </si>
  <si>
    <t>O838111</t>
  </si>
  <si>
    <t>O157122</t>
  </si>
  <si>
    <t>O449813</t>
  </si>
  <si>
    <t>O107393</t>
  </si>
  <si>
    <t>O506176</t>
  </si>
  <si>
    <t>O850259</t>
  </si>
  <si>
    <t>O259753</t>
  </si>
  <si>
    <t>O792722</t>
  </si>
  <si>
    <t>O498289</t>
  </si>
  <si>
    <t>O751517</t>
  </si>
  <si>
    <t>O398398</t>
  </si>
  <si>
    <t>O954991</t>
  </si>
  <si>
    <t>O692586</t>
  </si>
  <si>
    <t>O749261</t>
  </si>
  <si>
    <t>O344834</t>
  </si>
  <si>
    <t>O418073</t>
  </si>
  <si>
    <t>O260573</t>
  </si>
  <si>
    <t>O236216</t>
  </si>
  <si>
    <t>O743989</t>
  </si>
  <si>
    <t>O366436</t>
  </si>
  <si>
    <t>O997675</t>
  </si>
  <si>
    <t>O428275</t>
  </si>
  <si>
    <t>O377884</t>
  </si>
  <si>
    <t>O358925</t>
  </si>
  <si>
    <t>O484140</t>
  </si>
  <si>
    <t>O676891</t>
  </si>
  <si>
    <t>O932841</t>
  </si>
  <si>
    <t>O487560</t>
  </si>
  <si>
    <t>O522843</t>
  </si>
  <si>
    <t>O99780</t>
  </si>
  <si>
    <t>O311201</t>
  </si>
  <si>
    <t>O616242</t>
  </si>
  <si>
    <t>O288450</t>
  </si>
  <si>
    <t>O20523</t>
  </si>
  <si>
    <t>O452546</t>
  </si>
  <si>
    <t>O67566</t>
  </si>
  <si>
    <t>O676411</t>
  </si>
  <si>
    <t>O934403</t>
  </si>
  <si>
    <t>O269554</t>
  </si>
  <si>
    <t>O697000</t>
  </si>
  <si>
    <t>O824831</t>
  </si>
  <si>
    <t>O138653</t>
  </si>
  <si>
    <t>O949421</t>
  </si>
  <si>
    <t>O140022</t>
  </si>
  <si>
    <t>O928463</t>
  </si>
  <si>
    <t>O738532</t>
  </si>
  <si>
    <t>O532140</t>
  </si>
  <si>
    <t>O18359</t>
  </si>
  <si>
    <t>O596029</t>
  </si>
  <si>
    <t>O911959</t>
  </si>
  <si>
    <t>O191353</t>
  </si>
  <si>
    <t>O467824</t>
  </si>
  <si>
    <t>O248653</t>
  </si>
  <si>
    <t>O564969</t>
  </si>
  <si>
    <t>O44464</t>
  </si>
  <si>
    <t>O564097</t>
  </si>
  <si>
    <t>O538476</t>
  </si>
  <si>
    <t>O868239</t>
  </si>
  <si>
    <t>O735427</t>
  </si>
  <si>
    <t>O354051</t>
  </si>
  <si>
    <t>O44625</t>
  </si>
  <si>
    <t>O876010</t>
  </si>
  <si>
    <t>O8760</t>
  </si>
  <si>
    <t>O850958</t>
  </si>
  <si>
    <t>O60988</t>
  </si>
  <si>
    <t>O984999</t>
  </si>
  <si>
    <t>O772031</t>
  </si>
  <si>
    <t>O604210</t>
  </si>
  <si>
    <t>O958084</t>
  </si>
  <si>
    <t>O304164</t>
  </si>
  <si>
    <t>O233546</t>
  </si>
  <si>
    <t>O350610</t>
  </si>
  <si>
    <t>O717667</t>
  </si>
  <si>
    <t>O458053</t>
  </si>
  <si>
    <t>O584771</t>
  </si>
  <si>
    <t>O465148</t>
  </si>
  <si>
    <t>O826325</t>
  </si>
  <si>
    <t>O947066</t>
  </si>
  <si>
    <t>O774916</t>
  </si>
  <si>
    <t>O242370</t>
  </si>
  <si>
    <t>O118953</t>
  </si>
  <si>
    <t>O685412</t>
  </si>
  <si>
    <t>O19373</t>
  </si>
  <si>
    <t>O468318</t>
  </si>
  <si>
    <t>O898329</t>
  </si>
  <si>
    <t>O661639</t>
  </si>
  <si>
    <t>O127479</t>
  </si>
  <si>
    <t>O445068</t>
  </si>
  <si>
    <t>O510302</t>
  </si>
  <si>
    <t>O791655</t>
  </si>
  <si>
    <t>O558991</t>
  </si>
  <si>
    <t>O386249</t>
  </si>
  <si>
    <t>O400412</t>
  </si>
  <si>
    <t>O401094</t>
  </si>
  <si>
    <t>O494507</t>
  </si>
  <si>
    <t>O477444</t>
  </si>
  <si>
    <t>O166664</t>
  </si>
  <si>
    <t>O365558</t>
  </si>
  <si>
    <t>O15859</t>
  </si>
  <si>
    <t>O257401</t>
  </si>
  <si>
    <t>O814878</t>
  </si>
  <si>
    <t>O871886</t>
  </si>
  <si>
    <t>O328367</t>
  </si>
  <si>
    <t>O300878</t>
  </si>
  <si>
    <t>O564697</t>
  </si>
  <si>
    <t>O84402</t>
  </si>
  <si>
    <t>O29083</t>
  </si>
  <si>
    <t>O45533</t>
  </si>
  <si>
    <t>O653864</t>
  </si>
  <si>
    <t>O856464</t>
  </si>
  <si>
    <t>O909631</t>
  </si>
  <si>
    <t>O82958</t>
  </si>
  <si>
    <t>O870911</t>
  </si>
  <si>
    <t>O720893</t>
  </si>
  <si>
    <t>O485938</t>
  </si>
  <si>
    <t>O741789</t>
  </si>
  <si>
    <t>O90169</t>
  </si>
  <si>
    <t>O37097</t>
  </si>
  <si>
    <t>O728564</t>
  </si>
  <si>
    <t>O885120</t>
  </si>
  <si>
    <t>O937232</t>
  </si>
  <si>
    <t>O418603</t>
  </si>
  <si>
    <t>O438200</t>
  </si>
  <si>
    <t>O991767</t>
  </si>
  <si>
    <t>O910367</t>
  </si>
  <si>
    <t>O400530</t>
  </si>
  <si>
    <t>O114326</t>
  </si>
  <si>
    <t>O964221</t>
  </si>
  <si>
    <t>O848237</t>
  </si>
  <si>
    <t>O64275</t>
  </si>
  <si>
    <t>O354345</t>
  </si>
  <si>
    <t>O285097</t>
  </si>
  <si>
    <t>O790227</t>
  </si>
  <si>
    <t>O749357</t>
  </si>
  <si>
    <t>O999764</t>
  </si>
  <si>
    <t>O260935</t>
  </si>
  <si>
    <t>O449876</t>
  </si>
  <si>
    <t>O479155</t>
  </si>
  <si>
    <t>O240779</t>
  </si>
  <si>
    <t>O257313</t>
  </si>
  <si>
    <t>O330814</t>
  </si>
  <si>
    <t>O440623</t>
  </si>
  <si>
    <t>O960588</t>
  </si>
  <si>
    <t>O251785</t>
  </si>
  <si>
    <t>O799733</t>
  </si>
  <si>
    <t>O320410</t>
  </si>
  <si>
    <t>O358231</t>
  </si>
  <si>
    <t>O341249</t>
  </si>
  <si>
    <t>O816880</t>
  </si>
  <si>
    <t>O389607</t>
  </si>
  <si>
    <t>O480068</t>
  </si>
  <si>
    <t>O380664</t>
  </si>
  <si>
    <t>O886219</t>
  </si>
  <si>
    <t>O475081</t>
  </si>
  <si>
    <t>O323672</t>
  </si>
  <si>
    <t>O907859</t>
  </si>
  <si>
    <t>O367420</t>
  </si>
  <si>
    <t>O538642</t>
  </si>
  <si>
    <t>O366995</t>
  </si>
  <si>
    <t>O286124</t>
  </si>
  <si>
    <t>O798823</t>
  </si>
  <si>
    <t>O817974</t>
  </si>
  <si>
    <t>O363722</t>
  </si>
  <si>
    <t>O985159</t>
  </si>
  <si>
    <t>O505382</t>
  </si>
  <si>
    <t>O347740</t>
  </si>
  <si>
    <t>O15800</t>
  </si>
  <si>
    <t>O247075</t>
  </si>
  <si>
    <t>O76040</t>
  </si>
  <si>
    <t>O684226</t>
  </si>
  <si>
    <t>O529524</t>
  </si>
  <si>
    <t>O968959</t>
  </si>
  <si>
    <t>O127933</t>
  </si>
  <si>
    <t>O24640</t>
  </si>
  <si>
    <t>O6395</t>
  </si>
  <si>
    <t>O345693</t>
  </si>
  <si>
    <t>O448631</t>
  </si>
  <si>
    <t>O509576</t>
  </si>
  <si>
    <t>O885009</t>
  </si>
  <si>
    <t>O646422</t>
  </si>
  <si>
    <t>O713301</t>
  </si>
  <si>
    <t>O245604</t>
  </si>
  <si>
    <t>Ensure resources and playbooks are up-to-date, accessible, and available to all reps. create a monthly reminder of resource repository.</t>
  </si>
  <si>
    <t>Review strategies and best practices from overachieved reps and create enablement for the field team as whole.</t>
  </si>
  <si>
    <t>Find regions or products that are weaker in closed deals then do a re-rollout marketing campaign. Highlight new features, seasonal deals, etc. etc.</t>
  </si>
  <si>
    <t>Do competitor analysis to see who we are losing deals to and why. then promote products that addresses the loss dispostions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</si>
</sst>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i/>
      <sz val="10"/>
      <color theme="1"/>
      <name val="Arial"/>
    </font>
    <font>
      <sz val="9"/>
      <color rgb="FF000000"/>
      <name val="&quot;Google Sans Mono&quot;"/>
    </font>
    <font>
      <b/>
      <sz val="10"/>
      <color theme="1"/>
      <name val="Arial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2" fillId="3" borderId="0" xfId="0" applyNumberFormat="1" applyFont="1" applyFill="1"/>
    <xf numFmtId="164" fontId="6" fillId="3" borderId="0" xfId="0" applyNumberFormat="1" applyFont="1" applyFill="1"/>
    <xf numFmtId="165" fontId="2" fillId="3" borderId="0" xfId="0" applyNumberFormat="1" applyFont="1" applyFill="1" applyAlignment="1">
      <alignment horizontal="right"/>
    </xf>
    <xf numFmtId="0" fontId="2" fillId="4" borderId="0" xfId="0" applyFont="1" applyFill="1"/>
    <xf numFmtId="0" fontId="7" fillId="4" borderId="0" xfId="0" applyFont="1" applyFill="1"/>
    <xf numFmtId="0" fontId="1" fillId="0" borderId="0" xfId="0" applyFont="1"/>
    <xf numFmtId="165" fontId="2" fillId="3" borderId="0" xfId="0" applyNumberFormat="1" applyFont="1" applyFill="1"/>
    <xf numFmtId="9" fontId="6" fillId="3" borderId="0" xfId="0" applyNumberFormat="1" applyFont="1" applyFill="1"/>
    <xf numFmtId="9" fontId="2" fillId="3" borderId="0" xfId="0" applyNumberFormat="1" applyFont="1" applyFill="1"/>
    <xf numFmtId="9" fontId="6" fillId="3" borderId="0" xfId="0" applyNumberFormat="1" applyFont="1" applyFill="1" applyAlignment="1">
      <alignment horizontal="right"/>
    </xf>
    <xf numFmtId="9" fontId="6" fillId="0" borderId="0" xfId="0" applyNumberFormat="1" applyFont="1"/>
    <xf numFmtId="0" fontId="8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7" fillId="0" borderId="0" xfId="0" applyFont="1"/>
    <xf numFmtId="16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6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6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6" xfId="0" applyBorder="1"/>
    <xf numFmtId="0" fontId="0" fillId="0" borderId="8" xfId="0" applyBorder="1"/>
    <xf numFmtId="0" fontId="9" fillId="0" borderId="0" xfId="0" applyFont="1" applyAlignment="1">
      <alignment wrapText="1"/>
    </xf>
    <xf numFmtId="49" fontId="2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'Rep and Monthly Totals'!$F$2:$F$3</c:f>
              <c:strCache>
                <c:ptCount val="2"/>
                <c:pt idx="0">
                  <c:v>Sales Rep</c:v>
                </c:pt>
                <c:pt idx="1">
                  <c:v>Beth Minney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Totals'!$F$4:$F$15</c:f>
              <c:numCache>
                <c:formatCode>General</c:formatCode>
                <c:ptCount val="12"/>
                <c:pt idx="0">
                  <c:v>1277</c:v>
                </c:pt>
                <c:pt idx="1">
                  <c:v>2312</c:v>
                </c:pt>
                <c:pt idx="2">
                  <c:v>1414</c:v>
                </c:pt>
                <c:pt idx="3">
                  <c:v>493</c:v>
                </c:pt>
                <c:pt idx="4">
                  <c:v>647</c:v>
                </c:pt>
                <c:pt idx="5">
                  <c:v>276</c:v>
                </c:pt>
                <c:pt idx="6">
                  <c:v>581</c:v>
                </c:pt>
                <c:pt idx="7">
                  <c:v>548</c:v>
                </c:pt>
                <c:pt idx="8">
                  <c:v>979</c:v>
                </c:pt>
                <c:pt idx="9">
                  <c:v>850</c:v>
                </c:pt>
                <c:pt idx="10">
                  <c:v>1469</c:v>
                </c:pt>
                <c:pt idx="11">
                  <c:v>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4F-4FD0-A0BA-25F8E82E68ED}"/>
            </c:ext>
          </c:extLst>
        </c:ser>
        <c:ser>
          <c:idx val="1"/>
          <c:order val="1"/>
          <c:tx>
            <c:strRef>
              <c:f>'Rep and Monthly Totals'!$G$2:$G$3</c:f>
              <c:strCache>
                <c:ptCount val="2"/>
                <c:pt idx="0">
                  <c:v>Sales Rep</c:v>
                </c:pt>
                <c:pt idx="1">
                  <c:v>Calvin Wilder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Totals'!$G$4:$G$15</c:f>
              <c:numCache>
                <c:formatCode>General</c:formatCode>
                <c:ptCount val="12"/>
                <c:pt idx="0">
                  <c:v>-422</c:v>
                </c:pt>
                <c:pt idx="1">
                  <c:v>578</c:v>
                </c:pt>
                <c:pt idx="2">
                  <c:v>317</c:v>
                </c:pt>
                <c:pt idx="3">
                  <c:v>-592</c:v>
                </c:pt>
                <c:pt idx="4">
                  <c:v>-684</c:v>
                </c:pt>
                <c:pt idx="5">
                  <c:v>-362</c:v>
                </c:pt>
                <c:pt idx="6">
                  <c:v>352</c:v>
                </c:pt>
                <c:pt idx="7">
                  <c:v>691</c:v>
                </c:pt>
                <c:pt idx="8">
                  <c:v>181</c:v>
                </c:pt>
                <c:pt idx="9">
                  <c:v>843</c:v>
                </c:pt>
                <c:pt idx="10">
                  <c:v>603</c:v>
                </c:pt>
                <c:pt idx="11">
                  <c:v>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4F-4FD0-A0BA-25F8E82E68ED}"/>
            </c:ext>
          </c:extLst>
        </c:ser>
        <c:ser>
          <c:idx val="2"/>
          <c:order val="2"/>
          <c:tx>
            <c:strRef>
              <c:f>'Rep and Monthly Totals'!$H$2:$H$3</c:f>
              <c:strCache>
                <c:ptCount val="2"/>
                <c:pt idx="0">
                  <c:v>Sales Rep</c:v>
                </c:pt>
                <c:pt idx="1">
                  <c:v>Daron Bedian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Totals'!$H$4:$H$15</c:f>
              <c:numCache>
                <c:formatCode>General</c:formatCode>
                <c:ptCount val="12"/>
                <c:pt idx="0">
                  <c:v>1257</c:v>
                </c:pt>
                <c:pt idx="1">
                  <c:v>780</c:v>
                </c:pt>
                <c:pt idx="2">
                  <c:v>214</c:v>
                </c:pt>
                <c:pt idx="3">
                  <c:v>228</c:v>
                </c:pt>
                <c:pt idx="4">
                  <c:v>756</c:v>
                </c:pt>
                <c:pt idx="5">
                  <c:v>1139</c:v>
                </c:pt>
                <c:pt idx="6">
                  <c:v>502</c:v>
                </c:pt>
                <c:pt idx="7">
                  <c:v>389</c:v>
                </c:pt>
                <c:pt idx="8">
                  <c:v>465</c:v>
                </c:pt>
                <c:pt idx="9">
                  <c:v>904</c:v>
                </c:pt>
                <c:pt idx="10">
                  <c:v>430</c:v>
                </c:pt>
                <c:pt idx="11">
                  <c:v>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4F-4FD0-A0BA-25F8E82E68ED}"/>
            </c:ext>
          </c:extLst>
        </c:ser>
        <c:ser>
          <c:idx val="3"/>
          <c:order val="3"/>
          <c:tx>
            <c:strRef>
              <c:f>'Rep and Monthly Totals'!$I$2:$I$3</c:f>
              <c:strCache>
                <c:ptCount val="2"/>
                <c:pt idx="0">
                  <c:v>Sales Rep</c:v>
                </c:pt>
                <c:pt idx="1">
                  <c:v>George Hamm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Totals'!$I$4:$I$15</c:f>
              <c:numCache>
                <c:formatCode>General</c:formatCode>
                <c:ptCount val="12"/>
                <c:pt idx="0">
                  <c:v>1624</c:v>
                </c:pt>
                <c:pt idx="1">
                  <c:v>2104</c:v>
                </c:pt>
                <c:pt idx="2">
                  <c:v>1589</c:v>
                </c:pt>
                <c:pt idx="3">
                  <c:v>1122</c:v>
                </c:pt>
                <c:pt idx="4">
                  <c:v>2304</c:v>
                </c:pt>
                <c:pt idx="5">
                  <c:v>2226</c:v>
                </c:pt>
                <c:pt idx="6">
                  <c:v>921</c:v>
                </c:pt>
                <c:pt idx="7">
                  <c:v>1921</c:v>
                </c:pt>
                <c:pt idx="8">
                  <c:v>764</c:v>
                </c:pt>
                <c:pt idx="9">
                  <c:v>1697</c:v>
                </c:pt>
                <c:pt idx="10">
                  <c:v>1298</c:v>
                </c:pt>
                <c:pt idx="11">
                  <c:v>1361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64F-4FD0-A0BA-25F8E82E68ED}"/>
            </c:ext>
          </c:extLst>
        </c:ser>
        <c:ser>
          <c:idx val="4"/>
          <c:order val="4"/>
          <c:tx>
            <c:strRef>
              <c:f>'Rep and Monthly Totals'!$J$2:$J$3</c:f>
              <c:strCache>
                <c:ptCount val="2"/>
                <c:pt idx="0">
                  <c:v>Sales Rep</c:v>
                </c:pt>
                <c:pt idx="1">
                  <c:v>Jason Chao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Totals'!$J$4:$J$15</c:f>
              <c:numCache>
                <c:formatCode>General</c:formatCode>
                <c:ptCount val="12"/>
                <c:pt idx="0">
                  <c:v>350</c:v>
                </c:pt>
                <c:pt idx="1">
                  <c:v>-127</c:v>
                </c:pt>
                <c:pt idx="2">
                  <c:v>311</c:v>
                </c:pt>
                <c:pt idx="3">
                  <c:v>962</c:v>
                </c:pt>
                <c:pt idx="4">
                  <c:v>745</c:v>
                </c:pt>
                <c:pt idx="5">
                  <c:v>292</c:v>
                </c:pt>
                <c:pt idx="6">
                  <c:v>400</c:v>
                </c:pt>
                <c:pt idx="7">
                  <c:v>577</c:v>
                </c:pt>
                <c:pt idx="8">
                  <c:v>969</c:v>
                </c:pt>
                <c:pt idx="9">
                  <c:v>-233</c:v>
                </c:pt>
                <c:pt idx="10">
                  <c:v>1514</c:v>
                </c:pt>
                <c:pt idx="11">
                  <c:v>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64F-4FD0-A0BA-25F8E82E68ED}"/>
            </c:ext>
          </c:extLst>
        </c:ser>
        <c:ser>
          <c:idx val="5"/>
          <c:order val="5"/>
          <c:tx>
            <c:strRef>
              <c:f>'Rep and Monthly Totals'!$K$2:$K$3</c:f>
              <c:strCache>
                <c:ptCount val="2"/>
                <c:pt idx="0">
                  <c:v>Sales Rep</c:v>
                </c:pt>
                <c:pt idx="1">
                  <c:v>Meghana Rao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Totals'!$K$4:$K$15</c:f>
              <c:numCache>
                <c:formatCode>General</c:formatCode>
                <c:ptCount val="12"/>
                <c:pt idx="0">
                  <c:v>58</c:v>
                </c:pt>
                <c:pt idx="1">
                  <c:v>64</c:v>
                </c:pt>
                <c:pt idx="2">
                  <c:v>325</c:v>
                </c:pt>
                <c:pt idx="3">
                  <c:v>-690</c:v>
                </c:pt>
                <c:pt idx="4">
                  <c:v>99</c:v>
                </c:pt>
                <c:pt idx="5">
                  <c:v>811</c:v>
                </c:pt>
                <c:pt idx="6">
                  <c:v>681</c:v>
                </c:pt>
                <c:pt idx="7">
                  <c:v>484</c:v>
                </c:pt>
                <c:pt idx="8">
                  <c:v>528</c:v>
                </c:pt>
                <c:pt idx="9">
                  <c:v>58</c:v>
                </c:pt>
                <c:pt idx="10">
                  <c:v>99</c:v>
                </c:pt>
                <c:pt idx="11">
                  <c:v>382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64F-4FD0-A0BA-25F8E82E68ED}"/>
            </c:ext>
          </c:extLst>
        </c:ser>
        <c:ser>
          <c:idx val="6"/>
          <c:order val="6"/>
          <c:tx>
            <c:strRef>
              <c:f>'Rep and Monthly Totals'!$L$2:$L$3</c:f>
              <c:strCache>
                <c:ptCount val="2"/>
                <c:pt idx="0">
                  <c:v>Sales Rep</c:v>
                </c:pt>
                <c:pt idx="1">
                  <c:v>Musaab Bashir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Totals'!$L$4:$L$15</c:f>
              <c:numCache>
                <c:formatCode>General</c:formatCode>
                <c:ptCount val="12"/>
                <c:pt idx="0">
                  <c:v>885</c:v>
                </c:pt>
                <c:pt idx="1">
                  <c:v>204</c:v>
                </c:pt>
                <c:pt idx="2">
                  <c:v>1317</c:v>
                </c:pt>
                <c:pt idx="3">
                  <c:v>507</c:v>
                </c:pt>
                <c:pt idx="4">
                  <c:v>392</c:v>
                </c:pt>
                <c:pt idx="5">
                  <c:v>314</c:v>
                </c:pt>
                <c:pt idx="6">
                  <c:v>1095</c:v>
                </c:pt>
                <c:pt idx="7">
                  <c:v>1809</c:v>
                </c:pt>
                <c:pt idx="8">
                  <c:v>360</c:v>
                </c:pt>
                <c:pt idx="9">
                  <c:v>237</c:v>
                </c:pt>
                <c:pt idx="10">
                  <c:v>248</c:v>
                </c:pt>
                <c:pt idx="11">
                  <c:v>1219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64F-4FD0-A0BA-25F8E82E68ED}"/>
            </c:ext>
          </c:extLst>
        </c:ser>
        <c:ser>
          <c:idx val="7"/>
          <c:order val="7"/>
          <c:tx>
            <c:strRef>
              <c:f>'Rep and Monthly Totals'!$M$2:$M$3</c:f>
              <c:strCache>
                <c:ptCount val="2"/>
                <c:pt idx="0">
                  <c:v>Sales Rep</c:v>
                </c:pt>
                <c:pt idx="1">
                  <c:v>Nolan Robinson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Totals'!$M$4:$M$15</c:f>
              <c:numCache>
                <c:formatCode>General</c:formatCode>
                <c:ptCount val="12"/>
                <c:pt idx="0">
                  <c:v>-1496</c:v>
                </c:pt>
                <c:pt idx="1">
                  <c:v>1588</c:v>
                </c:pt>
                <c:pt idx="2">
                  <c:v>2279</c:v>
                </c:pt>
                <c:pt idx="3">
                  <c:v>1175</c:v>
                </c:pt>
                <c:pt idx="4">
                  <c:v>1077</c:v>
                </c:pt>
                <c:pt idx="5">
                  <c:v>1500</c:v>
                </c:pt>
                <c:pt idx="6">
                  <c:v>1281</c:v>
                </c:pt>
                <c:pt idx="7">
                  <c:v>928</c:v>
                </c:pt>
                <c:pt idx="8">
                  <c:v>2489</c:v>
                </c:pt>
                <c:pt idx="9">
                  <c:v>-1293</c:v>
                </c:pt>
                <c:pt idx="10">
                  <c:v>929</c:v>
                </c:pt>
                <c:pt idx="11">
                  <c:v>1025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64F-4FD0-A0BA-25F8E82E68ED}"/>
            </c:ext>
          </c:extLst>
        </c:ser>
        <c:ser>
          <c:idx val="8"/>
          <c:order val="8"/>
          <c:tx>
            <c:strRef>
              <c:f>'Rep and Monthly Totals'!$N$2:$N$3</c:f>
              <c:strCache>
                <c:ptCount val="2"/>
                <c:pt idx="0">
                  <c:v>Sales Rep</c:v>
                </c:pt>
                <c:pt idx="1">
                  <c:v>Patrick Lou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Totals'!$N$4:$N$15</c:f>
              <c:numCache>
                <c:formatCode>General</c:formatCode>
                <c:ptCount val="12"/>
                <c:pt idx="0">
                  <c:v>2700</c:v>
                </c:pt>
                <c:pt idx="1">
                  <c:v>762</c:v>
                </c:pt>
                <c:pt idx="2">
                  <c:v>730</c:v>
                </c:pt>
                <c:pt idx="3">
                  <c:v>-35</c:v>
                </c:pt>
                <c:pt idx="4">
                  <c:v>509</c:v>
                </c:pt>
                <c:pt idx="5">
                  <c:v>1993</c:v>
                </c:pt>
                <c:pt idx="6">
                  <c:v>601</c:v>
                </c:pt>
                <c:pt idx="7">
                  <c:v>254</c:v>
                </c:pt>
                <c:pt idx="8">
                  <c:v>1054</c:v>
                </c:pt>
                <c:pt idx="9">
                  <c:v>1408</c:v>
                </c:pt>
                <c:pt idx="10">
                  <c:v>396</c:v>
                </c:pt>
                <c:pt idx="11">
                  <c:v>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64F-4FD0-A0BA-25F8E82E68ED}"/>
            </c:ext>
          </c:extLst>
        </c:ser>
        <c:ser>
          <c:idx val="9"/>
          <c:order val="9"/>
          <c:tx>
            <c:strRef>
              <c:f>'Rep and Monthly Totals'!$O$2:$O$3</c:f>
              <c:strCache>
                <c:ptCount val="2"/>
                <c:pt idx="0">
                  <c:v>Sales Rep</c:v>
                </c:pt>
                <c:pt idx="1">
                  <c:v>Richard Oyineran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Totals'!$O$4:$O$15</c:f>
              <c:numCache>
                <c:formatCode>General</c:formatCode>
                <c:ptCount val="12"/>
                <c:pt idx="0">
                  <c:v>7</c:v>
                </c:pt>
                <c:pt idx="1">
                  <c:v>683</c:v>
                </c:pt>
                <c:pt idx="2">
                  <c:v>1785</c:v>
                </c:pt>
                <c:pt idx="3">
                  <c:v>718</c:v>
                </c:pt>
                <c:pt idx="4">
                  <c:v>419</c:v>
                </c:pt>
                <c:pt idx="5">
                  <c:v>259</c:v>
                </c:pt>
                <c:pt idx="6">
                  <c:v>1203</c:v>
                </c:pt>
                <c:pt idx="7">
                  <c:v>2994</c:v>
                </c:pt>
                <c:pt idx="8">
                  <c:v>975</c:v>
                </c:pt>
                <c:pt idx="9">
                  <c:v>385</c:v>
                </c:pt>
                <c:pt idx="10">
                  <c:v>1286</c:v>
                </c:pt>
                <c:pt idx="11">
                  <c:v>2831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64F-4FD0-A0BA-25F8E82E68ED}"/>
            </c:ext>
          </c:extLst>
        </c:ser>
        <c:ser>
          <c:idx val="10"/>
          <c:order val="10"/>
          <c:tx>
            <c:strRef>
              <c:f>'Rep and Monthly Totals'!$P$2:$P$3</c:f>
              <c:strCache>
                <c:ptCount val="2"/>
                <c:pt idx="0">
                  <c:v>Sales Rep</c:v>
                </c:pt>
                <c:pt idx="1">
                  <c:v>Taylor Laties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'Rep and Monthly Totals'!$E$4:$E$15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'Rep and Monthly Totals'!$P$4:$P$15</c:f>
              <c:numCache>
                <c:formatCode>General</c:formatCode>
                <c:ptCount val="12"/>
                <c:pt idx="0">
                  <c:v>1192</c:v>
                </c:pt>
                <c:pt idx="1">
                  <c:v>568</c:v>
                </c:pt>
                <c:pt idx="2">
                  <c:v>-47</c:v>
                </c:pt>
                <c:pt idx="3">
                  <c:v>-501</c:v>
                </c:pt>
                <c:pt idx="4">
                  <c:v>3573</c:v>
                </c:pt>
                <c:pt idx="5">
                  <c:v>1132</c:v>
                </c:pt>
                <c:pt idx="6">
                  <c:v>1483</c:v>
                </c:pt>
                <c:pt idx="7">
                  <c:v>1144</c:v>
                </c:pt>
                <c:pt idx="8">
                  <c:v>-63</c:v>
                </c:pt>
                <c:pt idx="9">
                  <c:v>986</c:v>
                </c:pt>
                <c:pt idx="10">
                  <c:v>874</c:v>
                </c:pt>
                <c:pt idx="11">
                  <c:v>1743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64F-4FD0-A0BA-25F8E82E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19775"/>
        <c:axId val="244867836"/>
      </c:lineChart>
      <c:catAx>
        <c:axId val="196491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867836"/>
        <c:crosses val="autoZero"/>
        <c:auto val="1"/>
        <c:lblAlgn val="ctr"/>
        <c:lblOffset val="100"/>
        <c:noMultiLvlLbl val="1"/>
      </c:catAx>
      <c:valAx>
        <c:axId val="244867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9197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Product Sales Trends by Month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Trends'!$B$2:$B$3</c:f>
              <c:strCache>
                <c:ptCount val="2"/>
                <c:pt idx="0">
                  <c:v>Product </c:v>
                </c:pt>
                <c:pt idx="1">
                  <c:v>Enterprise Plan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'Product Trends'!$A$4:$A$7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'Product Trends'!$B$4:$B$7</c:f>
              <c:numCache>
                <c:formatCode>General</c:formatCode>
                <c:ptCount val="4"/>
                <c:pt idx="0">
                  <c:v>2077</c:v>
                </c:pt>
                <c:pt idx="1">
                  <c:v>2392</c:v>
                </c:pt>
                <c:pt idx="2">
                  <c:v>3609</c:v>
                </c:pt>
                <c:pt idx="3">
                  <c:v>-1051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12A-AE50-00AEE3D88A3B}"/>
            </c:ext>
          </c:extLst>
        </c:ser>
        <c:ser>
          <c:idx val="1"/>
          <c:order val="1"/>
          <c:tx>
            <c:strRef>
              <c:f>'Product Trends'!$C$2:$C$3</c:f>
              <c:strCache>
                <c:ptCount val="2"/>
                <c:pt idx="0">
                  <c:v>Product </c:v>
                </c:pt>
                <c:pt idx="1">
                  <c:v>Individual Plan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'Product Trends'!$A$4:$A$7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'Product Trends'!$C$4:$C$7</c:f>
              <c:numCache>
                <c:formatCode>General</c:formatCode>
                <c:ptCount val="4"/>
                <c:pt idx="0">
                  <c:v>4607</c:v>
                </c:pt>
                <c:pt idx="1">
                  <c:v>3785</c:v>
                </c:pt>
                <c:pt idx="2">
                  <c:v>3287</c:v>
                </c:pt>
                <c:pt idx="3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412A-AE50-00AEE3D88A3B}"/>
            </c:ext>
          </c:extLst>
        </c:ser>
        <c:ser>
          <c:idx val="2"/>
          <c:order val="2"/>
          <c:tx>
            <c:strRef>
              <c:f>'Product Trends'!$D$2:$D$3</c:f>
              <c:strCache>
                <c:ptCount val="2"/>
                <c:pt idx="0">
                  <c:v>Product </c:v>
                </c:pt>
                <c:pt idx="1">
                  <c:v>Team Plan</c:v>
                </c:pt>
              </c:strCache>
            </c:strRef>
          </c:tx>
          <c:spPr>
            <a:ln w="19050"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'Product Trends'!$A$4:$A$7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'Product Trends'!$D$4:$D$7</c:f>
              <c:numCache>
                <c:formatCode>General</c:formatCode>
                <c:ptCount val="4"/>
                <c:pt idx="0">
                  <c:v>748</c:v>
                </c:pt>
                <c:pt idx="1">
                  <c:v>3339</c:v>
                </c:pt>
                <c:pt idx="2">
                  <c:v>3338</c:v>
                </c:pt>
                <c:pt idx="3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412A-AE50-00AEE3D88A3B}"/>
            </c:ext>
          </c:extLst>
        </c:ser>
        <c:ser>
          <c:idx val="3"/>
          <c:order val="3"/>
          <c:tx>
            <c:strRef>
              <c:f>'Product Trends'!$E$2:$E$3</c:f>
              <c:strCache>
                <c:ptCount val="2"/>
                <c:pt idx="0">
                  <c:v>Product </c:v>
                </c:pt>
                <c:pt idx="1">
                  <c:v>Grand Total</c:v>
                </c:pt>
              </c:strCache>
            </c:strRef>
          </c:tx>
          <c:spPr>
            <a:ln w="19050"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'Product Trends'!$A$4:$A$7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'Product Trends'!$E$4:$E$7</c:f>
              <c:numCache>
                <c:formatCode>General</c:formatCode>
                <c:ptCount val="4"/>
                <c:pt idx="0">
                  <c:v>7432</c:v>
                </c:pt>
                <c:pt idx="1">
                  <c:v>9516</c:v>
                </c:pt>
                <c:pt idx="2">
                  <c:v>10234</c:v>
                </c:pt>
                <c:pt idx="3">
                  <c:v>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3-412A-AE50-00AEE3D8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8842"/>
        <c:axId val="178851765"/>
      </c:lineChart>
      <c:catAx>
        <c:axId val="132488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851765"/>
        <c:crosses val="autoZero"/>
        <c:auto val="1"/>
        <c:lblAlgn val="ctr"/>
        <c:lblOffset val="100"/>
        <c:noMultiLvlLbl val="1"/>
      </c:catAx>
      <c:valAx>
        <c:axId val="17885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888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16</xdr:row>
      <xdr:rowOff>19050</xdr:rowOff>
    </xdr:from>
    <xdr:ext cx="11544300" cy="4924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19050</xdr:rowOff>
    </xdr:from>
    <xdr:ext cx="7677150" cy="47434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ommy Le" refreshedDate="45336.894783101852" refreshedVersion="8" recordCount="992" xr:uid="{00000000-000A-0000-FFFF-FFFF01000000}">
  <cacheSource type="worksheet">
    <worksheetSource ref="B3:I995" sheet="Sales Data"/>
  </cacheSource>
  <cacheFields count="8">
    <cacheField name="Order ID" numFmtId="0">
      <sharedItems/>
    </cacheField>
    <cacheField name="Product " numFmtId="0">
      <sharedItems count="3">
        <s v="Enterprise Plan"/>
        <s v="Team Plan"/>
        <s v="Individual Plan"/>
      </sharedItems>
    </cacheField>
    <cacheField name="Region" numFmtId="0">
      <sharedItems/>
    </cacheField>
    <cacheField name="Order Type" numFmtId="0">
      <sharedItems/>
    </cacheField>
    <cacheField name="Sales Date" numFmtId="14">
      <sharedItems containsSemiMixedTypes="0" containsNonDate="0" containsDate="1" containsString="0" minDate="2023-01-01T00:00:00" maxDate="2024-01-01T00:00:00"/>
    </cacheField>
    <cacheField name="Sales Rep" numFmtId="0">
      <sharedItems count="11">
        <s v="Beth Minney"/>
        <s v="Calvin Wilder"/>
        <s v="Daron Bedian"/>
        <s v="George Hamm"/>
        <s v="Jason Chao"/>
        <s v="Meghana Rao"/>
        <s v="Musaab Bashir"/>
        <s v="Nolan Robinson"/>
        <s v="Patrick Lou"/>
        <s v="Richard Oyineran"/>
        <s v="Taylor Laties"/>
      </sharedItems>
    </cacheField>
    <cacheField name="Sales Amount" numFmtId="165">
      <sharedItems containsSemiMixedTypes="0" containsString="0" containsNumber="1" containsInteger="1" minValue="-961" maxValue="998"/>
    </cacheField>
    <cacheField name="Sales Month" numFmtId="165">
      <sharedItems count="12">
        <s v="March"/>
        <s v="August"/>
        <s v="October"/>
        <s v="April"/>
        <s v="November"/>
        <s v="February"/>
        <s v="July"/>
        <s v="December"/>
        <s v="May"/>
        <s v="January"/>
        <s v="June"/>
        <s v="Sept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ommy Le" refreshedDate="45336.894783564814" refreshedVersion="8" recordCount="992" xr:uid="{00000000-000A-0000-FFFF-FFFF00000000}">
  <cacheSource type="worksheet">
    <worksheetSource ref="B3:H995" sheet="Sales Data"/>
  </cacheSource>
  <cacheFields count="7">
    <cacheField name="Order ID" numFmtId="0">
      <sharedItems/>
    </cacheField>
    <cacheField name="Product " numFmtId="0">
      <sharedItems/>
    </cacheField>
    <cacheField name="Region" numFmtId="0">
      <sharedItems/>
    </cacheField>
    <cacheField name="Order Type" numFmtId="0">
      <sharedItems/>
    </cacheField>
    <cacheField name="Sales Date" numFmtId="14">
      <sharedItems containsSemiMixedTypes="0" containsNonDate="0" containsDate="1" containsString="0" minDate="2023-01-01T00:00:00" maxDate="2024-01-01T00:00:00"/>
    </cacheField>
    <cacheField name="Sales Rep" numFmtId="0">
      <sharedItems count="11">
        <s v="Beth Minney"/>
        <s v="Calvin Wilder"/>
        <s v="Daron Bedian"/>
        <s v="George Hamm"/>
        <s v="Jason Chao"/>
        <s v="Meghana Rao"/>
        <s v="Musaab Bashir"/>
        <s v="Nolan Robinson"/>
        <s v="Patrick Lou"/>
        <s v="Richard Oyineran"/>
        <s v="Taylor Laties"/>
      </sharedItems>
    </cacheField>
    <cacheField name="Sales Amount" numFmtId="165">
      <sharedItems containsSemiMixedTypes="0" containsString="0" containsNumber="1" containsInteger="1" minValue="-961" maxValue="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s v="O899358"/>
    <x v="0"/>
    <s v="West"/>
    <s v="New Business"/>
    <d v="2023-03-30T00:00:00"/>
    <x v="0"/>
    <n v="712"/>
    <x v="0"/>
  </r>
  <r>
    <s v="O121955"/>
    <x v="1"/>
    <s v="West"/>
    <s v="New Business"/>
    <d v="2023-08-11T00:00:00"/>
    <x v="0"/>
    <n v="378"/>
    <x v="1"/>
  </r>
  <r>
    <s v="O220878"/>
    <x v="1"/>
    <s v="West"/>
    <s v="Returning Customer with Upsell"/>
    <d v="2023-10-22T00:00:00"/>
    <x v="0"/>
    <n v="257"/>
    <x v="2"/>
  </r>
  <r>
    <s v="O92653"/>
    <x v="1"/>
    <s v="West"/>
    <s v="New Business"/>
    <d v="2023-04-09T00:00:00"/>
    <x v="0"/>
    <n v="193"/>
    <x v="3"/>
  </r>
  <r>
    <s v="O284065"/>
    <x v="1"/>
    <s v="West"/>
    <s v="Returning Customer with Upsell"/>
    <d v="2023-11-21T00:00:00"/>
    <x v="0"/>
    <n v="412"/>
    <x v="4"/>
  </r>
  <r>
    <s v="O137335"/>
    <x v="1"/>
    <s v="West"/>
    <s v="Returning Customer with Upsell"/>
    <d v="2023-02-26T00:00:00"/>
    <x v="0"/>
    <n v="402"/>
    <x v="5"/>
  </r>
  <r>
    <s v="O866395"/>
    <x v="1"/>
    <s v="West"/>
    <s v="Returning Customer with Upsell"/>
    <d v="2023-03-08T00:00:00"/>
    <x v="0"/>
    <n v="341"/>
    <x v="0"/>
  </r>
  <r>
    <s v="O375328"/>
    <x v="0"/>
    <s v="West"/>
    <s v="Returning Customer with Upsell"/>
    <d v="2023-02-05T00:00:00"/>
    <x v="0"/>
    <n v="887"/>
    <x v="5"/>
  </r>
  <r>
    <s v="O596007"/>
    <x v="1"/>
    <s v="West"/>
    <s v="Returning Customer with Upsell"/>
    <d v="2023-10-08T00:00:00"/>
    <x v="0"/>
    <n v="210"/>
    <x v="2"/>
  </r>
  <r>
    <s v="O917499"/>
    <x v="1"/>
    <s v="West"/>
    <s v="Returning Customer with Downsell"/>
    <d v="2023-07-31T00:00:00"/>
    <x v="0"/>
    <n v="-159"/>
    <x v="6"/>
  </r>
  <r>
    <s v="O194562"/>
    <x v="2"/>
    <s v="West"/>
    <s v="New Business"/>
    <d v="2023-08-29T00:00:00"/>
    <x v="0"/>
    <n v="58"/>
    <x v="1"/>
  </r>
  <r>
    <s v="O640696"/>
    <x v="2"/>
    <s v="West"/>
    <s v="New Business"/>
    <d v="2023-07-24T00:00:00"/>
    <x v="0"/>
    <n v="36"/>
    <x v="6"/>
  </r>
  <r>
    <s v="O996553"/>
    <x v="2"/>
    <s v="West"/>
    <s v="New Business"/>
    <d v="2023-12-07T00:00:00"/>
    <x v="0"/>
    <n v="59"/>
    <x v="7"/>
  </r>
  <r>
    <s v="O702402"/>
    <x v="2"/>
    <s v="West"/>
    <s v="New Business"/>
    <d v="2023-05-28T00:00:00"/>
    <x v="0"/>
    <n v="28"/>
    <x v="8"/>
  </r>
  <r>
    <s v="O561436"/>
    <x v="2"/>
    <s v="West"/>
    <s v="New Business"/>
    <d v="2023-05-27T00:00:00"/>
    <x v="0"/>
    <n v="67"/>
    <x v="8"/>
  </r>
  <r>
    <s v="O965708"/>
    <x v="2"/>
    <s v="West"/>
    <s v="New Business"/>
    <d v="2023-11-30T00:00:00"/>
    <x v="0"/>
    <n v="88"/>
    <x v="4"/>
  </r>
  <r>
    <s v="O535610"/>
    <x v="2"/>
    <s v="West"/>
    <s v="New Business"/>
    <d v="2023-03-28T00:00:00"/>
    <x v="0"/>
    <n v="41"/>
    <x v="0"/>
  </r>
  <r>
    <s v="O672976"/>
    <x v="2"/>
    <s v="West"/>
    <s v="New Business"/>
    <d v="2023-01-01T00:00:00"/>
    <x v="0"/>
    <n v="90"/>
    <x v="9"/>
  </r>
  <r>
    <s v="O367472"/>
    <x v="2"/>
    <s v="West"/>
    <s v="New Business"/>
    <d v="2023-12-31T00:00:00"/>
    <x v="0"/>
    <n v="59"/>
    <x v="7"/>
  </r>
  <r>
    <s v="O707607"/>
    <x v="2"/>
    <s v="West"/>
    <s v="New Business"/>
    <d v="2023-06-02T00:00:00"/>
    <x v="0"/>
    <n v="43"/>
    <x v="10"/>
  </r>
  <r>
    <s v="O281072"/>
    <x v="2"/>
    <s v="West"/>
    <s v="New Business"/>
    <d v="2023-10-26T00:00:00"/>
    <x v="0"/>
    <n v="28"/>
    <x v="2"/>
  </r>
  <r>
    <s v="O215879"/>
    <x v="2"/>
    <s v="West"/>
    <s v="New Business"/>
    <d v="2023-02-03T00:00:00"/>
    <x v="0"/>
    <n v="100"/>
    <x v="5"/>
  </r>
  <r>
    <s v="O248231"/>
    <x v="2"/>
    <s v="West"/>
    <s v="New Business"/>
    <d v="2023-06-21T00:00:00"/>
    <x v="0"/>
    <n v="99"/>
    <x v="10"/>
  </r>
  <r>
    <s v="O463229"/>
    <x v="2"/>
    <s v="West"/>
    <s v="New Business"/>
    <d v="2023-04-02T00:00:00"/>
    <x v="0"/>
    <n v="48"/>
    <x v="3"/>
  </r>
  <r>
    <s v="O809464"/>
    <x v="2"/>
    <s v="West"/>
    <s v="New Business"/>
    <d v="2023-07-13T00:00:00"/>
    <x v="0"/>
    <n v="82"/>
    <x v="6"/>
  </r>
  <r>
    <s v="O298297"/>
    <x v="2"/>
    <s v="West"/>
    <s v="New Business"/>
    <d v="2023-10-05T00:00:00"/>
    <x v="0"/>
    <n v="23"/>
    <x v="2"/>
  </r>
  <r>
    <s v="O289226"/>
    <x v="2"/>
    <s v="West"/>
    <s v="New Business"/>
    <d v="2023-01-27T00:00:00"/>
    <x v="0"/>
    <n v="80"/>
    <x v="9"/>
  </r>
  <r>
    <s v="O530516"/>
    <x v="2"/>
    <s v="West"/>
    <s v="New Business"/>
    <d v="2023-09-10T00:00:00"/>
    <x v="0"/>
    <n v="87"/>
    <x v="11"/>
  </r>
  <r>
    <s v="O918980"/>
    <x v="2"/>
    <s v="West"/>
    <s v="New Business"/>
    <d v="2023-10-01T00:00:00"/>
    <x v="0"/>
    <n v="38"/>
    <x v="2"/>
  </r>
  <r>
    <s v="O652165"/>
    <x v="2"/>
    <s v="West"/>
    <s v="New Business"/>
    <d v="2023-05-24T00:00:00"/>
    <x v="0"/>
    <n v="35"/>
    <x v="8"/>
  </r>
  <r>
    <s v="O843759"/>
    <x v="2"/>
    <s v="West"/>
    <s v="New Business"/>
    <d v="2023-04-02T00:00:00"/>
    <x v="0"/>
    <n v="38"/>
    <x v="3"/>
  </r>
  <r>
    <s v="O928390"/>
    <x v="2"/>
    <s v="West"/>
    <s v="New Business"/>
    <d v="2023-06-01T00:00:00"/>
    <x v="0"/>
    <n v="34"/>
    <x v="10"/>
  </r>
  <r>
    <s v="O334137"/>
    <x v="2"/>
    <s v="West"/>
    <s v="New Business"/>
    <d v="2023-04-24T00:00:00"/>
    <x v="0"/>
    <n v="56"/>
    <x v="3"/>
  </r>
  <r>
    <s v="O460163"/>
    <x v="2"/>
    <s v="West"/>
    <s v="New Business"/>
    <d v="2023-02-21T00:00:00"/>
    <x v="0"/>
    <n v="52"/>
    <x v="5"/>
  </r>
  <r>
    <s v="O125234"/>
    <x v="2"/>
    <s v="West"/>
    <s v="New Business"/>
    <d v="2023-08-09T00:00:00"/>
    <x v="0"/>
    <n v="70"/>
    <x v="1"/>
  </r>
  <r>
    <s v="O866503"/>
    <x v="2"/>
    <s v="West"/>
    <s v="New Business"/>
    <d v="2023-02-20T00:00:00"/>
    <x v="0"/>
    <n v="80"/>
    <x v="5"/>
  </r>
  <r>
    <s v="O648301"/>
    <x v="2"/>
    <s v="West"/>
    <s v="New Business"/>
    <d v="2023-11-24T00:00:00"/>
    <x v="0"/>
    <n v="97"/>
    <x v="4"/>
  </r>
  <r>
    <s v="O826344"/>
    <x v="2"/>
    <s v="West"/>
    <s v="New Business"/>
    <d v="2023-12-24T00:00:00"/>
    <x v="0"/>
    <n v="22"/>
    <x v="7"/>
  </r>
  <r>
    <s v="O269207"/>
    <x v="2"/>
    <s v="West"/>
    <s v="New Business"/>
    <d v="2023-12-12T00:00:00"/>
    <x v="0"/>
    <n v="26"/>
    <x v="7"/>
  </r>
  <r>
    <s v="O725563"/>
    <x v="2"/>
    <s v="West"/>
    <s v="New Business"/>
    <d v="2023-12-07T00:00:00"/>
    <x v="0"/>
    <n v="95"/>
    <x v="7"/>
  </r>
  <r>
    <s v="O817428"/>
    <x v="2"/>
    <s v="West"/>
    <s v="New Business"/>
    <d v="2023-05-10T00:00:00"/>
    <x v="0"/>
    <n v="78"/>
    <x v="8"/>
  </r>
  <r>
    <s v="O671931"/>
    <x v="2"/>
    <s v="West"/>
    <s v="New Business"/>
    <d v="2023-10-06T00:00:00"/>
    <x v="0"/>
    <n v="31"/>
    <x v="2"/>
  </r>
  <r>
    <s v="O773552"/>
    <x v="2"/>
    <s v="West"/>
    <s v="New Business"/>
    <d v="2023-05-22T00:00:00"/>
    <x v="0"/>
    <n v="68"/>
    <x v="8"/>
  </r>
  <r>
    <s v="O879620"/>
    <x v="2"/>
    <s v="West"/>
    <s v="New Business"/>
    <d v="2023-07-31T00:00:00"/>
    <x v="0"/>
    <n v="85"/>
    <x v="6"/>
  </r>
  <r>
    <s v="O613932"/>
    <x v="2"/>
    <s v="West"/>
    <s v="New Business"/>
    <d v="2023-06-27T00:00:00"/>
    <x v="0"/>
    <n v="100"/>
    <x v="10"/>
  </r>
  <r>
    <s v="O204871"/>
    <x v="2"/>
    <s v="West"/>
    <s v="New Business"/>
    <d v="2023-10-12T00:00:00"/>
    <x v="0"/>
    <n v="63"/>
    <x v="2"/>
  </r>
  <r>
    <s v="O429029"/>
    <x v="2"/>
    <s v="West"/>
    <s v="New Business"/>
    <d v="2023-01-17T00:00:00"/>
    <x v="0"/>
    <n v="67"/>
    <x v="9"/>
  </r>
  <r>
    <s v="O537462"/>
    <x v="2"/>
    <s v="West"/>
    <s v="New Business"/>
    <d v="2023-01-10T00:00:00"/>
    <x v="0"/>
    <n v="55"/>
    <x v="9"/>
  </r>
  <r>
    <s v="O843576"/>
    <x v="2"/>
    <s v="West"/>
    <s v="New Business"/>
    <d v="2023-09-07T00:00:00"/>
    <x v="0"/>
    <n v="53"/>
    <x v="11"/>
  </r>
  <r>
    <s v="O182849"/>
    <x v="2"/>
    <s v="West"/>
    <s v="New Business"/>
    <d v="2023-10-26T00:00:00"/>
    <x v="0"/>
    <n v="87"/>
    <x v="2"/>
  </r>
  <r>
    <s v="O586325"/>
    <x v="2"/>
    <s v="West"/>
    <s v="New Business"/>
    <d v="2023-05-19T00:00:00"/>
    <x v="0"/>
    <n v="72"/>
    <x v="8"/>
  </r>
  <r>
    <s v="O424191"/>
    <x v="2"/>
    <s v="West"/>
    <s v="New Business"/>
    <d v="2023-03-12T00:00:00"/>
    <x v="0"/>
    <n v="92"/>
    <x v="0"/>
  </r>
  <r>
    <s v="O130152"/>
    <x v="2"/>
    <s v="West"/>
    <s v="New Business"/>
    <d v="2023-09-03T00:00:00"/>
    <x v="0"/>
    <n v="76"/>
    <x v="11"/>
  </r>
  <r>
    <s v="O278913"/>
    <x v="2"/>
    <s v="West"/>
    <s v="New Business"/>
    <d v="2023-11-27T00:00:00"/>
    <x v="0"/>
    <n v="21"/>
    <x v="4"/>
  </r>
  <r>
    <s v="O282850"/>
    <x v="2"/>
    <s v="West"/>
    <s v="New Business"/>
    <d v="2023-10-29T00:00:00"/>
    <x v="0"/>
    <n v="32"/>
    <x v="2"/>
  </r>
  <r>
    <s v="O895060"/>
    <x v="2"/>
    <s v="West"/>
    <s v="New Business"/>
    <d v="2023-03-05T00:00:00"/>
    <x v="0"/>
    <n v="35"/>
    <x v="0"/>
  </r>
  <r>
    <s v="O702011"/>
    <x v="2"/>
    <s v="West"/>
    <s v="New Business"/>
    <d v="2023-07-03T00:00:00"/>
    <x v="0"/>
    <n v="45"/>
    <x v="6"/>
  </r>
  <r>
    <s v="O576968"/>
    <x v="2"/>
    <s v="West"/>
    <s v="New Business"/>
    <d v="2023-05-03T00:00:00"/>
    <x v="0"/>
    <n v="62"/>
    <x v="8"/>
  </r>
  <r>
    <s v="O504187"/>
    <x v="2"/>
    <s v="West"/>
    <s v="New Business"/>
    <d v="2023-07-26T00:00:00"/>
    <x v="0"/>
    <n v="29"/>
    <x v="6"/>
  </r>
  <r>
    <s v="O841931"/>
    <x v="2"/>
    <s v="West"/>
    <s v="New Business"/>
    <d v="2023-04-21T00:00:00"/>
    <x v="0"/>
    <n v="76"/>
    <x v="3"/>
  </r>
  <r>
    <s v="O629680"/>
    <x v="2"/>
    <s v="West"/>
    <s v="New Business"/>
    <d v="2023-02-12T00:00:00"/>
    <x v="0"/>
    <n v="83"/>
    <x v="5"/>
  </r>
  <r>
    <s v="O867680"/>
    <x v="2"/>
    <s v="West"/>
    <s v="New Business"/>
    <d v="2023-08-30T00:00:00"/>
    <x v="0"/>
    <n v="42"/>
    <x v="1"/>
  </r>
  <r>
    <s v="O670407"/>
    <x v="2"/>
    <s v="West"/>
    <s v="New Business"/>
    <d v="2023-12-29T00:00:00"/>
    <x v="0"/>
    <n v="25"/>
    <x v="7"/>
  </r>
  <r>
    <s v="O570994"/>
    <x v="2"/>
    <s v="West"/>
    <s v="New Business"/>
    <d v="2023-01-21T00:00:00"/>
    <x v="0"/>
    <n v="72"/>
    <x v="9"/>
  </r>
  <r>
    <s v="O948266"/>
    <x v="2"/>
    <s v="West"/>
    <s v="New Business"/>
    <d v="2023-04-20T00:00:00"/>
    <x v="0"/>
    <n v="36"/>
    <x v="3"/>
  </r>
  <r>
    <s v="O879496"/>
    <x v="2"/>
    <s v="West"/>
    <s v="New Business"/>
    <d v="2023-05-31T00:00:00"/>
    <x v="0"/>
    <n v="99"/>
    <x v="8"/>
  </r>
  <r>
    <s v="O966543"/>
    <x v="2"/>
    <s v="West"/>
    <s v="New Business"/>
    <d v="2023-10-23T00:00:00"/>
    <x v="0"/>
    <n v="50"/>
    <x v="2"/>
  </r>
  <r>
    <s v="O802916"/>
    <x v="2"/>
    <s v="West"/>
    <s v="New Business"/>
    <d v="2023-05-20T00:00:00"/>
    <x v="0"/>
    <n v="70"/>
    <x v="8"/>
  </r>
  <r>
    <s v="O394355"/>
    <x v="2"/>
    <s v="West"/>
    <s v="New Business"/>
    <d v="2023-07-12T00:00:00"/>
    <x v="0"/>
    <n v="58"/>
    <x v="6"/>
  </r>
  <r>
    <s v="O475243"/>
    <x v="2"/>
    <s v="West"/>
    <s v="New Business"/>
    <d v="2023-01-14T00:00:00"/>
    <x v="0"/>
    <n v="50"/>
    <x v="9"/>
  </r>
  <r>
    <s v="O708108"/>
    <x v="2"/>
    <s v="West"/>
    <s v="New Business"/>
    <d v="2023-12-29T00:00:00"/>
    <x v="0"/>
    <n v="28"/>
    <x v="7"/>
  </r>
  <r>
    <s v="O833238"/>
    <x v="2"/>
    <s v="West"/>
    <s v="New Business"/>
    <d v="2023-10-25T00:00:00"/>
    <x v="0"/>
    <n v="31"/>
    <x v="2"/>
  </r>
  <r>
    <s v="O842096"/>
    <x v="2"/>
    <s v="West"/>
    <s v="New Business"/>
    <d v="2023-05-12T00:00:00"/>
    <x v="0"/>
    <n v="68"/>
    <x v="8"/>
  </r>
  <r>
    <s v="O73561"/>
    <x v="2"/>
    <s v="West"/>
    <s v="New Business"/>
    <d v="2023-01-26T00:00:00"/>
    <x v="0"/>
    <n v="74"/>
    <x v="9"/>
  </r>
  <r>
    <s v="O62271"/>
    <x v="2"/>
    <s v="West"/>
    <s v="New Business"/>
    <d v="2023-12-26T00:00:00"/>
    <x v="0"/>
    <n v="38"/>
    <x v="7"/>
  </r>
  <r>
    <s v="O199720"/>
    <x v="2"/>
    <s v="West"/>
    <s v="New Business"/>
    <d v="2023-01-25T00:00:00"/>
    <x v="0"/>
    <n v="73"/>
    <x v="9"/>
  </r>
  <r>
    <s v="O1210"/>
    <x v="0"/>
    <s v="West"/>
    <s v="New Business"/>
    <d v="2023-09-26T00:00:00"/>
    <x v="0"/>
    <n v="763"/>
    <x v="11"/>
  </r>
  <r>
    <s v="O837959"/>
    <x v="0"/>
    <s v="West"/>
    <s v="New Business"/>
    <d v="2023-11-01T00:00:00"/>
    <x v="0"/>
    <n v="851"/>
    <x v="4"/>
  </r>
  <r>
    <s v="O206005"/>
    <x v="2"/>
    <s v="West"/>
    <s v="New Business"/>
    <d v="2023-04-21T00:00:00"/>
    <x v="0"/>
    <n v="46"/>
    <x v="3"/>
  </r>
  <r>
    <s v="O968660"/>
    <x v="2"/>
    <s v="West"/>
    <s v="New Business"/>
    <d v="2023-01-18T00:00:00"/>
    <x v="0"/>
    <n v="83"/>
    <x v="9"/>
  </r>
  <r>
    <s v="O240756"/>
    <x v="1"/>
    <s v="West"/>
    <s v="New Business"/>
    <d v="2023-03-18T00:00:00"/>
    <x v="0"/>
    <n v="193"/>
    <x v="0"/>
  </r>
  <r>
    <s v="O526224"/>
    <x v="1"/>
    <s v="West"/>
    <s v="New Business"/>
    <d v="2023-07-24T00:00:00"/>
    <x v="0"/>
    <n v="405"/>
    <x v="6"/>
  </r>
  <r>
    <s v="O264770"/>
    <x v="0"/>
    <s v="West"/>
    <s v="New Business"/>
    <d v="2023-02-01T00:00:00"/>
    <x v="0"/>
    <n v="708"/>
    <x v="5"/>
  </r>
  <r>
    <s v="O19844"/>
    <x v="1"/>
    <s v="West"/>
    <s v="Returning Customer with Upsell"/>
    <d v="2023-01-30T00:00:00"/>
    <x v="0"/>
    <n v="251"/>
    <x v="9"/>
  </r>
  <r>
    <s v="O961481"/>
    <x v="1"/>
    <s v="West"/>
    <s v="Returning Customer with Upsell"/>
    <d v="2023-01-31T00:00:00"/>
    <x v="0"/>
    <n v="382"/>
    <x v="9"/>
  </r>
  <r>
    <s v="O353732"/>
    <x v="1"/>
    <s v="East"/>
    <s v="Returning Customer with Upsell"/>
    <d v="2023-10-22T00:00:00"/>
    <x v="1"/>
    <n v="437"/>
    <x v="2"/>
  </r>
  <r>
    <s v="O551027"/>
    <x v="1"/>
    <s v="East"/>
    <s v="Returning Customer with Downsell"/>
    <d v="2023-07-28T00:00:00"/>
    <x v="1"/>
    <n v="-279"/>
    <x v="6"/>
  </r>
  <r>
    <s v="O502480"/>
    <x v="1"/>
    <s v="East"/>
    <s v="Returning Customer with Downsell"/>
    <d v="2023-01-06T00:00:00"/>
    <x v="1"/>
    <n v="-253"/>
    <x v="9"/>
  </r>
  <r>
    <s v="O584068"/>
    <x v="1"/>
    <s v="East"/>
    <s v="Returning Customer with Upsell"/>
    <d v="2023-02-06T00:00:00"/>
    <x v="1"/>
    <n v="393"/>
    <x v="5"/>
  </r>
  <r>
    <s v="O278586"/>
    <x v="0"/>
    <s v="East"/>
    <s v="New Business"/>
    <d v="2023-08-11T00:00:00"/>
    <x v="1"/>
    <n v="573"/>
    <x v="1"/>
  </r>
  <r>
    <s v="O992918"/>
    <x v="1"/>
    <s v="East"/>
    <s v="New Business"/>
    <d v="2023-02-24T00:00:00"/>
    <x v="1"/>
    <n v="154"/>
    <x v="5"/>
  </r>
  <r>
    <s v="O441062"/>
    <x v="1"/>
    <s v="East"/>
    <s v="New Business"/>
    <d v="2023-06-07T00:00:00"/>
    <x v="1"/>
    <n v="209"/>
    <x v="10"/>
  </r>
  <r>
    <s v="O1656"/>
    <x v="1"/>
    <s v="East"/>
    <s v="Returning Customer with Downsell"/>
    <d v="2023-01-22T00:00:00"/>
    <x v="1"/>
    <n v="-340"/>
    <x v="9"/>
  </r>
  <r>
    <s v="O326103"/>
    <x v="0"/>
    <s v="East"/>
    <s v="Returning Customer with Downsell"/>
    <d v="2023-06-17T00:00:00"/>
    <x v="1"/>
    <n v="-895"/>
    <x v="10"/>
  </r>
  <r>
    <s v="O223643"/>
    <x v="1"/>
    <s v="East"/>
    <s v="New Business"/>
    <d v="2023-11-28T00:00:00"/>
    <x v="1"/>
    <n v="452"/>
    <x v="4"/>
  </r>
  <r>
    <s v="O74741"/>
    <x v="1"/>
    <s v="East"/>
    <s v="New Business"/>
    <d v="2023-10-19T00:00:00"/>
    <x v="1"/>
    <n v="207"/>
    <x v="2"/>
  </r>
  <r>
    <s v="O297437"/>
    <x v="2"/>
    <s v="East"/>
    <s v="New Business"/>
    <d v="2023-07-18T00:00:00"/>
    <x v="1"/>
    <n v="33"/>
    <x v="6"/>
  </r>
  <r>
    <s v="O792166"/>
    <x v="2"/>
    <s v="East"/>
    <s v="New Business"/>
    <d v="2023-12-29T00:00:00"/>
    <x v="1"/>
    <n v="32"/>
    <x v="7"/>
  </r>
  <r>
    <s v="O780212"/>
    <x v="2"/>
    <s v="East"/>
    <s v="New Business"/>
    <d v="2023-01-16T00:00:00"/>
    <x v="1"/>
    <n v="97"/>
    <x v="9"/>
  </r>
  <r>
    <s v="O616131"/>
    <x v="2"/>
    <s v="East"/>
    <s v="New Business"/>
    <d v="2023-10-16T00:00:00"/>
    <x v="1"/>
    <n v="98"/>
    <x v="2"/>
  </r>
  <r>
    <s v="O475227"/>
    <x v="2"/>
    <s v="East"/>
    <s v="New Business"/>
    <d v="2023-03-09T00:00:00"/>
    <x v="1"/>
    <n v="30"/>
    <x v="0"/>
  </r>
  <r>
    <s v="O565373"/>
    <x v="2"/>
    <s v="East"/>
    <s v="New Business"/>
    <d v="2023-02-09T00:00:00"/>
    <x v="1"/>
    <n v="31"/>
    <x v="5"/>
  </r>
  <r>
    <s v="O627012"/>
    <x v="2"/>
    <s v="East"/>
    <s v="New Business"/>
    <d v="2023-09-22T00:00:00"/>
    <x v="1"/>
    <n v="20"/>
    <x v="11"/>
  </r>
  <r>
    <s v="O43370"/>
    <x v="2"/>
    <s v="East"/>
    <s v="New Business"/>
    <d v="2023-08-10T00:00:00"/>
    <x v="1"/>
    <n v="45"/>
    <x v="1"/>
  </r>
  <r>
    <s v="O433690"/>
    <x v="2"/>
    <s v="East"/>
    <s v="New Business"/>
    <d v="2023-07-25T00:00:00"/>
    <x v="1"/>
    <n v="37"/>
    <x v="6"/>
  </r>
  <r>
    <s v="O283602"/>
    <x v="2"/>
    <s v="East"/>
    <s v="New Business"/>
    <d v="2023-11-03T00:00:00"/>
    <x v="1"/>
    <n v="61"/>
    <x v="4"/>
  </r>
  <r>
    <s v="O332712"/>
    <x v="2"/>
    <s v="East"/>
    <s v="New Business"/>
    <d v="2023-01-13T00:00:00"/>
    <x v="1"/>
    <n v="74"/>
    <x v="9"/>
  </r>
  <r>
    <s v="O964672"/>
    <x v="2"/>
    <s v="East"/>
    <s v="New Business"/>
    <d v="2023-04-19T00:00:00"/>
    <x v="1"/>
    <n v="28"/>
    <x v="3"/>
  </r>
  <r>
    <s v="O278111"/>
    <x v="2"/>
    <s v="East"/>
    <s v="New Business"/>
    <d v="2023-06-29T00:00:00"/>
    <x v="1"/>
    <n v="58"/>
    <x v="10"/>
  </r>
  <r>
    <s v="O423891"/>
    <x v="2"/>
    <s v="East"/>
    <s v="New Business"/>
    <d v="2023-03-27T00:00:00"/>
    <x v="1"/>
    <n v="52"/>
    <x v="0"/>
  </r>
  <r>
    <s v="O89954"/>
    <x v="2"/>
    <s v="East"/>
    <s v="New Business"/>
    <d v="2023-03-27T00:00:00"/>
    <x v="1"/>
    <n v="84"/>
    <x v="0"/>
  </r>
  <r>
    <s v="O956243"/>
    <x v="2"/>
    <s v="East"/>
    <s v="New Business"/>
    <d v="2023-07-12T00:00:00"/>
    <x v="1"/>
    <n v="91"/>
    <x v="6"/>
  </r>
  <r>
    <s v="O341819"/>
    <x v="2"/>
    <s v="East"/>
    <s v="New Business"/>
    <d v="2023-07-09T00:00:00"/>
    <x v="1"/>
    <n v="20"/>
    <x v="6"/>
  </r>
  <r>
    <s v="O803307"/>
    <x v="2"/>
    <s v="East"/>
    <s v="New Business"/>
    <d v="2023-12-02T00:00:00"/>
    <x v="1"/>
    <n v="35"/>
    <x v="7"/>
  </r>
  <r>
    <s v="O653922"/>
    <x v="2"/>
    <s v="East"/>
    <s v="New Business"/>
    <d v="2023-04-08T00:00:00"/>
    <x v="1"/>
    <n v="91"/>
    <x v="3"/>
  </r>
  <r>
    <s v="O291054"/>
    <x v="2"/>
    <s v="East"/>
    <s v="New Business"/>
    <d v="2023-07-06T00:00:00"/>
    <x v="1"/>
    <n v="37"/>
    <x v="6"/>
  </r>
  <r>
    <s v="O393412"/>
    <x v="2"/>
    <s v="East"/>
    <s v="New Business"/>
    <d v="2023-12-10T00:00:00"/>
    <x v="1"/>
    <n v="32"/>
    <x v="7"/>
  </r>
  <r>
    <s v="O696969"/>
    <x v="2"/>
    <s v="East"/>
    <s v="New Business"/>
    <d v="2023-09-12T00:00:00"/>
    <x v="1"/>
    <n v="73"/>
    <x v="11"/>
  </r>
  <r>
    <s v="O732533"/>
    <x v="2"/>
    <s v="East"/>
    <s v="New Business"/>
    <d v="2023-06-20T00:00:00"/>
    <x v="1"/>
    <n v="70"/>
    <x v="10"/>
  </r>
  <r>
    <s v="O101218"/>
    <x v="2"/>
    <s v="East"/>
    <s v="New Business"/>
    <d v="2023-06-03T00:00:00"/>
    <x v="1"/>
    <n v="62"/>
    <x v="10"/>
  </r>
  <r>
    <s v="O854573"/>
    <x v="2"/>
    <s v="East"/>
    <s v="New Business"/>
    <d v="2023-11-08T00:00:00"/>
    <x v="1"/>
    <n v="47"/>
    <x v="4"/>
  </r>
  <r>
    <s v="O284618"/>
    <x v="2"/>
    <s v="East"/>
    <s v="New Business"/>
    <d v="2023-04-19T00:00:00"/>
    <x v="1"/>
    <n v="22"/>
    <x v="3"/>
  </r>
  <r>
    <s v="O983141"/>
    <x v="2"/>
    <s v="East"/>
    <s v="New Business"/>
    <d v="2023-04-12T00:00:00"/>
    <x v="1"/>
    <n v="64"/>
    <x v="3"/>
  </r>
  <r>
    <s v="O291793"/>
    <x v="2"/>
    <s v="East"/>
    <s v="New Business"/>
    <d v="2023-05-30T00:00:00"/>
    <x v="1"/>
    <n v="92"/>
    <x v="8"/>
  </r>
  <r>
    <s v="O72841"/>
    <x v="2"/>
    <s v="East"/>
    <s v="New Business"/>
    <d v="2023-12-09T00:00:00"/>
    <x v="1"/>
    <n v="49"/>
    <x v="7"/>
  </r>
  <r>
    <s v="O272653"/>
    <x v="2"/>
    <s v="East"/>
    <s v="New Business"/>
    <d v="2023-07-28T00:00:00"/>
    <x v="1"/>
    <n v="44"/>
    <x v="6"/>
  </r>
  <r>
    <s v="O499470"/>
    <x v="2"/>
    <s v="East"/>
    <s v="New Business"/>
    <d v="2023-07-09T00:00:00"/>
    <x v="1"/>
    <n v="37"/>
    <x v="6"/>
  </r>
  <r>
    <s v="O200218"/>
    <x v="2"/>
    <s v="East"/>
    <s v="New Business"/>
    <d v="2023-03-01T00:00:00"/>
    <x v="1"/>
    <n v="26"/>
    <x v="0"/>
  </r>
  <r>
    <s v="O774676"/>
    <x v="2"/>
    <s v="East"/>
    <s v="New Business"/>
    <d v="2023-09-17T00:00:00"/>
    <x v="1"/>
    <n v="24"/>
    <x v="11"/>
  </r>
  <r>
    <s v="O691273"/>
    <x v="2"/>
    <s v="East"/>
    <s v="New Business"/>
    <d v="2023-10-11T00:00:00"/>
    <x v="1"/>
    <n v="66"/>
    <x v="2"/>
  </r>
  <r>
    <s v="O271883"/>
    <x v="2"/>
    <s v="East"/>
    <s v="New Business"/>
    <d v="2023-08-06T00:00:00"/>
    <x v="1"/>
    <n v="73"/>
    <x v="1"/>
  </r>
  <r>
    <s v="O370116"/>
    <x v="2"/>
    <s v="East"/>
    <s v="New Business"/>
    <d v="2023-12-13T00:00:00"/>
    <x v="1"/>
    <n v="99"/>
    <x v="7"/>
  </r>
  <r>
    <s v="O961351"/>
    <x v="2"/>
    <s v="East"/>
    <s v="New Business"/>
    <d v="2023-07-03T00:00:00"/>
    <x v="1"/>
    <n v="51"/>
    <x v="6"/>
  </r>
  <r>
    <s v="O658762"/>
    <x v="2"/>
    <s v="East"/>
    <s v="New Business"/>
    <d v="2023-03-18T00:00:00"/>
    <x v="1"/>
    <n v="26"/>
    <x v="0"/>
  </r>
  <r>
    <s v="O760050"/>
    <x v="2"/>
    <s v="East"/>
    <s v="New Business"/>
    <d v="2023-12-20T00:00:00"/>
    <x v="1"/>
    <n v="54"/>
    <x v="7"/>
  </r>
  <r>
    <s v="O37952"/>
    <x v="2"/>
    <s v="East"/>
    <s v="New Business"/>
    <d v="2023-10-05T00:00:00"/>
    <x v="1"/>
    <n v="35"/>
    <x v="2"/>
  </r>
  <r>
    <s v="O465781"/>
    <x v="2"/>
    <s v="East"/>
    <s v="New Business"/>
    <d v="2023-03-05T00:00:00"/>
    <x v="1"/>
    <n v="43"/>
    <x v="0"/>
  </r>
  <r>
    <s v="O105283"/>
    <x v="2"/>
    <s v="East"/>
    <s v="New Business"/>
    <d v="2023-05-01T00:00:00"/>
    <x v="1"/>
    <n v="73"/>
    <x v="8"/>
  </r>
  <r>
    <s v="O594472"/>
    <x v="2"/>
    <s v="East"/>
    <s v="New Business"/>
    <d v="2023-06-11T00:00:00"/>
    <x v="1"/>
    <n v="56"/>
    <x v="10"/>
  </r>
  <r>
    <s v="O581585"/>
    <x v="2"/>
    <s v="East"/>
    <s v="New Business"/>
    <d v="2023-12-13T00:00:00"/>
    <x v="1"/>
    <n v="83"/>
    <x v="7"/>
  </r>
  <r>
    <s v="O991404"/>
    <x v="2"/>
    <s v="East"/>
    <s v="New Business"/>
    <d v="2023-09-04T00:00:00"/>
    <x v="1"/>
    <n v="64"/>
    <x v="11"/>
  </r>
  <r>
    <s v="O628809"/>
    <x v="2"/>
    <s v="East"/>
    <s v="New Business"/>
    <d v="2023-07-19T00:00:00"/>
    <x v="1"/>
    <n v="34"/>
    <x v="6"/>
  </r>
  <r>
    <s v="O676176"/>
    <x v="1"/>
    <s v="East"/>
    <s v="Returning Customer with Upsell"/>
    <d v="2023-12-15T00:00:00"/>
    <x v="1"/>
    <n v="311"/>
    <x v="7"/>
  </r>
  <r>
    <s v="O458704"/>
    <x v="2"/>
    <s v="East"/>
    <s v="New Business"/>
    <d v="2023-11-07T00:00:00"/>
    <x v="1"/>
    <n v="43"/>
    <x v="4"/>
  </r>
  <r>
    <s v="O21"/>
    <x v="0"/>
    <s v="East"/>
    <s v="Returning Customer with Downsell"/>
    <d v="2023-04-12T00:00:00"/>
    <x v="1"/>
    <n v="-797"/>
    <x v="3"/>
  </r>
  <r>
    <s v="O340152"/>
    <x v="0"/>
    <s v="East"/>
    <s v="Returning Customer with Downsell"/>
    <d v="2023-05-23T00:00:00"/>
    <x v="1"/>
    <n v="-849"/>
    <x v="8"/>
  </r>
  <r>
    <s v="O856855"/>
    <x v="2"/>
    <s v="East"/>
    <s v="New Business"/>
    <d v="2023-03-18T00:00:00"/>
    <x v="1"/>
    <n v="56"/>
    <x v="0"/>
  </r>
  <r>
    <s v="O511271"/>
    <x v="2"/>
    <s v="East"/>
    <s v="New Business"/>
    <d v="2023-06-07T00:00:00"/>
    <x v="1"/>
    <n v="78"/>
    <x v="10"/>
  </r>
  <r>
    <s v="O661779"/>
    <x v="2"/>
    <s v="East"/>
    <s v="New Business"/>
    <d v="2023-12-31T00:00:00"/>
    <x v="1"/>
    <n v="55"/>
    <x v="7"/>
  </r>
  <r>
    <s v="O54929"/>
    <x v="1"/>
    <s v="East"/>
    <s v="Returning Customer with Upsell"/>
    <d v="2023-07-02T00:00:00"/>
    <x v="1"/>
    <n v="247"/>
    <x v="6"/>
  </r>
  <r>
    <s v="O271752"/>
    <x v="1"/>
    <s v="North"/>
    <s v="Returning Customer with Upsell"/>
    <d v="2023-06-04T00:00:00"/>
    <x v="2"/>
    <n v="334"/>
    <x v="10"/>
  </r>
  <r>
    <s v="O559631"/>
    <x v="1"/>
    <s v="North"/>
    <s v="Returning Customer with Upsell"/>
    <d v="2023-09-03T00:00:00"/>
    <x v="2"/>
    <n v="421"/>
    <x v="11"/>
  </r>
  <r>
    <s v="O605797"/>
    <x v="1"/>
    <s v="North"/>
    <s v="Returning Customer with Downsell"/>
    <d v="2023-03-26T00:00:00"/>
    <x v="2"/>
    <n v="-189"/>
    <x v="0"/>
  </r>
  <r>
    <s v="O626675"/>
    <x v="1"/>
    <s v="North"/>
    <s v="Returning Customer with Upsell"/>
    <d v="2023-02-04T00:00:00"/>
    <x v="2"/>
    <n v="418"/>
    <x v="5"/>
  </r>
  <r>
    <s v="O775303"/>
    <x v="1"/>
    <s v="North"/>
    <s v="Returning Customer with Upsell"/>
    <d v="2023-06-26T00:00:00"/>
    <x v="2"/>
    <n v="382"/>
    <x v="10"/>
  </r>
  <r>
    <s v="O874160"/>
    <x v="0"/>
    <s v="North"/>
    <s v="Returning Customer with Upsell"/>
    <d v="2023-01-08T00:00:00"/>
    <x v="2"/>
    <n v="828"/>
    <x v="9"/>
  </r>
  <r>
    <s v="O131561"/>
    <x v="0"/>
    <s v="North"/>
    <s v="New Business"/>
    <d v="2023-10-27T00:00:00"/>
    <x v="2"/>
    <n v="620"/>
    <x v="2"/>
  </r>
  <r>
    <s v="O289348"/>
    <x v="1"/>
    <s v="North"/>
    <s v="Returning Customer with Downsell"/>
    <d v="2023-08-17T00:00:00"/>
    <x v="2"/>
    <n v="-294"/>
    <x v="1"/>
  </r>
  <r>
    <s v="O83208"/>
    <x v="2"/>
    <s v="North"/>
    <s v="New Business"/>
    <d v="2023-08-21T00:00:00"/>
    <x v="2"/>
    <n v="70"/>
    <x v="1"/>
  </r>
  <r>
    <s v="O840459"/>
    <x v="2"/>
    <s v="North"/>
    <s v="New Business"/>
    <d v="2023-05-09T00:00:00"/>
    <x v="2"/>
    <n v="62"/>
    <x v="8"/>
  </r>
  <r>
    <s v="O63709"/>
    <x v="2"/>
    <s v="North"/>
    <s v="New Business"/>
    <d v="2023-11-16T00:00:00"/>
    <x v="2"/>
    <n v="91"/>
    <x v="4"/>
  </r>
  <r>
    <s v="O281633"/>
    <x v="2"/>
    <s v="North"/>
    <s v="New Business"/>
    <d v="2023-06-30T00:00:00"/>
    <x v="2"/>
    <n v="99"/>
    <x v="10"/>
  </r>
  <r>
    <s v="O389029"/>
    <x v="2"/>
    <s v="North"/>
    <s v="New Business"/>
    <d v="2023-02-03T00:00:00"/>
    <x v="2"/>
    <n v="42"/>
    <x v="5"/>
  </r>
  <r>
    <s v="O15105"/>
    <x v="2"/>
    <s v="North"/>
    <s v="New Business"/>
    <d v="2023-05-15T00:00:00"/>
    <x v="2"/>
    <n v="43"/>
    <x v="8"/>
  </r>
  <r>
    <s v="O109146"/>
    <x v="2"/>
    <s v="North"/>
    <s v="New Business"/>
    <d v="2023-03-18T00:00:00"/>
    <x v="2"/>
    <n v="42"/>
    <x v="0"/>
  </r>
  <r>
    <s v="O294908"/>
    <x v="2"/>
    <s v="North"/>
    <s v="New Business"/>
    <d v="2023-06-25T00:00:00"/>
    <x v="2"/>
    <n v="52"/>
    <x v="10"/>
  </r>
  <r>
    <s v="O339335"/>
    <x v="2"/>
    <s v="North"/>
    <s v="New Business"/>
    <d v="2023-06-14T00:00:00"/>
    <x v="2"/>
    <n v="73"/>
    <x v="10"/>
  </r>
  <r>
    <s v="O985587"/>
    <x v="2"/>
    <s v="North"/>
    <s v="New Business"/>
    <d v="2023-07-28T00:00:00"/>
    <x v="2"/>
    <n v="64"/>
    <x v="6"/>
  </r>
  <r>
    <s v="O35441"/>
    <x v="2"/>
    <s v="North"/>
    <s v="New Business"/>
    <d v="2023-01-20T00:00:00"/>
    <x v="2"/>
    <n v="67"/>
    <x v="9"/>
  </r>
  <r>
    <s v="O736227"/>
    <x v="2"/>
    <s v="North"/>
    <s v="New Business"/>
    <d v="2023-04-11T00:00:00"/>
    <x v="2"/>
    <n v="45"/>
    <x v="3"/>
  </r>
  <r>
    <s v="O145427"/>
    <x v="2"/>
    <s v="North"/>
    <s v="New Business"/>
    <d v="2023-10-24T00:00:00"/>
    <x v="2"/>
    <n v="46"/>
    <x v="2"/>
  </r>
  <r>
    <s v="O603513"/>
    <x v="2"/>
    <s v="North"/>
    <s v="New Business"/>
    <d v="2023-06-05T00:00:00"/>
    <x v="2"/>
    <n v="23"/>
    <x v="10"/>
  </r>
  <r>
    <s v="O436584"/>
    <x v="2"/>
    <s v="North"/>
    <s v="New Business"/>
    <d v="2023-10-13T00:00:00"/>
    <x v="2"/>
    <n v="46"/>
    <x v="2"/>
  </r>
  <r>
    <s v="O983513"/>
    <x v="2"/>
    <s v="North"/>
    <s v="New Business"/>
    <d v="2023-03-30T00:00:00"/>
    <x v="2"/>
    <n v="26"/>
    <x v="0"/>
  </r>
  <r>
    <s v="O472441"/>
    <x v="2"/>
    <s v="North"/>
    <s v="New Business"/>
    <d v="2023-07-24T00:00:00"/>
    <x v="2"/>
    <n v="51"/>
    <x v="6"/>
  </r>
  <r>
    <s v="O495660"/>
    <x v="2"/>
    <s v="North"/>
    <s v="New Business"/>
    <d v="2023-03-02T00:00:00"/>
    <x v="2"/>
    <n v="98"/>
    <x v="0"/>
  </r>
  <r>
    <s v="O684951"/>
    <x v="2"/>
    <s v="North"/>
    <s v="New Business"/>
    <d v="2023-05-24T00:00:00"/>
    <x v="2"/>
    <n v="98"/>
    <x v="8"/>
  </r>
  <r>
    <s v="O58728"/>
    <x v="2"/>
    <s v="North"/>
    <s v="New Business"/>
    <d v="2023-10-15T00:00:00"/>
    <x v="2"/>
    <n v="29"/>
    <x v="2"/>
  </r>
  <r>
    <s v="O832582"/>
    <x v="2"/>
    <s v="North"/>
    <s v="New Business"/>
    <d v="2023-01-30T00:00:00"/>
    <x v="2"/>
    <n v="97"/>
    <x v="9"/>
  </r>
  <r>
    <s v="O621601"/>
    <x v="2"/>
    <s v="North"/>
    <s v="New Business"/>
    <d v="2023-05-24T00:00:00"/>
    <x v="2"/>
    <n v="41"/>
    <x v="8"/>
  </r>
  <r>
    <s v="O477300"/>
    <x v="2"/>
    <s v="North"/>
    <s v="New Business"/>
    <d v="2023-07-11T00:00:00"/>
    <x v="2"/>
    <n v="75"/>
    <x v="6"/>
  </r>
  <r>
    <s v="O49888"/>
    <x v="2"/>
    <s v="North"/>
    <s v="New Business"/>
    <d v="2023-07-26T00:00:00"/>
    <x v="2"/>
    <n v="100"/>
    <x v="6"/>
  </r>
  <r>
    <s v="O776714"/>
    <x v="2"/>
    <s v="North"/>
    <s v="New Business"/>
    <d v="2023-01-18T00:00:00"/>
    <x v="2"/>
    <n v="53"/>
    <x v="9"/>
  </r>
  <r>
    <s v="O817084"/>
    <x v="2"/>
    <s v="North"/>
    <s v="New Business"/>
    <d v="2023-12-22T00:00:00"/>
    <x v="2"/>
    <n v="42"/>
    <x v="7"/>
  </r>
  <r>
    <s v="O843452"/>
    <x v="2"/>
    <s v="North"/>
    <s v="New Business"/>
    <d v="2023-12-02T00:00:00"/>
    <x v="2"/>
    <n v="53"/>
    <x v="7"/>
  </r>
  <r>
    <s v="O991583"/>
    <x v="2"/>
    <s v="North"/>
    <s v="New Business"/>
    <d v="2023-03-17T00:00:00"/>
    <x v="2"/>
    <n v="60"/>
    <x v="0"/>
  </r>
  <r>
    <s v="O553707"/>
    <x v="2"/>
    <s v="North"/>
    <s v="New Business"/>
    <d v="2023-10-20T00:00:00"/>
    <x v="2"/>
    <n v="87"/>
    <x v="2"/>
  </r>
  <r>
    <s v="O234974"/>
    <x v="2"/>
    <s v="North"/>
    <s v="New Business"/>
    <d v="2023-01-16T00:00:00"/>
    <x v="2"/>
    <n v="33"/>
    <x v="9"/>
  </r>
  <r>
    <s v="O680632"/>
    <x v="2"/>
    <s v="North"/>
    <s v="New Business"/>
    <d v="2023-04-05T00:00:00"/>
    <x v="2"/>
    <n v="91"/>
    <x v="3"/>
  </r>
  <r>
    <s v="O504336"/>
    <x v="2"/>
    <s v="North"/>
    <s v="New Business"/>
    <d v="2023-06-24T00:00:00"/>
    <x v="2"/>
    <n v="100"/>
    <x v="10"/>
  </r>
  <r>
    <s v="O768115"/>
    <x v="2"/>
    <s v="North"/>
    <s v="New Business"/>
    <d v="2023-06-05T00:00:00"/>
    <x v="2"/>
    <n v="26"/>
    <x v="10"/>
  </r>
  <r>
    <s v="O796738"/>
    <x v="2"/>
    <s v="North"/>
    <s v="New Business"/>
    <d v="2023-10-17T00:00:00"/>
    <x v="2"/>
    <n v="76"/>
    <x v="2"/>
  </r>
  <r>
    <s v="O243489"/>
    <x v="2"/>
    <s v="North"/>
    <s v="New Business"/>
    <d v="2023-04-26T00:00:00"/>
    <x v="2"/>
    <n v="92"/>
    <x v="3"/>
  </r>
  <r>
    <s v="O130546"/>
    <x v="2"/>
    <s v="North"/>
    <s v="New Business"/>
    <d v="2023-08-14T00:00:00"/>
    <x v="2"/>
    <n v="67"/>
    <x v="1"/>
  </r>
  <r>
    <s v="O277184"/>
    <x v="2"/>
    <s v="North"/>
    <s v="New Business"/>
    <d v="2023-05-26T00:00:00"/>
    <x v="2"/>
    <n v="75"/>
    <x v="8"/>
  </r>
  <r>
    <s v="O274853"/>
    <x v="2"/>
    <s v="North"/>
    <s v="New Business"/>
    <d v="2023-03-14T00:00:00"/>
    <x v="2"/>
    <n v="54"/>
    <x v="0"/>
  </r>
  <r>
    <s v="O57000"/>
    <x v="2"/>
    <s v="North"/>
    <s v="New Business"/>
    <d v="2023-07-02T00:00:00"/>
    <x v="2"/>
    <n v="21"/>
    <x v="6"/>
  </r>
  <r>
    <s v="O603337"/>
    <x v="2"/>
    <s v="North"/>
    <s v="New Business"/>
    <d v="2023-07-07T00:00:00"/>
    <x v="2"/>
    <n v="82"/>
    <x v="6"/>
  </r>
  <r>
    <s v="O662173"/>
    <x v="2"/>
    <s v="North"/>
    <s v="New Business"/>
    <d v="2023-02-22T00:00:00"/>
    <x v="2"/>
    <n v="98"/>
    <x v="5"/>
  </r>
  <r>
    <s v="O162019"/>
    <x v="2"/>
    <s v="North"/>
    <s v="New Business"/>
    <d v="2023-08-17T00:00:00"/>
    <x v="2"/>
    <n v="83"/>
    <x v="1"/>
  </r>
  <r>
    <s v="O246820"/>
    <x v="2"/>
    <s v="North"/>
    <s v="New Business"/>
    <d v="2023-11-21T00:00:00"/>
    <x v="2"/>
    <n v="75"/>
    <x v="4"/>
  </r>
  <r>
    <s v="O841137"/>
    <x v="2"/>
    <s v="North"/>
    <s v="New Business"/>
    <d v="2023-01-28T00:00:00"/>
    <x v="2"/>
    <n v="62"/>
    <x v="9"/>
  </r>
  <r>
    <s v="O622404"/>
    <x v="2"/>
    <s v="North"/>
    <s v="New Business"/>
    <d v="2023-01-12T00:00:00"/>
    <x v="2"/>
    <n v="52"/>
    <x v="9"/>
  </r>
  <r>
    <s v="O417717"/>
    <x v="2"/>
    <s v="North"/>
    <s v="New Business"/>
    <d v="2023-11-15T00:00:00"/>
    <x v="2"/>
    <n v="68"/>
    <x v="4"/>
  </r>
  <r>
    <s v="O391536"/>
    <x v="2"/>
    <s v="North"/>
    <s v="New Business"/>
    <d v="2023-11-26T00:00:00"/>
    <x v="2"/>
    <n v="30"/>
    <x v="4"/>
  </r>
  <r>
    <s v="O348160"/>
    <x v="2"/>
    <s v="North"/>
    <s v="New Business"/>
    <d v="2023-11-26T00:00:00"/>
    <x v="2"/>
    <n v="46"/>
    <x v="4"/>
  </r>
  <r>
    <s v="O948543"/>
    <x v="2"/>
    <s v="North"/>
    <s v="New Business"/>
    <d v="2023-02-25T00:00:00"/>
    <x v="2"/>
    <n v="83"/>
    <x v="5"/>
  </r>
  <r>
    <s v="O468077"/>
    <x v="2"/>
    <s v="North"/>
    <s v="New Business"/>
    <d v="2023-11-09T00:00:00"/>
    <x v="2"/>
    <n v="97"/>
    <x v="4"/>
  </r>
  <r>
    <s v="O522643"/>
    <x v="2"/>
    <s v="North"/>
    <s v="New Business"/>
    <d v="2023-03-23T00:00:00"/>
    <x v="2"/>
    <n v="75"/>
    <x v="0"/>
  </r>
  <r>
    <s v="O9180"/>
    <x v="2"/>
    <s v="North"/>
    <s v="New Business"/>
    <d v="2023-05-14T00:00:00"/>
    <x v="2"/>
    <n v="38"/>
    <x v="8"/>
  </r>
  <r>
    <s v="O408645"/>
    <x v="2"/>
    <s v="North"/>
    <s v="New Business"/>
    <d v="2023-06-09T00:00:00"/>
    <x v="2"/>
    <n v="50"/>
    <x v="10"/>
  </r>
  <r>
    <s v="O763016"/>
    <x v="2"/>
    <s v="North"/>
    <s v="New Business"/>
    <d v="2023-01-26T00:00:00"/>
    <x v="2"/>
    <n v="65"/>
    <x v="9"/>
  </r>
  <r>
    <s v="O497714"/>
    <x v="2"/>
    <s v="North"/>
    <s v="New Business"/>
    <d v="2023-08-12T00:00:00"/>
    <x v="2"/>
    <n v="45"/>
    <x v="1"/>
  </r>
  <r>
    <s v="O830418"/>
    <x v="2"/>
    <s v="North"/>
    <s v="New Business"/>
    <d v="2023-11-04T00:00:00"/>
    <x v="2"/>
    <n v="23"/>
    <x v="4"/>
  </r>
  <r>
    <s v="O479127"/>
    <x v="2"/>
    <s v="North"/>
    <s v="New Business"/>
    <d v="2023-02-05T00:00:00"/>
    <x v="2"/>
    <n v="59"/>
    <x v="5"/>
  </r>
  <r>
    <s v="O908953"/>
    <x v="2"/>
    <s v="North"/>
    <s v="New Business"/>
    <d v="2023-02-08T00:00:00"/>
    <x v="2"/>
    <n v="80"/>
    <x v="5"/>
  </r>
  <r>
    <s v="O820020"/>
    <x v="2"/>
    <s v="North"/>
    <s v="New Business"/>
    <d v="2023-09-23T00:00:00"/>
    <x v="2"/>
    <n v="44"/>
    <x v="11"/>
  </r>
  <r>
    <s v="O390124"/>
    <x v="2"/>
    <s v="North"/>
    <s v="New Business"/>
    <d v="2023-12-24T00:00:00"/>
    <x v="2"/>
    <n v="43"/>
    <x v="7"/>
  </r>
  <r>
    <s v="O132151"/>
    <x v="2"/>
    <s v="North"/>
    <s v="New Business"/>
    <d v="2023-07-12T00:00:00"/>
    <x v="2"/>
    <n v="69"/>
    <x v="6"/>
  </r>
  <r>
    <s v="O113222"/>
    <x v="2"/>
    <s v="North"/>
    <s v="New Business"/>
    <d v="2023-03-13T00:00:00"/>
    <x v="2"/>
    <n v="48"/>
    <x v="0"/>
  </r>
  <r>
    <s v="O668638"/>
    <x v="1"/>
    <s v="North"/>
    <s v="New Business"/>
    <d v="2023-08-24T00:00:00"/>
    <x v="2"/>
    <n v="418"/>
    <x v="1"/>
  </r>
  <r>
    <s v="O985341"/>
    <x v="2"/>
    <s v="North"/>
    <s v="New Business"/>
    <d v="2023-07-21T00:00:00"/>
    <x v="2"/>
    <n v="40"/>
    <x v="6"/>
  </r>
  <r>
    <s v="O243876"/>
    <x v="2"/>
    <s v="North"/>
    <s v="New Business"/>
    <d v="2023-05-13T00:00:00"/>
    <x v="2"/>
    <n v="51"/>
    <x v="8"/>
  </r>
  <r>
    <s v="O235466"/>
    <x v="1"/>
    <s v="North"/>
    <s v="New Business"/>
    <d v="2023-05-19T00:00:00"/>
    <x v="2"/>
    <n v="348"/>
    <x v="8"/>
  </r>
  <r>
    <s v="O609931"/>
    <x v="0"/>
    <s v="South"/>
    <s v="Returning Customer with Upsell"/>
    <d v="2023-02-09T00:00:00"/>
    <x v="3"/>
    <n v="779"/>
    <x v="5"/>
  </r>
  <r>
    <s v="O917678"/>
    <x v="0"/>
    <s v="South"/>
    <s v="Returning Customer with Upsell"/>
    <d v="2023-10-06T00:00:00"/>
    <x v="3"/>
    <n v="919"/>
    <x v="2"/>
  </r>
  <r>
    <s v="O763872"/>
    <x v="0"/>
    <s v="South"/>
    <s v="New Business"/>
    <d v="2023-03-23T00:00:00"/>
    <x v="3"/>
    <n v="624"/>
    <x v="0"/>
  </r>
  <r>
    <s v="O896437"/>
    <x v="1"/>
    <s v="South"/>
    <s v="Returning Customer with Downsell"/>
    <d v="2023-07-07T00:00:00"/>
    <x v="3"/>
    <n v="-476"/>
    <x v="6"/>
  </r>
  <r>
    <s v="O203108"/>
    <x v="1"/>
    <s v="South"/>
    <s v="Returning Customer with Upsell"/>
    <d v="2023-09-02T00:00:00"/>
    <x v="3"/>
    <n v="167"/>
    <x v="11"/>
  </r>
  <r>
    <s v="O809312"/>
    <x v="0"/>
    <s v="South"/>
    <s v="Returning Customer with Upsell"/>
    <d v="2023-06-15T00:00:00"/>
    <x v="3"/>
    <n v="994"/>
    <x v="10"/>
  </r>
  <r>
    <s v="O364386"/>
    <x v="1"/>
    <s v="South"/>
    <s v="Returning Customer with Upsell"/>
    <d v="2023-11-22T00:00:00"/>
    <x v="3"/>
    <n v="189"/>
    <x v="4"/>
  </r>
  <r>
    <s v="O626619"/>
    <x v="1"/>
    <s v="South"/>
    <s v="New Business"/>
    <d v="2023-01-06T00:00:00"/>
    <x v="3"/>
    <n v="357"/>
    <x v="9"/>
  </r>
  <r>
    <s v="O586933"/>
    <x v="1"/>
    <s v="South"/>
    <s v="Returning Customer with Upsell"/>
    <d v="2023-03-15T00:00:00"/>
    <x v="3"/>
    <n v="372"/>
    <x v="0"/>
  </r>
  <r>
    <s v="O995554"/>
    <x v="1"/>
    <s v="South"/>
    <s v="Returning Customer with Upsell"/>
    <d v="2023-09-21T00:00:00"/>
    <x v="3"/>
    <n v="271"/>
    <x v="11"/>
  </r>
  <r>
    <s v="O838966"/>
    <x v="0"/>
    <s v="South"/>
    <s v="New Business"/>
    <d v="2023-08-02T00:00:00"/>
    <x v="3"/>
    <n v="948"/>
    <x v="1"/>
  </r>
  <r>
    <s v="O777626"/>
    <x v="1"/>
    <s v="South"/>
    <s v="New Business"/>
    <d v="2023-02-05T00:00:00"/>
    <x v="3"/>
    <n v="463"/>
    <x v="5"/>
  </r>
  <r>
    <s v="O503620"/>
    <x v="0"/>
    <s v="South"/>
    <s v="New Business"/>
    <d v="2023-05-28T00:00:00"/>
    <x v="3"/>
    <n v="955"/>
    <x v="8"/>
  </r>
  <r>
    <s v="O515272"/>
    <x v="0"/>
    <s v="South"/>
    <s v="Returning Customer with Upsell"/>
    <d v="2023-07-09T00:00:00"/>
    <x v="3"/>
    <n v="900"/>
    <x v="6"/>
  </r>
  <r>
    <s v="O387620"/>
    <x v="0"/>
    <s v="South"/>
    <s v="Returning Customer with Upsell"/>
    <d v="2023-04-12T00:00:00"/>
    <x v="3"/>
    <n v="635"/>
    <x v="3"/>
  </r>
  <r>
    <s v="O965363"/>
    <x v="0"/>
    <s v="South"/>
    <s v="Returning Customer with Upsell"/>
    <d v="2023-09-28T00:00:00"/>
    <x v="3"/>
    <n v="900"/>
    <x v="11"/>
  </r>
  <r>
    <s v="O522740"/>
    <x v="1"/>
    <s v="South"/>
    <s v="Returning Customer with Upsell"/>
    <d v="2023-04-30T00:00:00"/>
    <x v="3"/>
    <n v="354"/>
    <x v="3"/>
  </r>
  <r>
    <s v="O369495"/>
    <x v="1"/>
    <s v="South"/>
    <s v="Returning Customer with Upsell"/>
    <d v="2023-08-12T00:00:00"/>
    <x v="3"/>
    <n v="258"/>
    <x v="1"/>
  </r>
  <r>
    <s v="O280106"/>
    <x v="1"/>
    <s v="South"/>
    <s v="Returning Customer with Upsell"/>
    <d v="2023-02-28T00:00:00"/>
    <x v="3"/>
    <n v="436"/>
    <x v="5"/>
  </r>
  <r>
    <s v="O34000"/>
    <x v="1"/>
    <s v="South"/>
    <s v="Returning Customer with Downsell"/>
    <d v="2023-04-29T00:00:00"/>
    <x v="3"/>
    <n v="-324"/>
    <x v="3"/>
  </r>
  <r>
    <s v="O241209"/>
    <x v="0"/>
    <s v="South"/>
    <s v="Returning Customer with Downsell"/>
    <d v="2023-07-16T00:00:00"/>
    <x v="3"/>
    <n v="-508"/>
    <x v="6"/>
  </r>
  <r>
    <s v="O560801"/>
    <x v="0"/>
    <s v="South"/>
    <s v="Returning Customer with Upsell"/>
    <d v="2023-12-25T00:00:00"/>
    <x v="3"/>
    <n v="998"/>
    <x v="7"/>
  </r>
  <r>
    <s v="O9967"/>
    <x v="2"/>
    <s v="South"/>
    <s v="New Business"/>
    <d v="2023-07-18T00:00:00"/>
    <x v="3"/>
    <n v="73"/>
    <x v="6"/>
  </r>
  <r>
    <s v="O383620"/>
    <x v="2"/>
    <s v="South"/>
    <s v="New Business"/>
    <d v="2023-07-16T00:00:00"/>
    <x v="3"/>
    <n v="32"/>
    <x v="6"/>
  </r>
  <r>
    <s v="O690965"/>
    <x v="2"/>
    <s v="South"/>
    <s v="New Business"/>
    <d v="2023-07-07T00:00:00"/>
    <x v="3"/>
    <n v="93"/>
    <x v="6"/>
  </r>
  <r>
    <s v="O521802"/>
    <x v="2"/>
    <s v="South"/>
    <s v="New Business"/>
    <d v="2023-07-28T00:00:00"/>
    <x v="3"/>
    <n v="22"/>
    <x v="6"/>
  </r>
  <r>
    <s v="O838508"/>
    <x v="2"/>
    <s v="South"/>
    <s v="New Business"/>
    <d v="2023-08-01T00:00:00"/>
    <x v="3"/>
    <n v="37"/>
    <x v="1"/>
  </r>
  <r>
    <s v="O747150"/>
    <x v="2"/>
    <s v="South"/>
    <s v="New Business"/>
    <d v="2023-10-28T00:00:00"/>
    <x v="3"/>
    <n v="83"/>
    <x v="2"/>
  </r>
  <r>
    <s v="O976902"/>
    <x v="2"/>
    <s v="South"/>
    <s v="New Business"/>
    <d v="2023-04-24T00:00:00"/>
    <x v="3"/>
    <n v="43"/>
    <x v="3"/>
  </r>
  <r>
    <s v="O521482"/>
    <x v="2"/>
    <s v="South"/>
    <s v="New Business"/>
    <d v="2023-07-13T00:00:00"/>
    <x v="3"/>
    <n v="30"/>
    <x v="6"/>
  </r>
  <r>
    <s v="O870356"/>
    <x v="2"/>
    <s v="South"/>
    <s v="New Business"/>
    <d v="2023-11-13T00:00:00"/>
    <x v="3"/>
    <n v="88"/>
    <x v="4"/>
  </r>
  <r>
    <s v="O202735"/>
    <x v="2"/>
    <s v="South"/>
    <s v="New Business"/>
    <d v="2023-04-19T00:00:00"/>
    <x v="3"/>
    <n v="27"/>
    <x v="3"/>
  </r>
  <r>
    <s v="O311344"/>
    <x v="2"/>
    <s v="South"/>
    <s v="New Business"/>
    <d v="2023-08-12T00:00:00"/>
    <x v="3"/>
    <n v="27"/>
    <x v="1"/>
  </r>
  <r>
    <s v="O322362"/>
    <x v="2"/>
    <s v="South"/>
    <s v="New Business"/>
    <d v="2023-11-24T00:00:00"/>
    <x v="3"/>
    <n v="80"/>
    <x v="4"/>
  </r>
  <r>
    <s v="O715644"/>
    <x v="2"/>
    <s v="South"/>
    <s v="New Business"/>
    <d v="2023-01-14T00:00:00"/>
    <x v="3"/>
    <n v="75"/>
    <x v="9"/>
  </r>
  <r>
    <s v="O175186"/>
    <x v="2"/>
    <s v="South"/>
    <s v="New Business"/>
    <d v="2023-05-21T00:00:00"/>
    <x v="3"/>
    <n v="28"/>
    <x v="8"/>
  </r>
  <r>
    <s v="O512423"/>
    <x v="2"/>
    <s v="South"/>
    <s v="New Business"/>
    <d v="2023-06-14T00:00:00"/>
    <x v="3"/>
    <n v="74"/>
    <x v="10"/>
  </r>
  <r>
    <s v="O534099"/>
    <x v="2"/>
    <s v="South"/>
    <s v="New Business"/>
    <d v="2023-02-24T00:00:00"/>
    <x v="3"/>
    <n v="25"/>
    <x v="5"/>
  </r>
  <r>
    <s v="O907040"/>
    <x v="2"/>
    <s v="South"/>
    <s v="New Business"/>
    <d v="2023-02-19T00:00:00"/>
    <x v="3"/>
    <n v="60"/>
    <x v="5"/>
  </r>
  <r>
    <s v="O571302"/>
    <x v="2"/>
    <s v="South"/>
    <s v="New Business"/>
    <d v="2023-02-10T00:00:00"/>
    <x v="3"/>
    <n v="88"/>
    <x v="5"/>
  </r>
  <r>
    <s v="O293116"/>
    <x v="2"/>
    <s v="South"/>
    <s v="New Business"/>
    <d v="2023-03-27T00:00:00"/>
    <x v="3"/>
    <n v="80"/>
    <x v="0"/>
  </r>
  <r>
    <s v="O561868"/>
    <x v="2"/>
    <s v="South"/>
    <s v="New Business"/>
    <d v="2023-04-23T00:00:00"/>
    <x v="3"/>
    <n v="99"/>
    <x v="3"/>
  </r>
  <r>
    <s v="O856821"/>
    <x v="2"/>
    <s v="South"/>
    <s v="New Business"/>
    <d v="2023-02-18T00:00:00"/>
    <x v="3"/>
    <n v="48"/>
    <x v="5"/>
  </r>
  <r>
    <s v="O903068"/>
    <x v="2"/>
    <s v="South"/>
    <s v="New Business"/>
    <d v="2023-06-06T00:00:00"/>
    <x v="3"/>
    <n v="46"/>
    <x v="10"/>
  </r>
  <r>
    <s v="O311717"/>
    <x v="2"/>
    <s v="South"/>
    <s v="New Business"/>
    <d v="2023-09-04T00:00:00"/>
    <x v="3"/>
    <n v="60"/>
    <x v="11"/>
  </r>
  <r>
    <s v="O25835"/>
    <x v="2"/>
    <s v="South"/>
    <s v="New Business"/>
    <d v="2023-07-04T00:00:00"/>
    <x v="3"/>
    <n v="45"/>
    <x v="6"/>
  </r>
  <r>
    <s v="O209383"/>
    <x v="2"/>
    <s v="South"/>
    <s v="New Business"/>
    <d v="2023-06-03T00:00:00"/>
    <x v="3"/>
    <n v="34"/>
    <x v="10"/>
  </r>
  <r>
    <s v="O690900"/>
    <x v="2"/>
    <s v="South"/>
    <s v="New Business"/>
    <d v="2023-08-09T00:00:00"/>
    <x v="3"/>
    <n v="34"/>
    <x v="1"/>
  </r>
  <r>
    <s v="O242597"/>
    <x v="2"/>
    <s v="South"/>
    <s v="New Business"/>
    <d v="2023-04-15T00:00:00"/>
    <x v="3"/>
    <n v="50"/>
    <x v="3"/>
  </r>
  <r>
    <s v="O989248"/>
    <x v="2"/>
    <s v="South"/>
    <s v="New Business"/>
    <d v="2023-07-20T00:00:00"/>
    <x v="3"/>
    <n v="81"/>
    <x v="6"/>
  </r>
  <r>
    <s v="O702343"/>
    <x v="2"/>
    <s v="South"/>
    <s v="New Business"/>
    <d v="2023-12-08T00:00:00"/>
    <x v="3"/>
    <n v="86"/>
    <x v="7"/>
  </r>
  <r>
    <s v="O355143"/>
    <x v="2"/>
    <s v="South"/>
    <s v="New Business"/>
    <d v="2023-06-29T00:00:00"/>
    <x v="3"/>
    <n v="58"/>
    <x v="10"/>
  </r>
  <r>
    <s v="O959504"/>
    <x v="2"/>
    <s v="South"/>
    <s v="New Business"/>
    <d v="2023-12-30T00:00:00"/>
    <x v="3"/>
    <n v="78"/>
    <x v="7"/>
  </r>
  <r>
    <s v="O84852"/>
    <x v="2"/>
    <s v="South"/>
    <s v="New Business"/>
    <d v="2023-10-04T00:00:00"/>
    <x v="3"/>
    <n v="37"/>
    <x v="2"/>
  </r>
  <r>
    <s v="O196627"/>
    <x v="2"/>
    <s v="South"/>
    <s v="New Business"/>
    <d v="2023-11-04T00:00:00"/>
    <x v="3"/>
    <n v="53"/>
    <x v="4"/>
  </r>
  <r>
    <s v="O244054"/>
    <x v="2"/>
    <s v="South"/>
    <s v="New Business"/>
    <d v="2023-01-24T00:00:00"/>
    <x v="3"/>
    <n v="86"/>
    <x v="9"/>
  </r>
  <r>
    <s v="O757183"/>
    <x v="2"/>
    <s v="South"/>
    <s v="New Business"/>
    <d v="2023-06-11T00:00:00"/>
    <x v="3"/>
    <n v="75"/>
    <x v="10"/>
  </r>
  <r>
    <s v="O447701"/>
    <x v="2"/>
    <s v="South"/>
    <s v="New Business"/>
    <d v="2023-10-10T00:00:00"/>
    <x v="3"/>
    <n v="42"/>
    <x v="2"/>
  </r>
  <r>
    <s v="O143500"/>
    <x v="2"/>
    <s v="South"/>
    <s v="New Business"/>
    <d v="2023-06-29T00:00:00"/>
    <x v="3"/>
    <n v="70"/>
    <x v="10"/>
  </r>
  <r>
    <s v="O383481"/>
    <x v="2"/>
    <s v="South"/>
    <s v="New Business"/>
    <d v="2023-05-11T00:00:00"/>
    <x v="3"/>
    <n v="49"/>
    <x v="8"/>
  </r>
  <r>
    <s v="O901371"/>
    <x v="2"/>
    <s v="South"/>
    <s v="New Business"/>
    <d v="2023-07-08T00:00:00"/>
    <x v="3"/>
    <n v="57"/>
    <x v="6"/>
  </r>
  <r>
    <s v="O841152"/>
    <x v="2"/>
    <s v="South"/>
    <s v="New Business"/>
    <d v="2023-10-04T00:00:00"/>
    <x v="3"/>
    <n v="39"/>
    <x v="2"/>
  </r>
  <r>
    <s v="O413529"/>
    <x v="2"/>
    <s v="South"/>
    <s v="New Business"/>
    <d v="2023-04-11T00:00:00"/>
    <x v="3"/>
    <n v="51"/>
    <x v="3"/>
  </r>
  <r>
    <s v="O208"/>
    <x v="2"/>
    <s v="South"/>
    <s v="New Business"/>
    <d v="2023-01-15T00:00:00"/>
    <x v="3"/>
    <n v="100"/>
    <x v="9"/>
  </r>
  <r>
    <s v="O354286"/>
    <x v="2"/>
    <s v="South"/>
    <s v="New Business"/>
    <d v="2023-12-27T00:00:00"/>
    <x v="3"/>
    <n v="67"/>
    <x v="7"/>
  </r>
  <r>
    <s v="O673032"/>
    <x v="2"/>
    <s v="South"/>
    <s v="New Business"/>
    <d v="2023-01-16T00:00:00"/>
    <x v="3"/>
    <n v="64"/>
    <x v="9"/>
  </r>
  <r>
    <s v="O657026"/>
    <x v="2"/>
    <s v="South"/>
    <s v="New Business"/>
    <d v="2023-11-12T00:00:00"/>
    <x v="3"/>
    <n v="57"/>
    <x v="4"/>
  </r>
  <r>
    <s v="O424180"/>
    <x v="2"/>
    <s v="South"/>
    <s v="New Business"/>
    <d v="2023-03-25T00:00:00"/>
    <x v="3"/>
    <n v="67"/>
    <x v="0"/>
  </r>
  <r>
    <s v="O373496"/>
    <x v="2"/>
    <s v="South"/>
    <s v="New Business"/>
    <d v="2023-05-04T00:00:00"/>
    <x v="3"/>
    <n v="53"/>
    <x v="8"/>
  </r>
  <r>
    <s v="O977723"/>
    <x v="2"/>
    <s v="South"/>
    <s v="New Business"/>
    <d v="2023-10-15T00:00:00"/>
    <x v="3"/>
    <n v="67"/>
    <x v="2"/>
  </r>
  <r>
    <s v="O654466"/>
    <x v="2"/>
    <s v="South"/>
    <s v="New Business"/>
    <d v="2023-05-19T00:00:00"/>
    <x v="3"/>
    <n v="23"/>
    <x v="8"/>
  </r>
  <r>
    <s v="O373296"/>
    <x v="2"/>
    <s v="South"/>
    <s v="New Business"/>
    <d v="2023-06-21T00:00:00"/>
    <x v="3"/>
    <n v="23"/>
    <x v="10"/>
  </r>
  <r>
    <s v="O634803"/>
    <x v="2"/>
    <s v="South"/>
    <s v="New Business"/>
    <d v="2023-11-08T00:00:00"/>
    <x v="3"/>
    <n v="26"/>
    <x v="4"/>
  </r>
  <r>
    <s v="O935573"/>
    <x v="2"/>
    <s v="South"/>
    <s v="New Business"/>
    <d v="2023-07-13T00:00:00"/>
    <x v="3"/>
    <n v="23"/>
    <x v="6"/>
  </r>
  <r>
    <s v="O642258"/>
    <x v="2"/>
    <s v="South"/>
    <s v="New Business"/>
    <d v="2023-03-21T00:00:00"/>
    <x v="3"/>
    <n v="79"/>
    <x v="0"/>
  </r>
  <r>
    <s v="O780054"/>
    <x v="2"/>
    <s v="South"/>
    <s v="New Business"/>
    <d v="2023-06-11T00:00:00"/>
    <x v="3"/>
    <n v="20"/>
    <x v="10"/>
  </r>
  <r>
    <s v="O322822"/>
    <x v="2"/>
    <s v="South"/>
    <s v="New Business"/>
    <d v="2023-04-27T00:00:00"/>
    <x v="3"/>
    <n v="48"/>
    <x v="3"/>
  </r>
  <r>
    <s v="O120996"/>
    <x v="2"/>
    <s v="South"/>
    <s v="New Business"/>
    <d v="2023-01-30T00:00:00"/>
    <x v="3"/>
    <n v="93"/>
    <x v="9"/>
  </r>
  <r>
    <s v="O762481"/>
    <x v="2"/>
    <s v="South"/>
    <s v="New Business"/>
    <d v="2023-07-31T00:00:00"/>
    <x v="3"/>
    <n v="42"/>
    <x v="6"/>
  </r>
  <r>
    <s v="O102351"/>
    <x v="2"/>
    <s v="South"/>
    <s v="New Business"/>
    <d v="2023-09-28T00:00:00"/>
    <x v="3"/>
    <n v="37"/>
    <x v="11"/>
  </r>
  <r>
    <s v="O833231"/>
    <x v="2"/>
    <s v="South"/>
    <s v="New Business"/>
    <d v="2023-07-11T00:00:00"/>
    <x v="3"/>
    <n v="78"/>
    <x v="6"/>
  </r>
  <r>
    <s v="O45674"/>
    <x v="2"/>
    <s v="South"/>
    <s v="New Business"/>
    <d v="2023-01-11T00:00:00"/>
    <x v="3"/>
    <n v="96"/>
    <x v="9"/>
  </r>
  <r>
    <s v="O481912"/>
    <x v="2"/>
    <s v="South"/>
    <s v="New Business"/>
    <d v="2023-12-21T00:00:00"/>
    <x v="3"/>
    <n v="38"/>
    <x v="7"/>
  </r>
  <r>
    <s v="O339065"/>
    <x v="2"/>
    <s v="South"/>
    <s v="New Business"/>
    <d v="2023-02-17T00:00:00"/>
    <x v="3"/>
    <n v="24"/>
    <x v="5"/>
  </r>
  <r>
    <s v="O432569"/>
    <x v="2"/>
    <s v="South"/>
    <s v="New Business"/>
    <d v="2023-08-27T00:00:00"/>
    <x v="3"/>
    <n v="51"/>
    <x v="1"/>
  </r>
  <r>
    <s v="O806781"/>
    <x v="2"/>
    <s v="South"/>
    <s v="New Business"/>
    <d v="2023-06-07T00:00:00"/>
    <x v="3"/>
    <n v="47"/>
    <x v="10"/>
  </r>
  <r>
    <s v="O93717"/>
    <x v="2"/>
    <s v="South"/>
    <s v="New Business"/>
    <d v="2023-10-28T00:00:00"/>
    <x v="3"/>
    <n v="54"/>
    <x v="2"/>
  </r>
  <r>
    <s v="O564243"/>
    <x v="2"/>
    <s v="South"/>
    <s v="New Business"/>
    <d v="2023-12-07T00:00:00"/>
    <x v="3"/>
    <n v="22"/>
    <x v="7"/>
  </r>
  <r>
    <s v="O344718"/>
    <x v="2"/>
    <s v="South"/>
    <s v="New Business"/>
    <d v="2023-01-01T00:00:00"/>
    <x v="3"/>
    <n v="60"/>
    <x v="9"/>
  </r>
  <r>
    <s v="O990872"/>
    <x v="2"/>
    <s v="South"/>
    <s v="New Business"/>
    <d v="2023-09-15T00:00:00"/>
    <x v="3"/>
    <n v="75"/>
    <x v="11"/>
  </r>
  <r>
    <s v="O790301"/>
    <x v="2"/>
    <s v="South"/>
    <s v="New Business"/>
    <d v="2023-06-23T00:00:00"/>
    <x v="3"/>
    <n v="30"/>
    <x v="10"/>
  </r>
  <r>
    <s v="O40911"/>
    <x v="2"/>
    <s v="South"/>
    <s v="New Business"/>
    <d v="2023-09-14T00:00:00"/>
    <x v="3"/>
    <n v="32"/>
    <x v="11"/>
  </r>
  <r>
    <s v="O36814"/>
    <x v="2"/>
    <s v="South"/>
    <s v="New Business"/>
    <d v="2023-10-01T00:00:00"/>
    <x v="3"/>
    <n v="81"/>
    <x v="2"/>
  </r>
  <r>
    <s v="O796908"/>
    <x v="2"/>
    <s v="South"/>
    <s v="New Business"/>
    <d v="2023-10-12T00:00:00"/>
    <x v="3"/>
    <n v="94"/>
    <x v="2"/>
  </r>
  <r>
    <s v="O457053"/>
    <x v="2"/>
    <s v="South"/>
    <s v="New Business"/>
    <d v="2023-11-28T00:00:00"/>
    <x v="3"/>
    <n v="92"/>
    <x v="4"/>
  </r>
  <r>
    <s v="O18688"/>
    <x v="2"/>
    <s v="South"/>
    <s v="New Business"/>
    <d v="2023-09-23T00:00:00"/>
    <x v="3"/>
    <n v="51"/>
    <x v="11"/>
  </r>
  <r>
    <s v="O362551"/>
    <x v="2"/>
    <s v="South"/>
    <s v="New Business"/>
    <d v="2023-05-07T00:00:00"/>
    <x v="3"/>
    <n v="45"/>
    <x v="8"/>
  </r>
  <r>
    <s v="O238534"/>
    <x v="2"/>
    <s v="South"/>
    <s v="New Business"/>
    <d v="2023-05-19T00:00:00"/>
    <x v="3"/>
    <n v="62"/>
    <x v="8"/>
  </r>
  <r>
    <s v="O738015"/>
    <x v="2"/>
    <s v="South"/>
    <s v="New Business"/>
    <d v="2023-03-08T00:00:00"/>
    <x v="3"/>
    <n v="26"/>
    <x v="0"/>
  </r>
  <r>
    <s v="O51147"/>
    <x v="2"/>
    <s v="South"/>
    <s v="New Business"/>
    <d v="2023-07-18T00:00:00"/>
    <x v="3"/>
    <n v="36"/>
    <x v="6"/>
  </r>
  <r>
    <s v="O540148"/>
    <x v="2"/>
    <s v="South"/>
    <s v="New Business"/>
    <d v="2023-11-09T00:00:00"/>
    <x v="3"/>
    <n v="93"/>
    <x v="4"/>
  </r>
  <r>
    <s v="O542312"/>
    <x v="2"/>
    <s v="South"/>
    <s v="New Business"/>
    <d v="2023-12-25T00:00:00"/>
    <x v="3"/>
    <n v="23"/>
    <x v="7"/>
  </r>
  <r>
    <s v="O472577"/>
    <x v="2"/>
    <s v="South"/>
    <s v="New Business"/>
    <d v="2023-04-24T00:00:00"/>
    <x v="3"/>
    <n v="44"/>
    <x v="3"/>
  </r>
  <r>
    <s v="O588963"/>
    <x v="2"/>
    <s v="South"/>
    <s v="New Business"/>
    <d v="2023-07-16T00:00:00"/>
    <x v="3"/>
    <n v="55"/>
    <x v="6"/>
  </r>
  <r>
    <s v="O153057"/>
    <x v="2"/>
    <s v="South"/>
    <s v="New Business"/>
    <d v="2023-06-17T00:00:00"/>
    <x v="3"/>
    <n v="46"/>
    <x v="10"/>
  </r>
  <r>
    <s v="O676547"/>
    <x v="2"/>
    <s v="South"/>
    <s v="New Business"/>
    <d v="2023-10-27T00:00:00"/>
    <x v="3"/>
    <n v="97"/>
    <x v="2"/>
  </r>
  <r>
    <s v="O510336"/>
    <x v="2"/>
    <s v="South"/>
    <s v="New Business"/>
    <d v="2023-08-06T00:00:00"/>
    <x v="3"/>
    <n v="97"/>
    <x v="1"/>
  </r>
  <r>
    <s v="O838884"/>
    <x v="2"/>
    <s v="South"/>
    <s v="New Business"/>
    <d v="2023-10-31T00:00:00"/>
    <x v="3"/>
    <n v="77"/>
    <x v="2"/>
  </r>
  <r>
    <s v="O556316"/>
    <x v="2"/>
    <s v="South"/>
    <s v="New Business"/>
    <d v="2023-01-17T00:00:00"/>
    <x v="3"/>
    <n v="24"/>
    <x v="9"/>
  </r>
  <r>
    <s v="O560054"/>
    <x v="2"/>
    <s v="South"/>
    <s v="New Business"/>
    <d v="2023-08-13T00:00:00"/>
    <x v="3"/>
    <n v="71"/>
    <x v="1"/>
  </r>
  <r>
    <s v="O83559"/>
    <x v="2"/>
    <s v="South"/>
    <s v="New Business"/>
    <d v="2023-10-20T00:00:00"/>
    <x v="3"/>
    <n v="87"/>
    <x v="2"/>
  </r>
  <r>
    <s v="O918335"/>
    <x v="2"/>
    <s v="South"/>
    <s v="New Business"/>
    <d v="2023-01-23T00:00:00"/>
    <x v="3"/>
    <n v="98"/>
    <x v="9"/>
  </r>
  <r>
    <s v="O875770"/>
    <x v="2"/>
    <s v="South"/>
    <s v="New Business"/>
    <d v="2023-07-15T00:00:00"/>
    <x v="3"/>
    <n v="50"/>
    <x v="6"/>
  </r>
  <r>
    <s v="O64887"/>
    <x v="2"/>
    <s v="South"/>
    <s v="New Business"/>
    <d v="2023-04-27T00:00:00"/>
    <x v="3"/>
    <n v="40"/>
    <x v="3"/>
  </r>
  <r>
    <s v="O438102"/>
    <x v="2"/>
    <s v="South"/>
    <s v="New Business"/>
    <d v="2023-06-20T00:00:00"/>
    <x v="3"/>
    <n v="93"/>
    <x v="10"/>
  </r>
  <r>
    <s v="O254439"/>
    <x v="2"/>
    <s v="South"/>
    <s v="New Business"/>
    <d v="2023-09-28T00:00:00"/>
    <x v="3"/>
    <n v="55"/>
    <x v="11"/>
  </r>
  <r>
    <s v="O422105"/>
    <x v="2"/>
    <s v="South"/>
    <s v="New Business"/>
    <d v="2023-02-26T00:00:00"/>
    <x v="3"/>
    <n v="68"/>
    <x v="5"/>
  </r>
  <r>
    <s v="O776272"/>
    <x v="2"/>
    <s v="South"/>
    <s v="New Business"/>
    <d v="2023-06-06T00:00:00"/>
    <x v="3"/>
    <n v="50"/>
    <x v="10"/>
  </r>
  <r>
    <s v="O178711"/>
    <x v="2"/>
    <s v="South"/>
    <s v="New Business"/>
    <d v="2023-12-03T00:00:00"/>
    <x v="3"/>
    <n v="49"/>
    <x v="7"/>
  </r>
  <r>
    <s v="O588599"/>
    <x v="2"/>
    <s v="South"/>
    <s v="New Business"/>
    <d v="2023-09-04T00:00:00"/>
    <x v="3"/>
    <n v="42"/>
    <x v="11"/>
  </r>
  <r>
    <s v="O852106"/>
    <x v="2"/>
    <s v="South"/>
    <s v="New Business"/>
    <d v="2023-06-25T00:00:00"/>
    <x v="3"/>
    <n v="42"/>
    <x v="10"/>
  </r>
  <r>
    <s v="O822805"/>
    <x v="2"/>
    <s v="South"/>
    <s v="New Business"/>
    <d v="2023-06-30T00:00:00"/>
    <x v="3"/>
    <n v="98"/>
    <x v="10"/>
  </r>
  <r>
    <s v="O47772"/>
    <x v="2"/>
    <s v="South"/>
    <s v="New Business"/>
    <d v="2023-06-16T00:00:00"/>
    <x v="3"/>
    <n v="70"/>
    <x v="10"/>
  </r>
  <r>
    <s v="O157078"/>
    <x v="2"/>
    <s v="South"/>
    <s v="New Business"/>
    <d v="2023-09-11T00:00:00"/>
    <x v="3"/>
    <n v="84"/>
    <x v="11"/>
  </r>
  <r>
    <s v="O31184"/>
    <x v="2"/>
    <s v="South"/>
    <s v="New Business"/>
    <d v="2023-11-12T00:00:00"/>
    <x v="3"/>
    <n v="87"/>
    <x v="4"/>
  </r>
  <r>
    <s v="O873470"/>
    <x v="2"/>
    <s v="South"/>
    <s v="New Business"/>
    <d v="2023-06-20T00:00:00"/>
    <x v="3"/>
    <n v="57"/>
    <x v="10"/>
  </r>
  <r>
    <s v="O589357"/>
    <x v="2"/>
    <s v="South"/>
    <s v="New Business"/>
    <d v="2023-06-10T00:00:00"/>
    <x v="3"/>
    <n v="55"/>
    <x v="10"/>
  </r>
  <r>
    <s v="O768088"/>
    <x v="2"/>
    <s v="South"/>
    <s v="New Business"/>
    <d v="2023-11-26T00:00:00"/>
    <x v="3"/>
    <n v="76"/>
    <x v="4"/>
  </r>
  <r>
    <s v="O170112"/>
    <x v="1"/>
    <s v="South"/>
    <s v="New Business"/>
    <d v="2023-07-21T00:00:00"/>
    <x v="3"/>
    <n v="246"/>
    <x v="6"/>
  </r>
  <r>
    <s v="O968245"/>
    <x v="1"/>
    <s v="South"/>
    <s v="New Business"/>
    <d v="2023-03-03T00:00:00"/>
    <x v="3"/>
    <n v="278"/>
    <x v="0"/>
  </r>
  <r>
    <s v="O663773"/>
    <x v="2"/>
    <s v="South"/>
    <s v="New Business"/>
    <d v="2023-11-30T00:00:00"/>
    <x v="3"/>
    <n v="51"/>
    <x v="4"/>
  </r>
  <r>
    <s v="O911027"/>
    <x v="2"/>
    <s v="South"/>
    <s v="New Business"/>
    <d v="2023-11-08T00:00:00"/>
    <x v="3"/>
    <n v="37"/>
    <x v="4"/>
  </r>
  <r>
    <s v="O30993"/>
    <x v="1"/>
    <s v="South"/>
    <s v="Returning Customer with Upsell"/>
    <d v="2023-06-25T00:00:00"/>
    <x v="3"/>
    <n v="159"/>
    <x v="10"/>
  </r>
  <r>
    <s v="O406783"/>
    <x v="2"/>
    <s v="South"/>
    <s v="New Business"/>
    <d v="2023-05-17T00:00:00"/>
    <x v="3"/>
    <n v="24"/>
    <x v="8"/>
  </r>
  <r>
    <s v="O659006"/>
    <x v="0"/>
    <s v="South"/>
    <s v="Returning Customer with Downsell"/>
    <d v="2023-09-02T00:00:00"/>
    <x v="3"/>
    <n v="-961"/>
    <x v="11"/>
  </r>
  <r>
    <s v="O563257"/>
    <x v="2"/>
    <s v="South"/>
    <s v="New Business"/>
    <d v="2023-08-15T00:00:00"/>
    <x v="3"/>
    <n v="24"/>
    <x v="1"/>
  </r>
  <r>
    <s v="O144530"/>
    <x v="2"/>
    <s v="South"/>
    <s v="New Business"/>
    <d v="2023-08-18T00:00:00"/>
    <x v="3"/>
    <n v="95"/>
    <x v="1"/>
  </r>
  <r>
    <s v="O990870"/>
    <x v="1"/>
    <s v="South"/>
    <s v="Returning Customer with Downsell"/>
    <d v="2023-09-08T00:00:00"/>
    <x v="3"/>
    <n v="-203"/>
    <x v="11"/>
  </r>
  <r>
    <s v="O670455"/>
    <x v="2"/>
    <s v="South"/>
    <s v="New Business"/>
    <d v="2023-04-29T00:00:00"/>
    <x v="3"/>
    <n v="55"/>
    <x v="3"/>
  </r>
  <r>
    <s v="O72865"/>
    <x v="2"/>
    <s v="South"/>
    <s v="New Business"/>
    <d v="2023-07-06T00:00:00"/>
    <x v="3"/>
    <n v="42"/>
    <x v="6"/>
  </r>
  <r>
    <s v="O602112"/>
    <x v="2"/>
    <s v="South"/>
    <s v="New Business"/>
    <d v="2023-02-19T00:00:00"/>
    <x v="3"/>
    <n v="71"/>
    <x v="5"/>
  </r>
  <r>
    <s v="O238192"/>
    <x v="2"/>
    <s v="South"/>
    <s v="New Business"/>
    <d v="2023-11-26T00:00:00"/>
    <x v="3"/>
    <n v="61"/>
    <x v="4"/>
  </r>
  <r>
    <s v="O95254"/>
    <x v="1"/>
    <s v="South"/>
    <s v="Returning Customer with Upsell"/>
    <d v="2023-08-12T00:00:00"/>
    <x v="3"/>
    <n v="279"/>
    <x v="1"/>
  </r>
  <r>
    <s v="O944890"/>
    <x v="1"/>
    <s v="South"/>
    <s v="New Business"/>
    <d v="2023-05-11T00:00:00"/>
    <x v="3"/>
    <n v="477"/>
    <x v="8"/>
  </r>
  <r>
    <s v="O32827"/>
    <x v="1"/>
    <s v="South"/>
    <s v="Returning Customer with Downsell"/>
    <d v="2023-11-13T00:00:00"/>
    <x v="3"/>
    <n v="-479"/>
    <x v="4"/>
  </r>
  <r>
    <s v="O398764"/>
    <x v="1"/>
    <s v="South"/>
    <s v="Returning Customer with Downsell"/>
    <d v="2023-05-08T00:00:00"/>
    <x v="3"/>
    <n v="-303"/>
    <x v="8"/>
  </r>
  <r>
    <s v="O84995"/>
    <x v="0"/>
    <s v="South"/>
    <s v="Returning Customer with Upsell"/>
    <d v="2023-11-05T00:00:00"/>
    <x v="3"/>
    <n v="787"/>
    <x v="4"/>
  </r>
  <r>
    <s v="O199648"/>
    <x v="2"/>
    <s v="South"/>
    <s v="New Business"/>
    <d v="2023-02-25T00:00:00"/>
    <x v="3"/>
    <n v="42"/>
    <x v="5"/>
  </r>
  <r>
    <s v="O491166"/>
    <x v="2"/>
    <s v="South"/>
    <s v="New Business"/>
    <d v="2023-09-27T00:00:00"/>
    <x v="3"/>
    <n v="85"/>
    <x v="11"/>
  </r>
  <r>
    <s v="O212643"/>
    <x v="2"/>
    <s v="South"/>
    <s v="New Business"/>
    <d v="2023-03-02T00:00:00"/>
    <x v="3"/>
    <n v="63"/>
    <x v="0"/>
  </r>
  <r>
    <s v="O982822"/>
    <x v="2"/>
    <s v="South"/>
    <s v="New Business"/>
    <d v="2023-06-15T00:00:00"/>
    <x v="3"/>
    <n v="85"/>
    <x v="10"/>
  </r>
  <r>
    <s v="O440387"/>
    <x v="0"/>
    <s v="South"/>
    <s v="Returning Customer with Upsell"/>
    <d v="2023-05-20T00:00:00"/>
    <x v="3"/>
    <n v="891"/>
    <x v="8"/>
  </r>
  <r>
    <s v="O324720"/>
    <x v="0"/>
    <s v="South"/>
    <s v="Returning Customer with Upsell"/>
    <d v="2023-01-10T00:00:00"/>
    <x v="3"/>
    <n v="571"/>
    <x v="9"/>
  </r>
  <r>
    <s v="O305852"/>
    <x v="2"/>
    <s v="South"/>
    <s v="New Business"/>
    <d v="2023-09-03T00:00:00"/>
    <x v="3"/>
    <n v="69"/>
    <x v="11"/>
  </r>
  <r>
    <s v="O302636"/>
    <x v="2"/>
    <s v="South"/>
    <s v="New Business"/>
    <d v="2023-10-14T00:00:00"/>
    <x v="3"/>
    <n v="20"/>
    <x v="2"/>
  </r>
  <r>
    <s v="O943318"/>
    <x v="0"/>
    <s v="East"/>
    <s v="Returning Customer with Downsell"/>
    <d v="2023-10-15T00:00:00"/>
    <x v="4"/>
    <n v="-737"/>
    <x v="2"/>
  </r>
  <r>
    <s v="O253896"/>
    <x v="1"/>
    <s v="East"/>
    <s v="New Business"/>
    <d v="2023-05-26T00:00:00"/>
    <x v="4"/>
    <n v="381"/>
    <x v="8"/>
  </r>
  <r>
    <s v="O878151"/>
    <x v="2"/>
    <s v="East"/>
    <s v="New Business"/>
    <d v="2023-11-02T00:00:00"/>
    <x v="4"/>
    <n v="21"/>
    <x v="4"/>
  </r>
  <r>
    <s v="O328098"/>
    <x v="2"/>
    <s v="East"/>
    <s v="New Business"/>
    <d v="2023-04-10T00:00:00"/>
    <x v="4"/>
    <n v="48"/>
    <x v="3"/>
  </r>
  <r>
    <s v="O759421"/>
    <x v="2"/>
    <s v="East"/>
    <s v="New Business"/>
    <d v="2023-08-18T00:00:00"/>
    <x v="4"/>
    <n v="60"/>
    <x v="1"/>
  </r>
  <r>
    <s v="O797036"/>
    <x v="2"/>
    <s v="East"/>
    <s v="New Business"/>
    <d v="2023-03-31T00:00:00"/>
    <x v="4"/>
    <n v="77"/>
    <x v="0"/>
  </r>
  <r>
    <s v="O7079"/>
    <x v="2"/>
    <s v="East"/>
    <s v="New Business"/>
    <d v="2023-08-16T00:00:00"/>
    <x v="4"/>
    <n v="46"/>
    <x v="1"/>
  </r>
  <r>
    <s v="O323949"/>
    <x v="2"/>
    <s v="East"/>
    <s v="New Business"/>
    <d v="2023-05-24T00:00:00"/>
    <x v="4"/>
    <n v="41"/>
    <x v="8"/>
  </r>
  <r>
    <s v="O30734"/>
    <x v="2"/>
    <s v="East"/>
    <s v="New Business"/>
    <d v="2023-09-18T00:00:00"/>
    <x v="4"/>
    <n v="86"/>
    <x v="11"/>
  </r>
  <r>
    <s v="O200219"/>
    <x v="2"/>
    <s v="East"/>
    <s v="New Business"/>
    <d v="2023-09-20T00:00:00"/>
    <x v="4"/>
    <n v="42"/>
    <x v="11"/>
  </r>
  <r>
    <s v="O792057"/>
    <x v="2"/>
    <s v="East"/>
    <s v="New Business"/>
    <d v="2023-06-01T00:00:00"/>
    <x v="4"/>
    <n v="35"/>
    <x v="10"/>
  </r>
  <r>
    <s v="O74293"/>
    <x v="2"/>
    <s v="East"/>
    <s v="New Business"/>
    <d v="2023-02-15T00:00:00"/>
    <x v="4"/>
    <n v="89"/>
    <x v="5"/>
  </r>
  <r>
    <s v="O976714"/>
    <x v="2"/>
    <s v="East"/>
    <s v="New Business"/>
    <d v="2023-05-17T00:00:00"/>
    <x v="4"/>
    <n v="75"/>
    <x v="8"/>
  </r>
  <r>
    <s v="O708342"/>
    <x v="2"/>
    <s v="East"/>
    <s v="New Business"/>
    <d v="2023-10-24T00:00:00"/>
    <x v="4"/>
    <n v="67"/>
    <x v="2"/>
  </r>
  <r>
    <s v="O653861"/>
    <x v="2"/>
    <s v="East"/>
    <s v="New Business"/>
    <d v="2023-10-29T00:00:00"/>
    <x v="4"/>
    <n v="86"/>
    <x v="2"/>
  </r>
  <r>
    <s v="O432603"/>
    <x v="2"/>
    <s v="East"/>
    <s v="New Business"/>
    <d v="2023-03-11T00:00:00"/>
    <x v="4"/>
    <n v="49"/>
    <x v="0"/>
  </r>
  <r>
    <s v="O452041"/>
    <x v="2"/>
    <s v="East"/>
    <s v="New Business"/>
    <d v="2023-12-22T00:00:00"/>
    <x v="4"/>
    <n v="82"/>
    <x v="7"/>
  </r>
  <r>
    <s v="O231864"/>
    <x v="2"/>
    <s v="East"/>
    <s v="New Business"/>
    <d v="2023-05-31T00:00:00"/>
    <x v="4"/>
    <n v="73"/>
    <x v="8"/>
  </r>
  <r>
    <s v="O853294"/>
    <x v="2"/>
    <s v="East"/>
    <s v="New Business"/>
    <d v="2023-12-22T00:00:00"/>
    <x v="4"/>
    <n v="29"/>
    <x v="7"/>
  </r>
  <r>
    <s v="O616379"/>
    <x v="2"/>
    <s v="East"/>
    <s v="New Business"/>
    <d v="2023-05-29T00:00:00"/>
    <x v="4"/>
    <n v="53"/>
    <x v="8"/>
  </r>
  <r>
    <s v="O266912"/>
    <x v="2"/>
    <s v="East"/>
    <s v="New Business"/>
    <d v="2023-10-20T00:00:00"/>
    <x v="4"/>
    <n v="20"/>
    <x v="2"/>
  </r>
  <r>
    <s v="O678849"/>
    <x v="2"/>
    <s v="East"/>
    <s v="New Business"/>
    <d v="2023-06-27T00:00:00"/>
    <x v="4"/>
    <n v="45"/>
    <x v="10"/>
  </r>
  <r>
    <s v="O857489"/>
    <x v="2"/>
    <s v="East"/>
    <s v="New Business"/>
    <d v="2023-09-26T00:00:00"/>
    <x v="4"/>
    <n v="83"/>
    <x v="11"/>
  </r>
  <r>
    <s v="O392679"/>
    <x v="2"/>
    <s v="East"/>
    <s v="New Business"/>
    <d v="2023-01-03T00:00:00"/>
    <x v="4"/>
    <n v="58"/>
    <x v="9"/>
  </r>
  <r>
    <s v="O413443"/>
    <x v="2"/>
    <s v="East"/>
    <s v="New Business"/>
    <d v="2023-07-12T00:00:00"/>
    <x v="4"/>
    <n v="86"/>
    <x v="6"/>
  </r>
  <r>
    <s v="O46932"/>
    <x v="2"/>
    <s v="East"/>
    <s v="New Business"/>
    <d v="2023-10-07T00:00:00"/>
    <x v="4"/>
    <n v="90"/>
    <x v="2"/>
  </r>
  <r>
    <s v="O354060"/>
    <x v="2"/>
    <s v="East"/>
    <s v="New Business"/>
    <d v="2023-08-03T00:00:00"/>
    <x v="4"/>
    <n v="57"/>
    <x v="1"/>
  </r>
  <r>
    <s v="O972451"/>
    <x v="2"/>
    <s v="East"/>
    <s v="New Business"/>
    <d v="2023-11-02T00:00:00"/>
    <x v="4"/>
    <n v="99"/>
    <x v="4"/>
  </r>
  <r>
    <s v="O454380"/>
    <x v="2"/>
    <s v="East"/>
    <s v="New Business"/>
    <d v="2023-09-14T00:00:00"/>
    <x v="4"/>
    <n v="83"/>
    <x v="11"/>
  </r>
  <r>
    <s v="O873622"/>
    <x v="2"/>
    <s v="East"/>
    <s v="New Business"/>
    <d v="2023-03-05T00:00:00"/>
    <x v="4"/>
    <n v="77"/>
    <x v="0"/>
  </r>
  <r>
    <s v="O559293"/>
    <x v="2"/>
    <s v="East"/>
    <s v="New Business"/>
    <d v="2023-07-06T00:00:00"/>
    <x v="4"/>
    <n v="38"/>
    <x v="6"/>
  </r>
  <r>
    <s v="O747046"/>
    <x v="2"/>
    <s v="East"/>
    <s v="New Business"/>
    <d v="2023-01-14T00:00:00"/>
    <x v="4"/>
    <n v="72"/>
    <x v="9"/>
  </r>
  <r>
    <s v="O3454"/>
    <x v="2"/>
    <s v="East"/>
    <s v="New Business"/>
    <d v="2023-11-21T00:00:00"/>
    <x v="4"/>
    <n v="30"/>
    <x v="4"/>
  </r>
  <r>
    <s v="O937924"/>
    <x v="2"/>
    <s v="East"/>
    <s v="New Business"/>
    <d v="2023-09-27T00:00:00"/>
    <x v="4"/>
    <n v="20"/>
    <x v="11"/>
  </r>
  <r>
    <s v="O236679"/>
    <x v="2"/>
    <s v="East"/>
    <s v="New Business"/>
    <d v="2023-12-09T00:00:00"/>
    <x v="4"/>
    <n v="43"/>
    <x v="7"/>
  </r>
  <r>
    <s v="O541229"/>
    <x v="2"/>
    <s v="East"/>
    <s v="New Business"/>
    <d v="2023-11-26T00:00:00"/>
    <x v="4"/>
    <n v="48"/>
    <x v="4"/>
  </r>
  <r>
    <s v="O207951"/>
    <x v="2"/>
    <s v="East"/>
    <s v="New Business"/>
    <d v="2023-10-06T00:00:00"/>
    <x v="4"/>
    <n v="62"/>
    <x v="2"/>
  </r>
  <r>
    <s v="O594449"/>
    <x v="2"/>
    <s v="East"/>
    <s v="New Business"/>
    <d v="2023-01-19T00:00:00"/>
    <x v="4"/>
    <n v="74"/>
    <x v="9"/>
  </r>
  <r>
    <s v="O582235"/>
    <x v="2"/>
    <s v="East"/>
    <s v="New Business"/>
    <d v="2023-03-17T00:00:00"/>
    <x v="4"/>
    <n v="28"/>
    <x v="0"/>
  </r>
  <r>
    <s v="O179070"/>
    <x v="2"/>
    <s v="East"/>
    <s v="New Business"/>
    <d v="2023-09-14T00:00:00"/>
    <x v="4"/>
    <n v="55"/>
    <x v="11"/>
  </r>
  <r>
    <s v="O135997"/>
    <x v="2"/>
    <s v="East"/>
    <s v="New Business"/>
    <d v="2023-02-05T00:00:00"/>
    <x v="4"/>
    <n v="99"/>
    <x v="5"/>
  </r>
  <r>
    <s v="O993912"/>
    <x v="2"/>
    <s v="East"/>
    <s v="New Business"/>
    <d v="2023-02-19T00:00:00"/>
    <x v="4"/>
    <n v="62"/>
    <x v="5"/>
  </r>
  <r>
    <s v="O866265"/>
    <x v="2"/>
    <s v="East"/>
    <s v="New Business"/>
    <d v="2023-10-13T00:00:00"/>
    <x v="4"/>
    <n v="35"/>
    <x v="2"/>
  </r>
  <r>
    <s v="O806687"/>
    <x v="2"/>
    <s v="East"/>
    <s v="New Business"/>
    <d v="2023-02-16T00:00:00"/>
    <x v="4"/>
    <n v="64"/>
    <x v="5"/>
  </r>
  <r>
    <s v="O156501"/>
    <x v="2"/>
    <s v="East"/>
    <s v="New Business"/>
    <d v="2023-05-04T00:00:00"/>
    <x v="4"/>
    <n v="35"/>
    <x v="8"/>
  </r>
  <r>
    <s v="O333844"/>
    <x v="2"/>
    <s v="East"/>
    <s v="New Business"/>
    <d v="2023-01-09T00:00:00"/>
    <x v="4"/>
    <n v="52"/>
    <x v="9"/>
  </r>
  <r>
    <s v="O756506"/>
    <x v="2"/>
    <s v="East"/>
    <s v="New Business"/>
    <d v="2023-07-24T00:00:00"/>
    <x v="4"/>
    <n v="60"/>
    <x v="6"/>
  </r>
  <r>
    <s v="O347212"/>
    <x v="2"/>
    <s v="East"/>
    <s v="New Business"/>
    <d v="2023-05-04T00:00:00"/>
    <x v="4"/>
    <n v="87"/>
    <x v="8"/>
  </r>
  <r>
    <s v="O258637"/>
    <x v="2"/>
    <s v="East"/>
    <s v="New Business"/>
    <d v="2023-08-18T00:00:00"/>
    <x v="4"/>
    <n v="91"/>
    <x v="1"/>
  </r>
  <r>
    <s v="O214143"/>
    <x v="2"/>
    <s v="East"/>
    <s v="New Business"/>
    <d v="2023-07-13T00:00:00"/>
    <x v="4"/>
    <n v="83"/>
    <x v="6"/>
  </r>
  <r>
    <s v="O260462"/>
    <x v="2"/>
    <s v="East"/>
    <s v="New Business"/>
    <d v="2023-04-17T00:00:00"/>
    <x v="4"/>
    <n v="97"/>
    <x v="3"/>
  </r>
  <r>
    <s v="O372238"/>
    <x v="2"/>
    <s v="East"/>
    <s v="New Business"/>
    <d v="2023-04-22T00:00:00"/>
    <x v="4"/>
    <n v="71"/>
    <x v="3"/>
  </r>
  <r>
    <s v="O767460"/>
    <x v="2"/>
    <s v="East"/>
    <s v="New Business"/>
    <d v="2023-08-09T00:00:00"/>
    <x v="4"/>
    <n v="91"/>
    <x v="1"/>
  </r>
  <r>
    <s v="O992131"/>
    <x v="2"/>
    <s v="East"/>
    <s v="New Business"/>
    <d v="2023-02-18T00:00:00"/>
    <x v="4"/>
    <n v="36"/>
    <x v="5"/>
  </r>
  <r>
    <s v="O161580"/>
    <x v="2"/>
    <s v="East"/>
    <s v="New Business"/>
    <d v="2023-08-15T00:00:00"/>
    <x v="4"/>
    <n v="40"/>
    <x v="1"/>
  </r>
  <r>
    <s v="O4603"/>
    <x v="2"/>
    <s v="East"/>
    <s v="New Business"/>
    <d v="2023-10-09T00:00:00"/>
    <x v="4"/>
    <n v="88"/>
    <x v="2"/>
  </r>
  <r>
    <s v="O37299"/>
    <x v="2"/>
    <s v="East"/>
    <s v="New Business"/>
    <d v="2023-09-25T00:00:00"/>
    <x v="4"/>
    <n v="75"/>
    <x v="11"/>
  </r>
  <r>
    <s v="O337869"/>
    <x v="2"/>
    <s v="East"/>
    <s v="New Business"/>
    <d v="2023-06-05T00:00:00"/>
    <x v="4"/>
    <n v="81"/>
    <x v="10"/>
  </r>
  <r>
    <s v="O233601"/>
    <x v="2"/>
    <s v="East"/>
    <s v="New Business"/>
    <d v="2023-12-15T00:00:00"/>
    <x v="4"/>
    <n v="73"/>
    <x v="7"/>
  </r>
  <r>
    <s v="O136208"/>
    <x v="2"/>
    <s v="East"/>
    <s v="New Business"/>
    <d v="2023-12-11T00:00:00"/>
    <x v="4"/>
    <n v="70"/>
    <x v="7"/>
  </r>
  <r>
    <s v="O35620"/>
    <x v="2"/>
    <s v="East"/>
    <s v="New Business"/>
    <d v="2023-08-28T00:00:00"/>
    <x v="4"/>
    <n v="31"/>
    <x v="1"/>
  </r>
  <r>
    <s v="O980552"/>
    <x v="2"/>
    <s v="East"/>
    <s v="New Business"/>
    <d v="2023-03-03T00:00:00"/>
    <x v="4"/>
    <n v="33"/>
    <x v="0"/>
  </r>
  <r>
    <s v="O871367"/>
    <x v="2"/>
    <s v="East"/>
    <s v="New Business"/>
    <d v="2023-04-17T00:00:00"/>
    <x v="4"/>
    <n v="38"/>
    <x v="3"/>
  </r>
  <r>
    <s v="O797833"/>
    <x v="2"/>
    <s v="East"/>
    <s v="New Business"/>
    <d v="2023-09-09T00:00:00"/>
    <x v="4"/>
    <n v="77"/>
    <x v="11"/>
  </r>
  <r>
    <s v="O696522"/>
    <x v="2"/>
    <s v="East"/>
    <s v="New Business"/>
    <d v="2023-04-16T00:00:00"/>
    <x v="4"/>
    <n v="50"/>
    <x v="3"/>
  </r>
  <r>
    <s v="O860090"/>
    <x v="2"/>
    <s v="East"/>
    <s v="New Business"/>
    <d v="2023-01-11T00:00:00"/>
    <x v="4"/>
    <n v="94"/>
    <x v="9"/>
  </r>
  <r>
    <s v="O370128"/>
    <x v="0"/>
    <s v="East"/>
    <s v="Returning Customer with Upsell"/>
    <d v="2023-12-11T00:00:00"/>
    <x v="4"/>
    <n v="543"/>
    <x v="7"/>
  </r>
  <r>
    <s v="O428801"/>
    <x v="2"/>
    <s v="East"/>
    <s v="New Business"/>
    <d v="2023-04-12T00:00:00"/>
    <x v="4"/>
    <n v="96"/>
    <x v="3"/>
  </r>
  <r>
    <s v="O269750"/>
    <x v="2"/>
    <s v="East"/>
    <s v="New Business"/>
    <d v="2023-03-12T00:00:00"/>
    <x v="4"/>
    <n v="47"/>
    <x v="0"/>
  </r>
  <r>
    <s v="O668481"/>
    <x v="2"/>
    <s v="East"/>
    <s v="New Business"/>
    <d v="2023-12-31T00:00:00"/>
    <x v="4"/>
    <n v="86"/>
    <x v="7"/>
  </r>
  <r>
    <s v="O536920"/>
    <x v="0"/>
    <s v="East"/>
    <s v="New Business"/>
    <d v="2023-11-04T00:00:00"/>
    <x v="4"/>
    <n v="811"/>
    <x v="4"/>
  </r>
  <r>
    <s v="O415258"/>
    <x v="1"/>
    <s v="East"/>
    <s v="Returning Customer with Upsell"/>
    <d v="2023-08-01T00:00:00"/>
    <x v="4"/>
    <n v="161"/>
    <x v="1"/>
  </r>
  <r>
    <s v="O919792"/>
    <x v="0"/>
    <s v="East"/>
    <s v="Returning Customer with Upsell"/>
    <d v="2023-04-22T00:00:00"/>
    <x v="4"/>
    <n v="562"/>
    <x v="3"/>
  </r>
  <r>
    <s v="O944926"/>
    <x v="2"/>
    <s v="East"/>
    <s v="New Business"/>
    <d v="2023-06-17T00:00:00"/>
    <x v="4"/>
    <n v="46"/>
    <x v="10"/>
  </r>
  <r>
    <s v="O533509"/>
    <x v="2"/>
    <s v="East"/>
    <s v="New Business"/>
    <d v="2023-06-21T00:00:00"/>
    <x v="4"/>
    <n v="85"/>
    <x v="10"/>
  </r>
  <r>
    <s v="O53311"/>
    <x v="0"/>
    <s v="East"/>
    <s v="Returning Customer with Downsell"/>
    <d v="2023-02-24T00:00:00"/>
    <x v="4"/>
    <n v="-831"/>
    <x v="5"/>
  </r>
  <r>
    <s v="O43398"/>
    <x v="2"/>
    <s v="East"/>
    <s v="New Business"/>
    <d v="2023-07-02T00:00:00"/>
    <x v="4"/>
    <n v="72"/>
    <x v="6"/>
  </r>
  <r>
    <s v="O774239"/>
    <x v="2"/>
    <s v="East"/>
    <s v="New Business"/>
    <d v="2023-07-30T00:00:00"/>
    <x v="4"/>
    <n v="61"/>
    <x v="6"/>
  </r>
  <r>
    <s v="O783130"/>
    <x v="2"/>
    <s v="East"/>
    <s v="New Business"/>
    <d v="2023-10-28T00:00:00"/>
    <x v="4"/>
    <n v="56"/>
    <x v="2"/>
  </r>
  <r>
    <s v="O422332"/>
    <x v="2"/>
    <s v="East"/>
    <s v="New Business"/>
    <d v="2023-11-05T00:00:00"/>
    <x v="4"/>
    <n v="52"/>
    <x v="4"/>
  </r>
  <r>
    <s v="O843662"/>
    <x v="1"/>
    <s v="East"/>
    <s v="Returning Customer with Upsell"/>
    <d v="2023-09-17T00:00:00"/>
    <x v="4"/>
    <n v="448"/>
    <x v="11"/>
  </r>
  <r>
    <s v="O441851"/>
    <x v="1"/>
    <s v="East"/>
    <s v="Returning Customer with Upsell"/>
    <d v="2023-02-16T00:00:00"/>
    <x v="4"/>
    <n v="354"/>
    <x v="5"/>
  </r>
  <r>
    <s v="O340675"/>
    <x v="1"/>
    <s v="East"/>
    <s v="Returning Customer with Upsell"/>
    <d v="2023-11-29T00:00:00"/>
    <x v="4"/>
    <n v="453"/>
    <x v="4"/>
  </r>
  <r>
    <s v="O330387"/>
    <x v="1"/>
    <s v="East"/>
    <s v="Returning Customer with Upsell"/>
    <d v="2023-09-04T00:00:00"/>
    <x v="5"/>
    <n v="441"/>
    <x v="11"/>
  </r>
  <r>
    <s v="O916543"/>
    <x v="0"/>
    <s v="East"/>
    <s v="Returning Customer with Downsell"/>
    <d v="2023-12-15T00:00:00"/>
    <x v="5"/>
    <n v="-596"/>
    <x v="7"/>
  </r>
  <r>
    <s v="O338782"/>
    <x v="1"/>
    <s v="East"/>
    <s v="Returning Customer with Upsell"/>
    <d v="2023-08-11T00:00:00"/>
    <x v="5"/>
    <n v="179"/>
    <x v="1"/>
  </r>
  <r>
    <s v="O952497"/>
    <x v="1"/>
    <s v="East"/>
    <s v="Returning Customer with Upsell"/>
    <d v="2023-06-28T00:00:00"/>
    <x v="5"/>
    <n v="247"/>
    <x v="10"/>
  </r>
  <r>
    <s v="O639926"/>
    <x v="0"/>
    <s v="East"/>
    <s v="Returning Customer with Upsell"/>
    <d v="2023-07-22T00:00:00"/>
    <x v="5"/>
    <n v="524"/>
    <x v="6"/>
  </r>
  <r>
    <s v="O523470"/>
    <x v="1"/>
    <s v="East"/>
    <s v="Returning Customer with Upsell"/>
    <d v="2023-03-19T00:00:00"/>
    <x v="5"/>
    <n v="169"/>
    <x v="0"/>
  </r>
  <r>
    <s v="O141803"/>
    <x v="0"/>
    <s v="East"/>
    <s v="Returning Customer with Upsell"/>
    <d v="2023-12-30T00:00:00"/>
    <x v="5"/>
    <n v="902"/>
    <x v="7"/>
  </r>
  <r>
    <s v="O596987"/>
    <x v="1"/>
    <s v="East"/>
    <s v="New Business"/>
    <d v="2023-01-17T00:00:00"/>
    <x v="5"/>
    <n v="457"/>
    <x v="9"/>
  </r>
  <r>
    <s v="O771619"/>
    <x v="1"/>
    <s v="East"/>
    <s v="Returning Customer with Downsell"/>
    <d v="2023-01-27T00:00:00"/>
    <x v="5"/>
    <n v="-485"/>
    <x v="9"/>
  </r>
  <r>
    <s v="O764945"/>
    <x v="2"/>
    <s v="East"/>
    <s v="New Business"/>
    <d v="2023-04-12T00:00:00"/>
    <x v="5"/>
    <n v="46"/>
    <x v="3"/>
  </r>
  <r>
    <s v="O988564"/>
    <x v="2"/>
    <s v="East"/>
    <s v="New Business"/>
    <d v="2023-10-15T00:00:00"/>
    <x v="5"/>
    <n v="62"/>
    <x v="2"/>
  </r>
  <r>
    <s v="O623924"/>
    <x v="2"/>
    <s v="East"/>
    <s v="New Business"/>
    <d v="2023-08-18T00:00:00"/>
    <x v="5"/>
    <n v="52"/>
    <x v="1"/>
  </r>
  <r>
    <s v="O204672"/>
    <x v="2"/>
    <s v="East"/>
    <s v="New Business"/>
    <d v="2023-01-20T00:00:00"/>
    <x v="5"/>
    <n v="27"/>
    <x v="9"/>
  </r>
  <r>
    <s v="O962737"/>
    <x v="2"/>
    <s v="East"/>
    <s v="New Business"/>
    <d v="2023-10-22T00:00:00"/>
    <x v="5"/>
    <n v="99"/>
    <x v="2"/>
  </r>
  <r>
    <s v="O775580"/>
    <x v="2"/>
    <s v="East"/>
    <s v="New Business"/>
    <d v="2023-05-24T00:00:00"/>
    <x v="5"/>
    <n v="99"/>
    <x v="8"/>
  </r>
  <r>
    <s v="O246046"/>
    <x v="2"/>
    <s v="East"/>
    <s v="New Business"/>
    <d v="2023-12-29T00:00:00"/>
    <x v="5"/>
    <n v="76"/>
    <x v="7"/>
  </r>
  <r>
    <s v="O835507"/>
    <x v="2"/>
    <s v="East"/>
    <s v="New Business"/>
    <d v="2023-04-05T00:00:00"/>
    <x v="5"/>
    <n v="44"/>
    <x v="3"/>
  </r>
  <r>
    <s v="O924291"/>
    <x v="2"/>
    <s v="East"/>
    <s v="New Business"/>
    <d v="2023-04-12T00:00:00"/>
    <x v="5"/>
    <n v="22"/>
    <x v="3"/>
  </r>
  <r>
    <s v="O206789"/>
    <x v="2"/>
    <s v="East"/>
    <s v="New Business"/>
    <d v="2023-01-06T00:00:00"/>
    <x v="5"/>
    <n v="39"/>
    <x v="9"/>
  </r>
  <r>
    <s v="O699001"/>
    <x v="2"/>
    <s v="East"/>
    <s v="New Business"/>
    <d v="2023-10-02T00:00:00"/>
    <x v="5"/>
    <n v="22"/>
    <x v="2"/>
  </r>
  <r>
    <s v="O433280"/>
    <x v="2"/>
    <s v="East"/>
    <s v="New Business"/>
    <d v="2023-09-06T00:00:00"/>
    <x v="5"/>
    <n v="25"/>
    <x v="11"/>
  </r>
  <r>
    <s v="O811288"/>
    <x v="2"/>
    <s v="East"/>
    <s v="New Business"/>
    <d v="2023-03-28T00:00:00"/>
    <x v="5"/>
    <n v="40"/>
    <x v="0"/>
  </r>
  <r>
    <s v="O304113"/>
    <x v="2"/>
    <s v="East"/>
    <s v="New Business"/>
    <d v="2023-06-11T00:00:00"/>
    <x v="5"/>
    <n v="87"/>
    <x v="10"/>
  </r>
  <r>
    <s v="O308000"/>
    <x v="2"/>
    <s v="East"/>
    <s v="New Business"/>
    <d v="2023-04-23T00:00:00"/>
    <x v="5"/>
    <n v="88"/>
    <x v="3"/>
  </r>
  <r>
    <s v="O583672"/>
    <x v="2"/>
    <s v="East"/>
    <s v="New Business"/>
    <d v="2023-10-12T00:00:00"/>
    <x v="5"/>
    <n v="28"/>
    <x v="2"/>
  </r>
  <r>
    <s v="O308411"/>
    <x v="2"/>
    <s v="East"/>
    <s v="New Business"/>
    <d v="2023-11-02T00:00:00"/>
    <x v="5"/>
    <n v="43"/>
    <x v="4"/>
  </r>
  <r>
    <s v="O77195"/>
    <x v="2"/>
    <s v="East"/>
    <s v="New Business"/>
    <d v="2023-07-16T00:00:00"/>
    <x v="5"/>
    <n v="98"/>
    <x v="6"/>
  </r>
  <r>
    <s v="O9503"/>
    <x v="2"/>
    <s v="East"/>
    <s v="New Business"/>
    <d v="2023-09-29T00:00:00"/>
    <x v="5"/>
    <n v="22"/>
    <x v="11"/>
  </r>
  <r>
    <s v="O369916"/>
    <x v="2"/>
    <s v="East"/>
    <s v="New Business"/>
    <d v="2023-09-15T00:00:00"/>
    <x v="5"/>
    <n v="40"/>
    <x v="11"/>
  </r>
  <r>
    <s v="O736622"/>
    <x v="2"/>
    <s v="East"/>
    <s v="New Business"/>
    <d v="2023-02-22T00:00:00"/>
    <x v="5"/>
    <n v="64"/>
    <x v="5"/>
  </r>
  <r>
    <s v="O161642"/>
    <x v="2"/>
    <s v="East"/>
    <s v="New Business"/>
    <d v="2023-10-29T00:00:00"/>
    <x v="5"/>
    <n v="99"/>
    <x v="2"/>
  </r>
  <r>
    <s v="O979217"/>
    <x v="2"/>
    <s v="East"/>
    <s v="New Business"/>
    <d v="2023-11-12T00:00:00"/>
    <x v="5"/>
    <n v="56"/>
    <x v="4"/>
  </r>
  <r>
    <s v="O698195"/>
    <x v="2"/>
    <s v="East"/>
    <s v="New Business"/>
    <d v="2023-06-24T00:00:00"/>
    <x v="5"/>
    <n v="66"/>
    <x v="10"/>
  </r>
  <r>
    <s v="O6115"/>
    <x v="2"/>
    <s v="East"/>
    <s v="New Business"/>
    <d v="2023-10-28T00:00:00"/>
    <x v="5"/>
    <n v="63"/>
    <x v="2"/>
  </r>
  <r>
    <s v="O185375"/>
    <x v="2"/>
    <s v="East"/>
    <s v="New Business"/>
    <d v="2023-01-15T00:00:00"/>
    <x v="5"/>
    <n v="20"/>
    <x v="9"/>
  </r>
  <r>
    <s v="O476363"/>
    <x v="2"/>
    <s v="East"/>
    <s v="New Business"/>
    <d v="2023-08-25T00:00:00"/>
    <x v="5"/>
    <n v="90"/>
    <x v="1"/>
  </r>
  <r>
    <s v="O706372"/>
    <x v="2"/>
    <s v="East"/>
    <s v="New Business"/>
    <d v="2023-03-04T00:00:00"/>
    <x v="5"/>
    <n v="40"/>
    <x v="0"/>
  </r>
  <r>
    <s v="O140768"/>
    <x v="2"/>
    <s v="East"/>
    <s v="New Business"/>
    <d v="2023-08-04T00:00:00"/>
    <x v="5"/>
    <n v="44"/>
    <x v="1"/>
  </r>
  <r>
    <s v="O556242"/>
    <x v="2"/>
    <s v="East"/>
    <s v="New Business"/>
    <d v="2023-04-22T00:00:00"/>
    <x v="5"/>
    <n v="64"/>
    <x v="3"/>
  </r>
  <r>
    <s v="O55686"/>
    <x v="2"/>
    <s v="East"/>
    <s v="New Business"/>
    <d v="2023-03-06T00:00:00"/>
    <x v="5"/>
    <n v="76"/>
    <x v="0"/>
  </r>
  <r>
    <s v="O148359"/>
    <x v="1"/>
    <s v="East"/>
    <s v="Returning Customer with Downsell"/>
    <d v="2023-10-30T00:00:00"/>
    <x v="5"/>
    <n v="-315"/>
    <x v="2"/>
  </r>
  <r>
    <s v="O202402"/>
    <x v="2"/>
    <s v="East"/>
    <s v="New Business"/>
    <d v="2023-08-14T00:00:00"/>
    <x v="5"/>
    <n v="35"/>
    <x v="1"/>
  </r>
  <r>
    <s v="O254342"/>
    <x v="2"/>
    <s v="East"/>
    <s v="New Business"/>
    <d v="2023-08-11T00:00:00"/>
    <x v="5"/>
    <n v="84"/>
    <x v="1"/>
  </r>
  <r>
    <s v="O374075"/>
    <x v="0"/>
    <s v="East"/>
    <s v="Returning Customer with Downsell"/>
    <d v="2023-04-30T00:00:00"/>
    <x v="5"/>
    <n v="-954"/>
    <x v="3"/>
  </r>
  <r>
    <s v="O15306"/>
    <x v="1"/>
    <s v="East"/>
    <s v="New Business"/>
    <d v="2023-06-01T00:00:00"/>
    <x v="5"/>
    <n v="411"/>
    <x v="10"/>
  </r>
  <r>
    <s v="O503755"/>
    <x v="2"/>
    <s v="East"/>
    <s v="New Business"/>
    <d v="2023-07-17T00:00:00"/>
    <x v="5"/>
    <n v="59"/>
    <x v="6"/>
  </r>
  <r>
    <s v="O940809"/>
    <x v="1"/>
    <s v="North"/>
    <s v="Returning Customer with Upsell"/>
    <d v="2023-05-30T00:00:00"/>
    <x v="6"/>
    <n v="301"/>
    <x v="8"/>
  </r>
  <r>
    <s v="O447032"/>
    <x v="1"/>
    <s v="North"/>
    <s v="New Business"/>
    <d v="2023-07-24T00:00:00"/>
    <x v="6"/>
    <n v="402"/>
    <x v="6"/>
  </r>
  <r>
    <s v="O750859"/>
    <x v="1"/>
    <s v="North"/>
    <s v="Returning Customer with Upsell"/>
    <d v="2023-08-23T00:00:00"/>
    <x v="6"/>
    <n v="409"/>
    <x v="1"/>
  </r>
  <r>
    <s v="O822175"/>
    <x v="2"/>
    <s v="North"/>
    <s v="New Business"/>
    <d v="2023-07-01T00:00:00"/>
    <x v="6"/>
    <n v="83"/>
    <x v="6"/>
  </r>
  <r>
    <s v="O369336"/>
    <x v="2"/>
    <s v="North"/>
    <s v="New Business"/>
    <d v="2023-07-20T00:00:00"/>
    <x v="6"/>
    <n v="76"/>
    <x v="6"/>
  </r>
  <r>
    <s v="O694000"/>
    <x v="2"/>
    <s v="North"/>
    <s v="New Business"/>
    <d v="2023-02-03T00:00:00"/>
    <x v="6"/>
    <n v="46"/>
    <x v="5"/>
  </r>
  <r>
    <s v="O913465"/>
    <x v="2"/>
    <s v="North"/>
    <s v="New Business"/>
    <d v="2023-12-28T00:00:00"/>
    <x v="6"/>
    <n v="68"/>
    <x v="7"/>
  </r>
  <r>
    <s v="O300188"/>
    <x v="2"/>
    <s v="North"/>
    <s v="New Business"/>
    <d v="2023-04-25T00:00:00"/>
    <x v="6"/>
    <n v="33"/>
    <x v="3"/>
  </r>
  <r>
    <s v="O110638"/>
    <x v="2"/>
    <s v="North"/>
    <s v="New Business"/>
    <d v="2023-07-20T00:00:00"/>
    <x v="6"/>
    <n v="82"/>
    <x v="6"/>
  </r>
  <r>
    <s v="O883948"/>
    <x v="2"/>
    <s v="North"/>
    <s v="New Business"/>
    <d v="2023-03-06T00:00:00"/>
    <x v="6"/>
    <n v="84"/>
    <x v="0"/>
  </r>
  <r>
    <s v="O311573"/>
    <x v="2"/>
    <s v="North"/>
    <s v="New Business"/>
    <d v="2023-06-27T00:00:00"/>
    <x v="6"/>
    <n v="83"/>
    <x v="10"/>
  </r>
  <r>
    <s v="O658947"/>
    <x v="2"/>
    <s v="North"/>
    <s v="New Business"/>
    <d v="2023-01-13T00:00:00"/>
    <x v="6"/>
    <n v="55"/>
    <x v="9"/>
  </r>
  <r>
    <s v="O673748"/>
    <x v="2"/>
    <s v="North"/>
    <s v="New Business"/>
    <d v="2023-10-03T00:00:00"/>
    <x v="6"/>
    <n v="94"/>
    <x v="2"/>
  </r>
  <r>
    <s v="O672138"/>
    <x v="2"/>
    <s v="North"/>
    <s v="New Business"/>
    <d v="2023-08-13T00:00:00"/>
    <x v="6"/>
    <n v="39"/>
    <x v="1"/>
  </r>
  <r>
    <s v="O460045"/>
    <x v="2"/>
    <s v="North"/>
    <s v="New Business"/>
    <d v="2023-09-03T00:00:00"/>
    <x v="6"/>
    <n v="43"/>
    <x v="11"/>
  </r>
  <r>
    <s v="O951461"/>
    <x v="2"/>
    <s v="North"/>
    <s v="New Business"/>
    <d v="2023-03-09T00:00:00"/>
    <x v="6"/>
    <n v="23"/>
    <x v="0"/>
  </r>
  <r>
    <s v="O221282"/>
    <x v="2"/>
    <s v="North"/>
    <s v="New Business"/>
    <d v="2023-08-05T00:00:00"/>
    <x v="6"/>
    <n v="51"/>
    <x v="1"/>
  </r>
  <r>
    <s v="O107009"/>
    <x v="2"/>
    <s v="North"/>
    <s v="New Business"/>
    <d v="2023-07-08T00:00:00"/>
    <x v="6"/>
    <n v="80"/>
    <x v="6"/>
  </r>
  <r>
    <s v="O756861"/>
    <x v="2"/>
    <s v="North"/>
    <s v="New Business"/>
    <d v="2023-08-01T00:00:00"/>
    <x v="6"/>
    <n v="34"/>
    <x v="1"/>
  </r>
  <r>
    <s v="O640424"/>
    <x v="2"/>
    <s v="North"/>
    <s v="New Business"/>
    <d v="2023-09-30T00:00:00"/>
    <x v="6"/>
    <n v="78"/>
    <x v="11"/>
  </r>
  <r>
    <s v="O13186"/>
    <x v="2"/>
    <s v="North"/>
    <s v="New Business"/>
    <d v="2023-08-08T00:00:00"/>
    <x v="6"/>
    <n v="75"/>
    <x v="1"/>
  </r>
  <r>
    <s v="O305876"/>
    <x v="2"/>
    <s v="North"/>
    <s v="New Business"/>
    <d v="2023-01-05T00:00:00"/>
    <x v="6"/>
    <n v="75"/>
    <x v="9"/>
  </r>
  <r>
    <s v="O652174"/>
    <x v="2"/>
    <s v="North"/>
    <s v="New Business"/>
    <d v="2023-02-25T00:00:00"/>
    <x v="6"/>
    <n v="38"/>
    <x v="5"/>
  </r>
  <r>
    <s v="O863506"/>
    <x v="2"/>
    <s v="North"/>
    <s v="New Business"/>
    <d v="2023-06-07T00:00:00"/>
    <x v="6"/>
    <n v="91"/>
    <x v="10"/>
  </r>
  <r>
    <s v="O240417"/>
    <x v="2"/>
    <s v="North"/>
    <s v="New Business"/>
    <d v="2023-07-27T00:00:00"/>
    <x v="6"/>
    <n v="39"/>
    <x v="6"/>
  </r>
  <r>
    <s v="O753603"/>
    <x v="2"/>
    <s v="North"/>
    <s v="New Business"/>
    <d v="2023-03-15T00:00:00"/>
    <x v="6"/>
    <n v="56"/>
    <x v="0"/>
  </r>
  <r>
    <s v="O940222"/>
    <x v="2"/>
    <s v="North"/>
    <s v="New Business"/>
    <d v="2023-12-11T00:00:00"/>
    <x v="6"/>
    <n v="47"/>
    <x v="7"/>
  </r>
  <r>
    <s v="O611841"/>
    <x v="2"/>
    <s v="North"/>
    <s v="New Business"/>
    <d v="2023-03-06T00:00:00"/>
    <x v="6"/>
    <n v="34"/>
    <x v="0"/>
  </r>
  <r>
    <s v="O807392"/>
    <x v="2"/>
    <s v="North"/>
    <s v="New Business"/>
    <d v="2023-06-16T00:00:00"/>
    <x v="6"/>
    <n v="29"/>
    <x v="10"/>
  </r>
  <r>
    <s v="O251564"/>
    <x v="2"/>
    <s v="North"/>
    <s v="New Business"/>
    <d v="2023-10-31T00:00:00"/>
    <x v="6"/>
    <n v="29"/>
    <x v="2"/>
  </r>
  <r>
    <s v="O837498"/>
    <x v="2"/>
    <s v="North"/>
    <s v="New Business"/>
    <d v="2023-07-02T00:00:00"/>
    <x v="6"/>
    <n v="99"/>
    <x v="6"/>
  </r>
  <r>
    <s v="O756367"/>
    <x v="2"/>
    <s v="North"/>
    <s v="New Business"/>
    <d v="2023-09-14T00:00:00"/>
    <x v="6"/>
    <n v="50"/>
    <x v="11"/>
  </r>
  <r>
    <s v="O399083"/>
    <x v="2"/>
    <s v="North"/>
    <s v="New Business"/>
    <d v="2023-11-25T00:00:00"/>
    <x v="6"/>
    <n v="76"/>
    <x v="4"/>
  </r>
  <r>
    <s v="O439458"/>
    <x v="2"/>
    <s v="North"/>
    <s v="New Business"/>
    <d v="2023-09-22T00:00:00"/>
    <x v="6"/>
    <n v="22"/>
    <x v="11"/>
  </r>
  <r>
    <s v="O516236"/>
    <x v="2"/>
    <s v="North"/>
    <s v="New Business"/>
    <d v="2023-11-20T00:00:00"/>
    <x v="6"/>
    <n v="53"/>
    <x v="4"/>
  </r>
  <r>
    <s v="O639478"/>
    <x v="2"/>
    <s v="North"/>
    <s v="New Business"/>
    <d v="2023-04-03T00:00:00"/>
    <x v="6"/>
    <n v="94"/>
    <x v="3"/>
  </r>
  <r>
    <s v="O864832"/>
    <x v="2"/>
    <s v="North"/>
    <s v="New Business"/>
    <d v="2023-08-18T00:00:00"/>
    <x v="6"/>
    <n v="31"/>
    <x v="1"/>
  </r>
  <r>
    <s v="O608467"/>
    <x v="2"/>
    <s v="North"/>
    <s v="New Business"/>
    <d v="2023-08-07T00:00:00"/>
    <x v="6"/>
    <n v="37"/>
    <x v="1"/>
  </r>
  <r>
    <s v="O724705"/>
    <x v="2"/>
    <s v="North"/>
    <s v="New Business"/>
    <d v="2023-10-23T00:00:00"/>
    <x v="6"/>
    <n v="63"/>
    <x v="2"/>
  </r>
  <r>
    <s v="O952573"/>
    <x v="2"/>
    <s v="North"/>
    <s v="New Business"/>
    <d v="2023-10-10T00:00:00"/>
    <x v="6"/>
    <n v="51"/>
    <x v="2"/>
  </r>
  <r>
    <s v="O477113"/>
    <x v="2"/>
    <s v="North"/>
    <s v="New Business"/>
    <d v="2023-07-22T00:00:00"/>
    <x v="6"/>
    <n v="81"/>
    <x v="6"/>
  </r>
  <r>
    <s v="O466382"/>
    <x v="2"/>
    <s v="North"/>
    <s v="New Business"/>
    <d v="2023-11-11T00:00:00"/>
    <x v="6"/>
    <n v="80"/>
    <x v="4"/>
  </r>
  <r>
    <s v="O64151"/>
    <x v="2"/>
    <s v="North"/>
    <s v="New Business"/>
    <d v="2023-01-01T00:00:00"/>
    <x v="6"/>
    <n v="24"/>
    <x v="9"/>
  </r>
  <r>
    <s v="O614149"/>
    <x v="2"/>
    <s v="North"/>
    <s v="New Business"/>
    <d v="2023-09-10T00:00:00"/>
    <x v="6"/>
    <n v="30"/>
    <x v="11"/>
  </r>
  <r>
    <s v="O663089"/>
    <x v="2"/>
    <s v="North"/>
    <s v="New Business"/>
    <d v="2023-08-19T00:00:00"/>
    <x v="6"/>
    <n v="38"/>
    <x v="1"/>
  </r>
  <r>
    <s v="O526033"/>
    <x v="2"/>
    <s v="North"/>
    <s v="New Business"/>
    <d v="2023-02-18T00:00:00"/>
    <x v="6"/>
    <n v="28"/>
    <x v="5"/>
  </r>
  <r>
    <s v="O892540"/>
    <x v="2"/>
    <s v="North"/>
    <s v="New Business"/>
    <d v="2023-09-04T00:00:00"/>
    <x v="6"/>
    <n v="98"/>
    <x v="11"/>
  </r>
  <r>
    <s v="O758144"/>
    <x v="2"/>
    <s v="North"/>
    <s v="New Business"/>
    <d v="2023-04-08T00:00:00"/>
    <x v="6"/>
    <n v="28"/>
    <x v="3"/>
  </r>
  <r>
    <s v="O789149"/>
    <x v="2"/>
    <s v="North"/>
    <s v="New Business"/>
    <d v="2023-01-25T00:00:00"/>
    <x v="6"/>
    <n v="59"/>
    <x v="9"/>
  </r>
  <r>
    <s v="O345559"/>
    <x v="2"/>
    <s v="North"/>
    <s v="New Business"/>
    <d v="2023-03-07T00:00:00"/>
    <x v="6"/>
    <n v="39"/>
    <x v="0"/>
  </r>
  <r>
    <s v="O248178"/>
    <x v="2"/>
    <s v="North"/>
    <s v="New Business"/>
    <d v="2023-05-16T00:00:00"/>
    <x v="6"/>
    <n v="91"/>
    <x v="8"/>
  </r>
  <r>
    <s v="O993887"/>
    <x v="2"/>
    <s v="North"/>
    <s v="New Business"/>
    <d v="2023-04-18T00:00:00"/>
    <x v="6"/>
    <n v="89"/>
    <x v="3"/>
  </r>
  <r>
    <s v="O472377"/>
    <x v="0"/>
    <s v="North"/>
    <s v="New Business"/>
    <d v="2023-06-05T00:00:00"/>
    <x v="6"/>
    <n v="825"/>
    <x v="10"/>
  </r>
  <r>
    <s v="O514111"/>
    <x v="2"/>
    <s v="North"/>
    <s v="New Business"/>
    <d v="2023-11-03T00:00:00"/>
    <x v="6"/>
    <n v="39"/>
    <x v="4"/>
  </r>
  <r>
    <s v="O171609"/>
    <x v="1"/>
    <s v="North"/>
    <s v="Returning Customer with Upsell"/>
    <d v="2023-04-08T00:00:00"/>
    <x v="6"/>
    <n v="263"/>
    <x v="3"/>
  </r>
  <r>
    <s v="O484896"/>
    <x v="0"/>
    <s v="North"/>
    <s v="Returning Customer with Upsell"/>
    <d v="2023-12-21T00:00:00"/>
    <x v="6"/>
    <n v="872"/>
    <x v="7"/>
  </r>
  <r>
    <s v="O410427"/>
    <x v="2"/>
    <s v="North"/>
    <s v="New Business"/>
    <d v="2023-08-15T00:00:00"/>
    <x v="6"/>
    <n v="75"/>
    <x v="1"/>
  </r>
  <r>
    <s v="O671005"/>
    <x v="2"/>
    <s v="North"/>
    <s v="New Business"/>
    <d v="2023-08-11T00:00:00"/>
    <x v="6"/>
    <n v="66"/>
    <x v="1"/>
  </r>
  <r>
    <s v="O888861"/>
    <x v="2"/>
    <s v="North"/>
    <s v="New Business"/>
    <d v="2023-07-07T00:00:00"/>
    <x v="6"/>
    <n v="57"/>
    <x v="6"/>
  </r>
  <r>
    <s v="O442132"/>
    <x v="2"/>
    <s v="North"/>
    <s v="New Business"/>
    <d v="2023-07-10T00:00:00"/>
    <x v="6"/>
    <n v="70"/>
    <x v="6"/>
  </r>
  <r>
    <s v="O994438"/>
    <x v="0"/>
    <s v="North"/>
    <s v="Returning Customer with Upsell"/>
    <d v="2023-03-11T00:00:00"/>
    <x v="6"/>
    <n v="590"/>
    <x v="0"/>
  </r>
  <r>
    <s v="O412124"/>
    <x v="2"/>
    <s v="North"/>
    <s v="New Business"/>
    <d v="2023-02-11T00:00:00"/>
    <x v="6"/>
    <n v="61"/>
    <x v="5"/>
  </r>
  <r>
    <s v="O130934"/>
    <x v="1"/>
    <s v="North"/>
    <s v="New Business"/>
    <d v="2023-12-29T00:00:00"/>
    <x v="6"/>
    <n v="232"/>
    <x v="7"/>
  </r>
  <r>
    <s v="O501846"/>
    <x v="0"/>
    <s v="North"/>
    <s v="New Business"/>
    <d v="2023-08-28T00:00:00"/>
    <x v="6"/>
    <n v="954"/>
    <x v="1"/>
  </r>
  <r>
    <s v="O595475"/>
    <x v="0"/>
    <s v="North"/>
    <s v="Returning Customer with Downsell"/>
    <d v="2023-06-18T00:00:00"/>
    <x v="6"/>
    <n v="-714"/>
    <x v="10"/>
  </r>
  <r>
    <s v="O519408"/>
    <x v="1"/>
    <s v="North"/>
    <s v="New Business"/>
    <d v="2023-03-25T00:00:00"/>
    <x v="6"/>
    <n v="491"/>
    <x v="0"/>
  </r>
  <r>
    <s v="O323253"/>
    <x v="2"/>
    <s v="North"/>
    <s v="New Business"/>
    <d v="2023-02-01T00:00:00"/>
    <x v="6"/>
    <n v="31"/>
    <x v="5"/>
  </r>
  <r>
    <s v="O509236"/>
    <x v="2"/>
    <s v="North"/>
    <s v="New Business"/>
    <d v="2023-01-24T00:00:00"/>
    <x v="6"/>
    <n v="75"/>
    <x v="9"/>
  </r>
  <r>
    <s v="O749029"/>
    <x v="2"/>
    <s v="North"/>
    <s v="New Business"/>
    <d v="2023-07-04T00:00:00"/>
    <x v="6"/>
    <n v="26"/>
    <x v="6"/>
  </r>
  <r>
    <s v="O575922"/>
    <x v="0"/>
    <s v="North"/>
    <s v="New Business"/>
    <d v="2023-01-06T00:00:00"/>
    <x v="6"/>
    <n v="520"/>
    <x v="9"/>
  </r>
  <r>
    <s v="O202179"/>
    <x v="2"/>
    <s v="North"/>
    <s v="New Business"/>
    <d v="2023-01-19T00:00:00"/>
    <x v="6"/>
    <n v="77"/>
    <x v="9"/>
  </r>
  <r>
    <s v="O961589"/>
    <x v="2"/>
    <s v="North"/>
    <s v="New Business"/>
    <d v="2023-09-10T00:00:00"/>
    <x v="6"/>
    <n v="39"/>
    <x v="11"/>
  </r>
  <r>
    <s v="O944276"/>
    <x v="0"/>
    <s v="North"/>
    <s v="Returning Customer with Upsell"/>
    <d v="2023-07-17T00:00:00"/>
    <x v="7"/>
    <n v="525"/>
    <x v="6"/>
  </r>
  <r>
    <s v="O215935"/>
    <x v="0"/>
    <s v="North"/>
    <s v="Returning Customer with Upsell"/>
    <d v="2023-09-13T00:00:00"/>
    <x v="7"/>
    <n v="950"/>
    <x v="11"/>
  </r>
  <r>
    <s v="O928443"/>
    <x v="0"/>
    <s v="North"/>
    <s v="Returning Customer with Downsell"/>
    <d v="2023-10-08T00:00:00"/>
    <x v="7"/>
    <n v="-714"/>
    <x v="2"/>
  </r>
  <r>
    <s v="O775747"/>
    <x v="0"/>
    <s v="North"/>
    <s v="Returning Customer with Downsell"/>
    <d v="2023-01-26T00:00:00"/>
    <x v="7"/>
    <n v="-867"/>
    <x v="9"/>
  </r>
  <r>
    <s v="O497646"/>
    <x v="0"/>
    <s v="North"/>
    <s v="Returning Customer with Upsell"/>
    <d v="2023-05-23T00:00:00"/>
    <x v="7"/>
    <n v="892"/>
    <x v="8"/>
  </r>
  <r>
    <s v="O119058"/>
    <x v="1"/>
    <s v="North"/>
    <s v="Returning Customer with Upsell"/>
    <d v="2023-08-24T00:00:00"/>
    <x v="7"/>
    <n v="469"/>
    <x v="1"/>
  </r>
  <r>
    <s v="O981160"/>
    <x v="0"/>
    <s v="North"/>
    <s v="Returning Customer with Upsell"/>
    <d v="2023-04-14T00:00:00"/>
    <x v="7"/>
    <n v="988"/>
    <x v="3"/>
  </r>
  <r>
    <s v="O96110"/>
    <x v="1"/>
    <s v="North"/>
    <s v="Returning Customer with Upsell"/>
    <d v="2023-03-23T00:00:00"/>
    <x v="7"/>
    <n v="409"/>
    <x v="0"/>
  </r>
  <r>
    <s v="O36669"/>
    <x v="1"/>
    <s v="North"/>
    <s v="Returning Customer with Upsell"/>
    <d v="2023-06-12T00:00:00"/>
    <x v="7"/>
    <n v="232"/>
    <x v="10"/>
  </r>
  <r>
    <s v="O761888"/>
    <x v="1"/>
    <s v="North"/>
    <s v="New Business"/>
    <d v="2023-03-15T00:00:00"/>
    <x v="7"/>
    <n v="440"/>
    <x v="0"/>
  </r>
  <r>
    <s v="O442507"/>
    <x v="0"/>
    <s v="North"/>
    <s v="New Business"/>
    <d v="2023-02-05T00:00:00"/>
    <x v="7"/>
    <n v="849"/>
    <x v="5"/>
  </r>
  <r>
    <s v="O142672"/>
    <x v="1"/>
    <s v="North"/>
    <s v="Returning Customer with Downsell"/>
    <d v="2023-07-15T00:00:00"/>
    <x v="7"/>
    <n v="-267"/>
    <x v="6"/>
  </r>
  <r>
    <s v="O339256"/>
    <x v="1"/>
    <s v="North"/>
    <s v="New Business"/>
    <d v="2023-06-02T00:00:00"/>
    <x v="7"/>
    <n v="333"/>
    <x v="10"/>
  </r>
  <r>
    <s v="O505704"/>
    <x v="0"/>
    <s v="North"/>
    <s v="New Business"/>
    <d v="2023-03-13T00:00:00"/>
    <x v="7"/>
    <n v="852"/>
    <x v="0"/>
  </r>
  <r>
    <s v="O569979"/>
    <x v="1"/>
    <s v="North"/>
    <s v="Returning Customer with Upsell"/>
    <d v="2023-09-03T00:00:00"/>
    <x v="7"/>
    <n v="303"/>
    <x v="11"/>
  </r>
  <r>
    <s v="O746523"/>
    <x v="1"/>
    <s v="North"/>
    <s v="Returning Customer with Upsell"/>
    <d v="2023-02-17T00:00:00"/>
    <x v="7"/>
    <n v="292"/>
    <x v="5"/>
  </r>
  <r>
    <s v="O171101"/>
    <x v="0"/>
    <s v="North"/>
    <s v="Returning Customer with Upsell"/>
    <d v="2023-06-05T00:00:00"/>
    <x v="7"/>
    <n v="685"/>
    <x v="10"/>
  </r>
  <r>
    <s v="O421406"/>
    <x v="2"/>
    <s v="North"/>
    <s v="New Business"/>
    <d v="2023-09-11T00:00:00"/>
    <x v="7"/>
    <n v="22"/>
    <x v="11"/>
  </r>
  <r>
    <s v="O250430"/>
    <x v="2"/>
    <s v="North"/>
    <s v="New Business"/>
    <d v="2023-07-24T00:00:00"/>
    <x v="7"/>
    <n v="45"/>
    <x v="6"/>
  </r>
  <r>
    <s v="O656225"/>
    <x v="2"/>
    <s v="North"/>
    <s v="New Business"/>
    <d v="2023-06-04T00:00:00"/>
    <x v="7"/>
    <n v="28"/>
    <x v="10"/>
  </r>
  <r>
    <s v="O853446"/>
    <x v="2"/>
    <s v="North"/>
    <s v="New Business"/>
    <d v="2023-06-19T00:00:00"/>
    <x v="7"/>
    <n v="57"/>
    <x v="10"/>
  </r>
  <r>
    <s v="O850933"/>
    <x v="2"/>
    <s v="North"/>
    <s v="New Business"/>
    <d v="2023-09-20T00:00:00"/>
    <x v="7"/>
    <n v="64"/>
    <x v="11"/>
  </r>
  <r>
    <s v="O100652"/>
    <x v="2"/>
    <s v="North"/>
    <s v="New Business"/>
    <d v="2023-12-20T00:00:00"/>
    <x v="7"/>
    <n v="24"/>
    <x v="7"/>
  </r>
  <r>
    <s v="O463318"/>
    <x v="2"/>
    <s v="North"/>
    <s v="New Business"/>
    <d v="2023-08-09T00:00:00"/>
    <x v="7"/>
    <n v="30"/>
    <x v="1"/>
  </r>
  <r>
    <s v="O98188"/>
    <x v="2"/>
    <s v="North"/>
    <s v="New Business"/>
    <d v="2023-08-31T00:00:00"/>
    <x v="7"/>
    <n v="96"/>
    <x v="1"/>
  </r>
  <r>
    <s v="O666552"/>
    <x v="2"/>
    <s v="North"/>
    <s v="New Business"/>
    <d v="2023-02-01T00:00:00"/>
    <x v="7"/>
    <n v="80"/>
    <x v="5"/>
  </r>
  <r>
    <s v="O681624"/>
    <x v="2"/>
    <s v="North"/>
    <s v="New Business"/>
    <d v="2023-05-18T00:00:00"/>
    <x v="7"/>
    <n v="42"/>
    <x v="8"/>
  </r>
  <r>
    <s v="O58436"/>
    <x v="2"/>
    <s v="North"/>
    <s v="New Business"/>
    <d v="2023-03-29T00:00:00"/>
    <x v="7"/>
    <n v="75"/>
    <x v="0"/>
  </r>
  <r>
    <s v="O100866"/>
    <x v="2"/>
    <s v="North"/>
    <s v="New Business"/>
    <d v="2023-12-23T00:00:00"/>
    <x v="7"/>
    <n v="62"/>
    <x v="7"/>
  </r>
  <r>
    <s v="O999523"/>
    <x v="2"/>
    <s v="North"/>
    <s v="New Business"/>
    <d v="2023-12-20T00:00:00"/>
    <x v="7"/>
    <n v="41"/>
    <x v="7"/>
  </r>
  <r>
    <s v="O774749"/>
    <x v="2"/>
    <s v="North"/>
    <s v="New Business"/>
    <d v="2023-07-21T00:00:00"/>
    <x v="7"/>
    <n v="25"/>
    <x v="6"/>
  </r>
  <r>
    <s v="O925175"/>
    <x v="2"/>
    <s v="North"/>
    <s v="New Business"/>
    <d v="2023-07-17T00:00:00"/>
    <x v="7"/>
    <n v="30"/>
    <x v="6"/>
  </r>
  <r>
    <s v="O163760"/>
    <x v="2"/>
    <s v="North"/>
    <s v="New Business"/>
    <d v="2023-02-01T00:00:00"/>
    <x v="7"/>
    <n v="29"/>
    <x v="5"/>
  </r>
  <r>
    <s v="O19301"/>
    <x v="2"/>
    <s v="North"/>
    <s v="New Business"/>
    <d v="2023-07-19T00:00:00"/>
    <x v="7"/>
    <n v="66"/>
    <x v="6"/>
  </r>
  <r>
    <s v="O735960"/>
    <x v="2"/>
    <s v="North"/>
    <s v="New Business"/>
    <d v="2023-02-19T00:00:00"/>
    <x v="7"/>
    <n v="63"/>
    <x v="5"/>
  </r>
  <r>
    <s v="O77639"/>
    <x v="2"/>
    <s v="North"/>
    <s v="New Business"/>
    <d v="2023-06-22T00:00:00"/>
    <x v="7"/>
    <n v="72"/>
    <x v="10"/>
  </r>
  <r>
    <s v="O151718"/>
    <x v="2"/>
    <s v="North"/>
    <s v="New Business"/>
    <d v="2023-11-21T00:00:00"/>
    <x v="7"/>
    <n v="97"/>
    <x v="4"/>
  </r>
  <r>
    <s v="O402914"/>
    <x v="2"/>
    <s v="North"/>
    <s v="New Business"/>
    <d v="2023-03-31T00:00:00"/>
    <x v="7"/>
    <n v="38"/>
    <x v="0"/>
  </r>
  <r>
    <s v="O278197"/>
    <x v="2"/>
    <s v="North"/>
    <s v="New Business"/>
    <d v="2023-10-08T00:00:00"/>
    <x v="7"/>
    <n v="94"/>
    <x v="2"/>
  </r>
  <r>
    <s v="O510926"/>
    <x v="2"/>
    <s v="North"/>
    <s v="New Business"/>
    <d v="2023-12-12T00:00:00"/>
    <x v="7"/>
    <n v="65"/>
    <x v="7"/>
  </r>
  <r>
    <s v="O793566"/>
    <x v="2"/>
    <s v="North"/>
    <s v="New Business"/>
    <d v="2023-04-09T00:00:00"/>
    <x v="7"/>
    <n v="87"/>
    <x v="3"/>
  </r>
  <r>
    <s v="O361219"/>
    <x v="2"/>
    <s v="North"/>
    <s v="New Business"/>
    <d v="2023-11-29T00:00:00"/>
    <x v="7"/>
    <n v="89"/>
    <x v="4"/>
  </r>
  <r>
    <s v="O228898"/>
    <x v="2"/>
    <s v="North"/>
    <s v="New Business"/>
    <d v="2023-04-13T00:00:00"/>
    <x v="7"/>
    <n v="43"/>
    <x v="3"/>
  </r>
  <r>
    <s v="O959054"/>
    <x v="2"/>
    <s v="North"/>
    <s v="New Business"/>
    <d v="2023-05-15T00:00:00"/>
    <x v="7"/>
    <n v="78"/>
    <x v="8"/>
  </r>
  <r>
    <s v="O473035"/>
    <x v="2"/>
    <s v="North"/>
    <s v="New Business"/>
    <d v="2023-02-22T00:00:00"/>
    <x v="7"/>
    <n v="36"/>
    <x v="5"/>
  </r>
  <r>
    <s v="O651297"/>
    <x v="2"/>
    <s v="North"/>
    <s v="New Business"/>
    <d v="2023-12-10T00:00:00"/>
    <x v="7"/>
    <n v="33"/>
    <x v="7"/>
  </r>
  <r>
    <s v="O281734"/>
    <x v="2"/>
    <s v="North"/>
    <s v="New Business"/>
    <d v="2023-02-27T00:00:00"/>
    <x v="7"/>
    <n v="46"/>
    <x v="5"/>
  </r>
  <r>
    <s v="O904826"/>
    <x v="2"/>
    <s v="North"/>
    <s v="New Business"/>
    <d v="2023-09-09T00:00:00"/>
    <x v="7"/>
    <n v="94"/>
    <x v="11"/>
  </r>
  <r>
    <s v="O332991"/>
    <x v="2"/>
    <s v="North"/>
    <s v="New Business"/>
    <d v="2023-01-23T00:00:00"/>
    <x v="7"/>
    <n v="67"/>
    <x v="9"/>
  </r>
  <r>
    <s v="O587073"/>
    <x v="2"/>
    <s v="North"/>
    <s v="New Business"/>
    <d v="2023-02-03T00:00:00"/>
    <x v="7"/>
    <n v="78"/>
    <x v="5"/>
  </r>
  <r>
    <s v="O508381"/>
    <x v="2"/>
    <s v="North"/>
    <s v="New Business"/>
    <d v="2023-07-30T00:00:00"/>
    <x v="7"/>
    <n v="88"/>
    <x v="6"/>
  </r>
  <r>
    <s v="O814166"/>
    <x v="2"/>
    <s v="North"/>
    <s v="New Business"/>
    <d v="2023-05-03T00:00:00"/>
    <x v="7"/>
    <n v="65"/>
    <x v="8"/>
  </r>
  <r>
    <s v="O313413"/>
    <x v="2"/>
    <s v="North"/>
    <s v="New Business"/>
    <d v="2023-12-15T00:00:00"/>
    <x v="7"/>
    <n v="74"/>
    <x v="7"/>
  </r>
  <r>
    <s v="O115242"/>
    <x v="2"/>
    <s v="North"/>
    <s v="New Business"/>
    <d v="2023-07-17T00:00:00"/>
    <x v="7"/>
    <n v="86"/>
    <x v="6"/>
  </r>
  <r>
    <s v="O665874"/>
    <x v="2"/>
    <s v="North"/>
    <s v="New Business"/>
    <d v="2023-07-22T00:00:00"/>
    <x v="7"/>
    <n v="83"/>
    <x v="6"/>
  </r>
  <r>
    <s v="O97786"/>
    <x v="2"/>
    <s v="North"/>
    <s v="New Business"/>
    <d v="2023-08-25T00:00:00"/>
    <x v="7"/>
    <n v="25"/>
    <x v="1"/>
  </r>
  <r>
    <s v="O653002"/>
    <x v="2"/>
    <s v="North"/>
    <s v="New Business"/>
    <d v="2023-07-10T00:00:00"/>
    <x v="7"/>
    <n v="70"/>
    <x v="6"/>
  </r>
  <r>
    <s v="O523586"/>
    <x v="2"/>
    <s v="North"/>
    <s v="New Business"/>
    <d v="2023-08-22T00:00:00"/>
    <x v="7"/>
    <n v="85"/>
    <x v="1"/>
  </r>
  <r>
    <s v="O33135"/>
    <x v="2"/>
    <s v="North"/>
    <s v="New Business"/>
    <d v="2023-01-14T00:00:00"/>
    <x v="7"/>
    <n v="90"/>
    <x v="9"/>
  </r>
  <r>
    <s v="O676524"/>
    <x v="2"/>
    <s v="North"/>
    <s v="New Business"/>
    <d v="2023-02-02T00:00:00"/>
    <x v="7"/>
    <n v="81"/>
    <x v="5"/>
  </r>
  <r>
    <s v="O326023"/>
    <x v="2"/>
    <s v="North"/>
    <s v="New Business"/>
    <d v="2023-12-17T00:00:00"/>
    <x v="7"/>
    <n v="64"/>
    <x v="7"/>
  </r>
  <r>
    <s v="O809777"/>
    <x v="2"/>
    <s v="North"/>
    <s v="New Business"/>
    <d v="2023-08-22T00:00:00"/>
    <x v="7"/>
    <n v="82"/>
    <x v="1"/>
  </r>
  <r>
    <s v="O836273"/>
    <x v="2"/>
    <s v="North"/>
    <s v="New Business"/>
    <d v="2023-12-04T00:00:00"/>
    <x v="7"/>
    <n v="33"/>
    <x v="7"/>
  </r>
  <r>
    <s v="O760045"/>
    <x v="2"/>
    <s v="North"/>
    <s v="New Business"/>
    <d v="2023-09-25T00:00:00"/>
    <x v="7"/>
    <n v="26"/>
    <x v="11"/>
  </r>
  <r>
    <s v="O423159"/>
    <x v="0"/>
    <s v="North"/>
    <s v="Returning Customer with Downsell"/>
    <d v="2023-10-03T00:00:00"/>
    <x v="7"/>
    <n v="-673"/>
    <x v="2"/>
  </r>
  <r>
    <s v="O722333"/>
    <x v="0"/>
    <s v="North"/>
    <s v="Returning Customer with Downsell"/>
    <d v="2023-01-14T00:00:00"/>
    <x v="7"/>
    <n v="-886"/>
    <x v="9"/>
  </r>
  <r>
    <s v="O43802"/>
    <x v="0"/>
    <s v="North"/>
    <s v="Returning Customer with Upsell"/>
    <d v="2023-09-17T00:00:00"/>
    <x v="7"/>
    <n v="719"/>
    <x v="11"/>
  </r>
  <r>
    <s v="O555381"/>
    <x v="2"/>
    <s v="North"/>
    <s v="New Business"/>
    <d v="2023-11-07T00:00:00"/>
    <x v="7"/>
    <n v="93"/>
    <x v="4"/>
  </r>
  <r>
    <s v="O442824"/>
    <x v="2"/>
    <s v="North"/>
    <s v="New Business"/>
    <d v="2023-03-10T00:00:00"/>
    <x v="7"/>
    <n v="69"/>
    <x v="0"/>
  </r>
  <r>
    <s v="O33233"/>
    <x v="2"/>
    <s v="North"/>
    <s v="New Business"/>
    <d v="2023-07-02T00:00:00"/>
    <x v="7"/>
    <n v="43"/>
    <x v="6"/>
  </r>
  <r>
    <s v="O578389"/>
    <x v="1"/>
    <s v="North"/>
    <s v="New Business"/>
    <d v="2023-12-23T00:00:00"/>
    <x v="7"/>
    <n v="296"/>
    <x v="7"/>
  </r>
  <r>
    <s v="O152086"/>
    <x v="1"/>
    <s v="North"/>
    <s v="Returning Customer with Upsell"/>
    <d v="2023-03-29T00:00:00"/>
    <x v="7"/>
    <n v="396"/>
    <x v="0"/>
  </r>
  <r>
    <s v="O62934"/>
    <x v="2"/>
    <s v="North"/>
    <s v="New Business"/>
    <d v="2023-06-03T00:00:00"/>
    <x v="7"/>
    <n v="93"/>
    <x v="10"/>
  </r>
  <r>
    <s v="O992284"/>
    <x v="2"/>
    <s v="North"/>
    <s v="New Business"/>
    <d v="2023-08-14T00:00:00"/>
    <x v="7"/>
    <n v="77"/>
    <x v="1"/>
  </r>
  <r>
    <s v="O141541"/>
    <x v="0"/>
    <s v="North"/>
    <s v="Returning Customer with Upsell"/>
    <d v="2023-11-17T00:00:00"/>
    <x v="7"/>
    <n v="650"/>
    <x v="4"/>
  </r>
  <r>
    <s v="O728499"/>
    <x v="1"/>
    <s v="North"/>
    <s v="Returning Customer with Upsell"/>
    <d v="2023-12-04T00:00:00"/>
    <x v="7"/>
    <n v="333"/>
    <x v="7"/>
  </r>
  <r>
    <s v="O417008"/>
    <x v="2"/>
    <s v="North"/>
    <s v="New Business"/>
    <d v="2023-08-30T00:00:00"/>
    <x v="7"/>
    <n v="64"/>
    <x v="1"/>
  </r>
  <r>
    <s v="O326948"/>
    <x v="2"/>
    <s v="North"/>
    <s v="New Business"/>
    <d v="2023-07-21T00:00:00"/>
    <x v="7"/>
    <n v="97"/>
    <x v="6"/>
  </r>
  <r>
    <s v="O18172"/>
    <x v="2"/>
    <s v="North"/>
    <s v="New Business"/>
    <d v="2023-07-21T00:00:00"/>
    <x v="7"/>
    <n v="98"/>
    <x v="6"/>
  </r>
  <r>
    <s v="O686591"/>
    <x v="1"/>
    <s v="North"/>
    <s v="Returning Customer with Upsell"/>
    <d v="2023-09-10T00:00:00"/>
    <x v="7"/>
    <n v="391"/>
    <x v="11"/>
  </r>
  <r>
    <s v="O526815"/>
    <x v="2"/>
    <s v="North"/>
    <s v="New Business"/>
    <d v="2023-04-27T00:00:00"/>
    <x v="7"/>
    <n v="57"/>
    <x v="3"/>
  </r>
  <r>
    <s v="O287772"/>
    <x v="1"/>
    <s v="North"/>
    <s v="Returning Customer with Upsell"/>
    <d v="2023-09-20T00:00:00"/>
    <x v="7"/>
    <n v="251"/>
    <x v="11"/>
  </r>
  <r>
    <s v="O86132"/>
    <x v="2"/>
    <s v="North"/>
    <s v="New Business"/>
    <d v="2023-01-21T00:00:00"/>
    <x v="7"/>
    <n v="100"/>
    <x v="9"/>
  </r>
  <r>
    <s v="O395082"/>
    <x v="2"/>
    <s v="North"/>
    <s v="New Business"/>
    <d v="2023-02-23T00:00:00"/>
    <x v="7"/>
    <n v="34"/>
    <x v="5"/>
  </r>
  <r>
    <s v="O256955"/>
    <x v="1"/>
    <s v="North"/>
    <s v="Returning Customer with Downsell"/>
    <d v="2023-09-22T00:00:00"/>
    <x v="7"/>
    <n v="-331"/>
    <x v="11"/>
  </r>
  <r>
    <s v="O879444"/>
    <x v="1"/>
    <s v="North"/>
    <s v="Returning Customer with Upsell"/>
    <d v="2023-07-12T00:00:00"/>
    <x v="7"/>
    <n v="292"/>
    <x v="6"/>
  </r>
  <r>
    <s v="O473634"/>
    <x v="2"/>
    <s v="East"/>
    <s v="New Business"/>
    <d v="2023-03-02T00:00:00"/>
    <x v="8"/>
    <n v="78"/>
    <x v="0"/>
  </r>
  <r>
    <s v="O994338"/>
    <x v="0"/>
    <s v="East"/>
    <s v="Returning Customer with Upsell"/>
    <d v="2023-10-30T00:00:00"/>
    <x v="8"/>
    <n v="629"/>
    <x v="2"/>
  </r>
  <r>
    <s v="O91976"/>
    <x v="1"/>
    <s v="East"/>
    <s v="Returning Customer with Upsell"/>
    <d v="2023-08-13T00:00:00"/>
    <x v="8"/>
    <n v="232"/>
    <x v="1"/>
  </r>
  <r>
    <s v="O89051"/>
    <x v="1"/>
    <s v="East"/>
    <s v="Returning Customer with Upsell"/>
    <d v="2023-05-01T00:00:00"/>
    <x v="8"/>
    <n v="251"/>
    <x v="8"/>
  </r>
  <r>
    <s v="O7027"/>
    <x v="0"/>
    <s v="East"/>
    <s v="Returning Customer with Upsell"/>
    <d v="2023-10-12T00:00:00"/>
    <x v="8"/>
    <n v="693"/>
    <x v="2"/>
  </r>
  <r>
    <s v="O638433"/>
    <x v="0"/>
    <s v="East"/>
    <s v="New Business"/>
    <d v="2023-06-24T00:00:00"/>
    <x v="8"/>
    <n v="930"/>
    <x v="10"/>
  </r>
  <r>
    <s v="O968297"/>
    <x v="1"/>
    <s v="East"/>
    <s v="New Business"/>
    <d v="2023-02-27T00:00:00"/>
    <x v="8"/>
    <n v="427"/>
    <x v="5"/>
  </r>
  <r>
    <s v="O582067"/>
    <x v="1"/>
    <s v="East"/>
    <s v="New Business"/>
    <d v="2023-09-16T00:00:00"/>
    <x v="8"/>
    <n v="277"/>
    <x v="11"/>
  </r>
  <r>
    <s v="O296633"/>
    <x v="0"/>
    <s v="East"/>
    <s v="New Business"/>
    <d v="2023-01-05T00:00:00"/>
    <x v="8"/>
    <n v="907"/>
    <x v="9"/>
  </r>
  <r>
    <s v="O897547"/>
    <x v="1"/>
    <s v="East"/>
    <s v="Returning Customer with Upsell"/>
    <d v="2023-09-26T00:00:00"/>
    <x v="8"/>
    <n v="374"/>
    <x v="11"/>
  </r>
  <r>
    <s v="O158459"/>
    <x v="0"/>
    <s v="East"/>
    <s v="Returning Customer with Downsell"/>
    <d v="2023-04-17T00:00:00"/>
    <x v="8"/>
    <n v="-534"/>
    <x v="3"/>
  </r>
  <r>
    <s v="O403465"/>
    <x v="2"/>
    <s v="East"/>
    <s v="New Business"/>
    <d v="2023-02-12T00:00:00"/>
    <x v="8"/>
    <n v="43"/>
    <x v="5"/>
  </r>
  <r>
    <s v="O259138"/>
    <x v="2"/>
    <s v="East"/>
    <s v="New Business"/>
    <d v="2023-01-22T00:00:00"/>
    <x v="8"/>
    <n v="94"/>
    <x v="9"/>
  </r>
  <r>
    <s v="O92483"/>
    <x v="2"/>
    <s v="East"/>
    <s v="New Business"/>
    <d v="2023-11-28T00:00:00"/>
    <x v="8"/>
    <n v="39"/>
    <x v="4"/>
  </r>
  <r>
    <s v="O130637"/>
    <x v="2"/>
    <s v="East"/>
    <s v="New Business"/>
    <d v="2023-07-11T00:00:00"/>
    <x v="8"/>
    <n v="66"/>
    <x v="6"/>
  </r>
  <r>
    <s v="O586464"/>
    <x v="2"/>
    <s v="East"/>
    <s v="New Business"/>
    <d v="2023-09-11T00:00:00"/>
    <x v="8"/>
    <n v="73"/>
    <x v="11"/>
  </r>
  <r>
    <s v="O208437"/>
    <x v="2"/>
    <s v="East"/>
    <s v="New Business"/>
    <d v="2023-02-01T00:00:00"/>
    <x v="8"/>
    <n v="35"/>
    <x v="5"/>
  </r>
  <r>
    <s v="O780780"/>
    <x v="2"/>
    <s v="East"/>
    <s v="New Business"/>
    <d v="2023-02-13T00:00:00"/>
    <x v="8"/>
    <n v="91"/>
    <x v="5"/>
  </r>
  <r>
    <s v="O652620"/>
    <x v="2"/>
    <s v="East"/>
    <s v="New Business"/>
    <d v="2023-03-17T00:00:00"/>
    <x v="8"/>
    <n v="74"/>
    <x v="0"/>
  </r>
  <r>
    <s v="O571128"/>
    <x v="2"/>
    <s v="East"/>
    <s v="New Business"/>
    <d v="2023-11-15T00:00:00"/>
    <x v="8"/>
    <n v="99"/>
    <x v="4"/>
  </r>
  <r>
    <s v="O90669"/>
    <x v="2"/>
    <s v="East"/>
    <s v="New Business"/>
    <d v="2023-03-27T00:00:00"/>
    <x v="8"/>
    <n v="29"/>
    <x v="0"/>
  </r>
  <r>
    <s v="O879610"/>
    <x v="2"/>
    <s v="East"/>
    <s v="New Business"/>
    <d v="2023-03-19T00:00:00"/>
    <x v="8"/>
    <n v="77"/>
    <x v="0"/>
  </r>
  <r>
    <s v="O453336"/>
    <x v="2"/>
    <s v="East"/>
    <s v="New Business"/>
    <d v="2023-04-10T00:00:00"/>
    <x v="8"/>
    <n v="59"/>
    <x v="3"/>
  </r>
  <r>
    <s v="O494961"/>
    <x v="2"/>
    <s v="East"/>
    <s v="New Business"/>
    <d v="2023-03-29T00:00:00"/>
    <x v="8"/>
    <n v="28"/>
    <x v="0"/>
  </r>
  <r>
    <s v="O752415"/>
    <x v="2"/>
    <s v="East"/>
    <s v="New Business"/>
    <d v="2023-11-10T00:00:00"/>
    <x v="8"/>
    <n v="100"/>
    <x v="4"/>
  </r>
  <r>
    <s v="O667952"/>
    <x v="2"/>
    <s v="East"/>
    <s v="New Business"/>
    <d v="2023-04-18T00:00:00"/>
    <x v="8"/>
    <n v="62"/>
    <x v="3"/>
  </r>
  <r>
    <s v="O81032"/>
    <x v="2"/>
    <s v="East"/>
    <s v="New Business"/>
    <d v="2023-02-09T00:00:00"/>
    <x v="8"/>
    <n v="37"/>
    <x v="5"/>
  </r>
  <r>
    <s v="O856862"/>
    <x v="2"/>
    <s v="East"/>
    <s v="New Business"/>
    <d v="2023-01-04T00:00:00"/>
    <x v="8"/>
    <n v="95"/>
    <x v="9"/>
  </r>
  <r>
    <s v="O234618"/>
    <x v="2"/>
    <s v="East"/>
    <s v="New Business"/>
    <d v="2023-02-05T00:00:00"/>
    <x v="8"/>
    <n v="29"/>
    <x v="5"/>
  </r>
  <r>
    <s v="O474139"/>
    <x v="2"/>
    <s v="East"/>
    <s v="New Business"/>
    <d v="2023-01-01T00:00:00"/>
    <x v="8"/>
    <n v="82"/>
    <x v="9"/>
  </r>
  <r>
    <s v="O693698"/>
    <x v="2"/>
    <s v="East"/>
    <s v="New Business"/>
    <d v="2023-01-07T00:00:00"/>
    <x v="8"/>
    <n v="59"/>
    <x v="9"/>
  </r>
  <r>
    <s v="O292861"/>
    <x v="2"/>
    <s v="East"/>
    <s v="New Business"/>
    <d v="2023-07-21T00:00:00"/>
    <x v="8"/>
    <n v="29"/>
    <x v="6"/>
  </r>
  <r>
    <s v="O14923"/>
    <x v="2"/>
    <s v="East"/>
    <s v="New Business"/>
    <d v="2023-07-12T00:00:00"/>
    <x v="8"/>
    <n v="28"/>
    <x v="6"/>
  </r>
  <r>
    <s v="O719661"/>
    <x v="2"/>
    <s v="East"/>
    <s v="New Business"/>
    <d v="2023-06-30T00:00:00"/>
    <x v="8"/>
    <n v="58"/>
    <x v="10"/>
  </r>
  <r>
    <s v="O848084"/>
    <x v="2"/>
    <s v="East"/>
    <s v="New Business"/>
    <d v="2023-10-03T00:00:00"/>
    <x v="8"/>
    <n v="53"/>
    <x v="2"/>
  </r>
  <r>
    <s v="O588190"/>
    <x v="2"/>
    <s v="East"/>
    <s v="New Business"/>
    <d v="2023-01-12T00:00:00"/>
    <x v="8"/>
    <n v="37"/>
    <x v="9"/>
  </r>
  <r>
    <s v="O286577"/>
    <x v="2"/>
    <s v="East"/>
    <s v="New Business"/>
    <d v="2023-07-25T00:00:00"/>
    <x v="8"/>
    <n v="71"/>
    <x v="6"/>
  </r>
  <r>
    <s v="O412646"/>
    <x v="2"/>
    <s v="East"/>
    <s v="New Business"/>
    <d v="2023-01-08T00:00:00"/>
    <x v="8"/>
    <n v="68"/>
    <x v="9"/>
  </r>
  <r>
    <s v="O385015"/>
    <x v="2"/>
    <s v="East"/>
    <s v="New Business"/>
    <d v="2023-06-02T00:00:00"/>
    <x v="8"/>
    <n v="37"/>
    <x v="10"/>
  </r>
  <r>
    <s v="O326296"/>
    <x v="2"/>
    <s v="East"/>
    <s v="New Business"/>
    <d v="2023-06-03T00:00:00"/>
    <x v="8"/>
    <n v="27"/>
    <x v="10"/>
  </r>
  <r>
    <s v="O189865"/>
    <x v="2"/>
    <s v="East"/>
    <s v="New Business"/>
    <d v="2023-02-28T00:00:00"/>
    <x v="8"/>
    <n v="57"/>
    <x v="5"/>
  </r>
  <r>
    <s v="O175604"/>
    <x v="2"/>
    <s v="East"/>
    <s v="New Business"/>
    <d v="2023-07-16T00:00:00"/>
    <x v="8"/>
    <n v="35"/>
    <x v="6"/>
  </r>
  <r>
    <s v="O900542"/>
    <x v="2"/>
    <s v="East"/>
    <s v="New Business"/>
    <d v="2023-05-09T00:00:00"/>
    <x v="8"/>
    <n v="53"/>
    <x v="8"/>
  </r>
  <r>
    <s v="O253788"/>
    <x v="1"/>
    <s v="East"/>
    <s v="Returning Customer with Upsell"/>
    <d v="2023-07-04T00:00:00"/>
    <x v="8"/>
    <n v="372"/>
    <x v="6"/>
  </r>
  <r>
    <s v="O928000"/>
    <x v="1"/>
    <s v="East"/>
    <s v="New Business"/>
    <d v="2023-05-17T00:00:00"/>
    <x v="8"/>
    <n v="153"/>
    <x v="8"/>
  </r>
  <r>
    <s v="O10688"/>
    <x v="2"/>
    <s v="East"/>
    <s v="New Business"/>
    <d v="2023-02-02T00:00:00"/>
    <x v="8"/>
    <n v="43"/>
    <x v="5"/>
  </r>
  <r>
    <s v="O693330"/>
    <x v="2"/>
    <s v="East"/>
    <s v="New Business"/>
    <d v="2023-08-23T00:00:00"/>
    <x v="8"/>
    <n v="22"/>
    <x v="1"/>
  </r>
  <r>
    <s v="O833974"/>
    <x v="1"/>
    <s v="East"/>
    <s v="Returning Customer with Upsell"/>
    <d v="2023-04-23T00:00:00"/>
    <x v="8"/>
    <n v="330"/>
    <x v="3"/>
  </r>
  <r>
    <s v="O230627"/>
    <x v="2"/>
    <s v="East"/>
    <s v="New Business"/>
    <d v="2023-11-19T00:00:00"/>
    <x v="8"/>
    <n v="78"/>
    <x v="4"/>
  </r>
  <r>
    <s v="O370258"/>
    <x v="2"/>
    <s v="East"/>
    <s v="New Business"/>
    <d v="2023-12-02T00:00:00"/>
    <x v="8"/>
    <n v="47"/>
    <x v="7"/>
  </r>
  <r>
    <s v="O95744"/>
    <x v="2"/>
    <s v="East"/>
    <s v="New Business"/>
    <d v="2023-09-22T00:00:00"/>
    <x v="8"/>
    <n v="40"/>
    <x v="11"/>
  </r>
  <r>
    <s v="O166856"/>
    <x v="2"/>
    <s v="East"/>
    <s v="New Business"/>
    <d v="2023-05-27T00:00:00"/>
    <x v="8"/>
    <n v="52"/>
    <x v="8"/>
  </r>
  <r>
    <s v="O827282"/>
    <x v="0"/>
    <s v="East"/>
    <s v="Returning Customer with Upsell"/>
    <d v="2023-01-08T00:00:00"/>
    <x v="8"/>
    <n v="911"/>
    <x v="9"/>
  </r>
  <r>
    <s v="O857446"/>
    <x v="2"/>
    <s v="East"/>
    <s v="New Business"/>
    <d v="2023-03-20T00:00:00"/>
    <x v="8"/>
    <n v="86"/>
    <x v="0"/>
  </r>
  <r>
    <s v="O262553"/>
    <x v="0"/>
    <s v="East"/>
    <s v="Returning Customer with Upsell"/>
    <d v="2023-06-21T00:00:00"/>
    <x v="8"/>
    <n v="903"/>
    <x v="10"/>
  </r>
  <r>
    <s v="O826827"/>
    <x v="1"/>
    <s v="East"/>
    <s v="Returning Customer with Upsell"/>
    <d v="2023-01-02T00:00:00"/>
    <x v="8"/>
    <n v="447"/>
    <x v="9"/>
  </r>
  <r>
    <s v="O200346"/>
    <x v="1"/>
    <s v="East"/>
    <s v="Returning Customer with Upsell"/>
    <d v="2023-12-27T00:00:00"/>
    <x v="8"/>
    <n v="207"/>
    <x v="7"/>
  </r>
  <r>
    <s v="O838682"/>
    <x v="2"/>
    <s v="East"/>
    <s v="New Business"/>
    <d v="2023-11-13T00:00:00"/>
    <x v="8"/>
    <n v="80"/>
    <x v="4"/>
  </r>
  <r>
    <s v="O348068"/>
    <x v="2"/>
    <s v="East"/>
    <s v="New Business"/>
    <d v="2023-06-10T00:00:00"/>
    <x v="8"/>
    <n v="38"/>
    <x v="10"/>
  </r>
  <r>
    <s v="O5206"/>
    <x v="2"/>
    <s v="East"/>
    <s v="New Business"/>
    <d v="2023-10-17T00:00:00"/>
    <x v="8"/>
    <n v="33"/>
    <x v="2"/>
  </r>
  <r>
    <s v="O356646"/>
    <x v="2"/>
    <s v="East"/>
    <s v="New Business"/>
    <d v="2023-04-05T00:00:00"/>
    <x v="8"/>
    <n v="48"/>
    <x v="3"/>
  </r>
  <r>
    <s v="O565958"/>
    <x v="1"/>
    <s v="East"/>
    <s v="Returning Customer with Upsell"/>
    <d v="2023-09-13T00:00:00"/>
    <x v="8"/>
    <n v="290"/>
    <x v="11"/>
  </r>
  <r>
    <s v="O338001"/>
    <x v="1"/>
    <s v="East"/>
    <s v="Returning Customer with Upsell"/>
    <d v="2023-03-29T00:00:00"/>
    <x v="8"/>
    <n v="358"/>
    <x v="0"/>
  </r>
  <r>
    <s v="O55943"/>
    <x v="1"/>
    <s v="South"/>
    <s v="Returning Customer with Upsell"/>
    <d v="2023-04-05T00:00:00"/>
    <x v="9"/>
    <n v="318"/>
    <x v="3"/>
  </r>
  <r>
    <s v="O675299"/>
    <x v="1"/>
    <s v="South"/>
    <s v="Returning Customer with Upsell"/>
    <d v="2023-12-14T00:00:00"/>
    <x v="9"/>
    <n v="401"/>
    <x v="7"/>
  </r>
  <r>
    <s v="O796226"/>
    <x v="0"/>
    <s v="South"/>
    <s v="Returning Customer with Upsell"/>
    <d v="2023-07-27T00:00:00"/>
    <x v="9"/>
    <n v="661"/>
    <x v="6"/>
  </r>
  <r>
    <s v="O555809"/>
    <x v="1"/>
    <s v="South"/>
    <s v="Returning Customer with Upsell"/>
    <d v="2023-03-10T00:00:00"/>
    <x v="9"/>
    <n v="499"/>
    <x v="0"/>
  </r>
  <r>
    <s v="O656936"/>
    <x v="0"/>
    <s v="South"/>
    <s v="New Business"/>
    <d v="2023-12-30T00:00:00"/>
    <x v="9"/>
    <n v="520"/>
    <x v="7"/>
  </r>
  <r>
    <s v="O726051"/>
    <x v="0"/>
    <s v="South"/>
    <s v="New Business"/>
    <d v="2023-08-10T00:00:00"/>
    <x v="9"/>
    <n v="986"/>
    <x v="1"/>
  </r>
  <r>
    <s v="O598641"/>
    <x v="1"/>
    <s v="South"/>
    <s v="Returning Customer with Upsell"/>
    <d v="2023-08-08T00:00:00"/>
    <x v="9"/>
    <n v="465"/>
    <x v="1"/>
  </r>
  <r>
    <s v="O501368"/>
    <x v="0"/>
    <s v="South"/>
    <s v="Returning Customer with Upsell"/>
    <d v="2023-09-14T00:00:00"/>
    <x v="9"/>
    <n v="662"/>
    <x v="11"/>
  </r>
  <r>
    <s v="O251688"/>
    <x v="1"/>
    <s v="South"/>
    <s v="Returning Customer with Downsell"/>
    <d v="2023-05-19T00:00:00"/>
    <x v="9"/>
    <n v="-172"/>
    <x v="8"/>
  </r>
  <r>
    <s v="O922976"/>
    <x v="1"/>
    <s v="South"/>
    <s v="Returning Customer with Downsell"/>
    <d v="2023-01-29T00:00:00"/>
    <x v="9"/>
    <n v="-465"/>
    <x v="9"/>
  </r>
  <r>
    <s v="O480974"/>
    <x v="2"/>
    <s v="South"/>
    <s v="New Business"/>
    <d v="2023-06-18T00:00:00"/>
    <x v="9"/>
    <n v="20"/>
    <x v="10"/>
  </r>
  <r>
    <s v="O455768"/>
    <x v="2"/>
    <s v="South"/>
    <s v="New Business"/>
    <d v="2023-05-20T00:00:00"/>
    <x v="9"/>
    <n v="55"/>
    <x v="8"/>
  </r>
  <r>
    <s v="O164790"/>
    <x v="2"/>
    <s v="South"/>
    <s v="New Business"/>
    <d v="2023-07-01T00:00:00"/>
    <x v="9"/>
    <n v="70"/>
    <x v="6"/>
  </r>
  <r>
    <s v="O522131"/>
    <x v="2"/>
    <s v="South"/>
    <s v="New Business"/>
    <d v="2023-02-02T00:00:00"/>
    <x v="9"/>
    <n v="70"/>
    <x v="5"/>
  </r>
  <r>
    <s v="O656943"/>
    <x v="2"/>
    <s v="South"/>
    <s v="New Business"/>
    <d v="2023-01-29T00:00:00"/>
    <x v="9"/>
    <n v="85"/>
    <x v="9"/>
  </r>
  <r>
    <s v="O534608"/>
    <x v="2"/>
    <s v="South"/>
    <s v="New Business"/>
    <d v="2023-10-16T00:00:00"/>
    <x v="9"/>
    <n v="48"/>
    <x v="2"/>
  </r>
  <r>
    <s v="O965759"/>
    <x v="2"/>
    <s v="South"/>
    <s v="New Business"/>
    <d v="2023-01-28T00:00:00"/>
    <x v="9"/>
    <n v="47"/>
    <x v="9"/>
  </r>
  <r>
    <s v="O800500"/>
    <x v="2"/>
    <s v="South"/>
    <s v="New Business"/>
    <d v="2023-01-01T00:00:00"/>
    <x v="9"/>
    <n v="42"/>
    <x v="9"/>
  </r>
  <r>
    <s v="O340952"/>
    <x v="2"/>
    <s v="South"/>
    <s v="New Business"/>
    <d v="2023-04-19T00:00:00"/>
    <x v="9"/>
    <n v="25"/>
    <x v="3"/>
  </r>
  <r>
    <s v="O36213"/>
    <x v="2"/>
    <s v="South"/>
    <s v="New Business"/>
    <d v="2023-09-01T00:00:00"/>
    <x v="9"/>
    <n v="22"/>
    <x v="11"/>
  </r>
  <r>
    <s v="O49666"/>
    <x v="2"/>
    <s v="South"/>
    <s v="New Business"/>
    <d v="2023-08-28T00:00:00"/>
    <x v="9"/>
    <n v="25"/>
    <x v="1"/>
  </r>
  <r>
    <s v="O314648"/>
    <x v="2"/>
    <s v="South"/>
    <s v="New Business"/>
    <d v="2023-07-19T00:00:00"/>
    <x v="9"/>
    <n v="90"/>
    <x v="6"/>
  </r>
  <r>
    <s v="O685787"/>
    <x v="2"/>
    <s v="South"/>
    <s v="New Business"/>
    <d v="2023-07-28T00:00:00"/>
    <x v="9"/>
    <n v="74"/>
    <x v="6"/>
  </r>
  <r>
    <s v="O997185"/>
    <x v="2"/>
    <s v="South"/>
    <s v="New Business"/>
    <d v="2023-06-08T00:00:00"/>
    <x v="9"/>
    <n v="49"/>
    <x v="10"/>
  </r>
  <r>
    <s v="O278661"/>
    <x v="2"/>
    <s v="South"/>
    <s v="New Business"/>
    <d v="2023-11-15T00:00:00"/>
    <x v="9"/>
    <n v="38"/>
    <x v="4"/>
  </r>
  <r>
    <s v="O443106"/>
    <x v="2"/>
    <s v="South"/>
    <s v="New Business"/>
    <d v="2023-12-21T00:00:00"/>
    <x v="9"/>
    <n v="43"/>
    <x v="7"/>
  </r>
  <r>
    <s v="O742651"/>
    <x v="2"/>
    <s v="South"/>
    <s v="New Business"/>
    <d v="2023-09-18T00:00:00"/>
    <x v="9"/>
    <n v="60"/>
    <x v="11"/>
  </r>
  <r>
    <s v="O88620"/>
    <x v="2"/>
    <s v="South"/>
    <s v="New Business"/>
    <d v="2023-09-20T00:00:00"/>
    <x v="9"/>
    <n v="39"/>
    <x v="11"/>
  </r>
  <r>
    <s v="O389299"/>
    <x v="2"/>
    <s v="South"/>
    <s v="New Business"/>
    <d v="2023-03-12T00:00:00"/>
    <x v="9"/>
    <n v="76"/>
    <x v="0"/>
  </r>
  <r>
    <s v="O366823"/>
    <x v="2"/>
    <s v="South"/>
    <s v="New Business"/>
    <d v="2023-05-17T00:00:00"/>
    <x v="9"/>
    <n v="60"/>
    <x v="8"/>
  </r>
  <r>
    <s v="O731093"/>
    <x v="2"/>
    <s v="South"/>
    <s v="New Business"/>
    <d v="2023-09-12T00:00:00"/>
    <x v="9"/>
    <n v="40"/>
    <x v="11"/>
  </r>
  <r>
    <s v="O209624"/>
    <x v="2"/>
    <s v="South"/>
    <s v="New Business"/>
    <d v="2023-09-01T00:00:00"/>
    <x v="9"/>
    <n v="36"/>
    <x v="11"/>
  </r>
  <r>
    <s v="O850518"/>
    <x v="2"/>
    <s v="South"/>
    <s v="New Business"/>
    <d v="2023-05-13T00:00:00"/>
    <x v="9"/>
    <n v="85"/>
    <x v="8"/>
  </r>
  <r>
    <s v="O830386"/>
    <x v="2"/>
    <s v="South"/>
    <s v="New Business"/>
    <d v="2023-04-16T00:00:00"/>
    <x v="9"/>
    <n v="78"/>
    <x v="3"/>
  </r>
  <r>
    <s v="O873362"/>
    <x v="2"/>
    <s v="South"/>
    <s v="New Business"/>
    <d v="2023-06-21T00:00:00"/>
    <x v="9"/>
    <n v="73"/>
    <x v="10"/>
  </r>
  <r>
    <s v="O318047"/>
    <x v="2"/>
    <s v="South"/>
    <s v="New Business"/>
    <d v="2023-03-22T00:00:00"/>
    <x v="9"/>
    <n v="82"/>
    <x v="0"/>
  </r>
  <r>
    <s v="O671848"/>
    <x v="2"/>
    <s v="South"/>
    <s v="New Business"/>
    <d v="2023-11-27T00:00:00"/>
    <x v="9"/>
    <n v="96"/>
    <x v="4"/>
  </r>
  <r>
    <s v="O349943"/>
    <x v="2"/>
    <s v="South"/>
    <s v="New Business"/>
    <d v="2023-05-16T00:00:00"/>
    <x v="9"/>
    <n v="27"/>
    <x v="8"/>
  </r>
  <r>
    <s v="O854003"/>
    <x v="2"/>
    <s v="South"/>
    <s v="New Business"/>
    <d v="2023-11-29T00:00:00"/>
    <x v="9"/>
    <n v="100"/>
    <x v="4"/>
  </r>
  <r>
    <s v="O843307"/>
    <x v="2"/>
    <s v="South"/>
    <s v="New Business"/>
    <d v="2023-08-19T00:00:00"/>
    <x v="9"/>
    <n v="84"/>
    <x v="1"/>
  </r>
  <r>
    <s v="O494802"/>
    <x v="2"/>
    <s v="South"/>
    <s v="New Business"/>
    <d v="2023-11-03T00:00:00"/>
    <x v="9"/>
    <n v="75"/>
    <x v="4"/>
  </r>
  <r>
    <s v="O680305"/>
    <x v="2"/>
    <s v="South"/>
    <s v="New Business"/>
    <d v="2023-11-11T00:00:00"/>
    <x v="9"/>
    <n v="47"/>
    <x v="4"/>
  </r>
  <r>
    <s v="O185548"/>
    <x v="2"/>
    <s v="South"/>
    <s v="New Business"/>
    <d v="2023-12-15T00:00:00"/>
    <x v="9"/>
    <n v="74"/>
    <x v="7"/>
  </r>
  <r>
    <s v="O572828"/>
    <x v="2"/>
    <s v="South"/>
    <s v="New Business"/>
    <d v="2023-08-31T00:00:00"/>
    <x v="9"/>
    <n v="66"/>
    <x v="1"/>
  </r>
  <r>
    <s v="O931727"/>
    <x v="2"/>
    <s v="South"/>
    <s v="New Business"/>
    <d v="2023-10-02T00:00:00"/>
    <x v="9"/>
    <n v="55"/>
    <x v="2"/>
  </r>
  <r>
    <s v="O131458"/>
    <x v="2"/>
    <s v="South"/>
    <s v="New Business"/>
    <d v="2023-05-07T00:00:00"/>
    <x v="9"/>
    <n v="97"/>
    <x v="8"/>
  </r>
  <r>
    <s v="O880997"/>
    <x v="2"/>
    <s v="South"/>
    <s v="New Business"/>
    <d v="2023-08-27T00:00:00"/>
    <x v="9"/>
    <n v="39"/>
    <x v="1"/>
  </r>
  <r>
    <s v="O988242"/>
    <x v="2"/>
    <s v="South"/>
    <s v="New Business"/>
    <d v="2023-11-12T00:00:00"/>
    <x v="9"/>
    <n v="59"/>
    <x v="4"/>
  </r>
  <r>
    <s v="O406509"/>
    <x v="2"/>
    <s v="South"/>
    <s v="New Business"/>
    <d v="2023-01-11T00:00:00"/>
    <x v="9"/>
    <n v="72"/>
    <x v="9"/>
  </r>
  <r>
    <s v="O978327"/>
    <x v="2"/>
    <s v="South"/>
    <s v="New Business"/>
    <d v="2023-01-22T00:00:00"/>
    <x v="9"/>
    <n v="89"/>
    <x v="9"/>
  </r>
  <r>
    <s v="O114130"/>
    <x v="2"/>
    <s v="South"/>
    <s v="New Business"/>
    <d v="2023-05-16T00:00:00"/>
    <x v="9"/>
    <n v="35"/>
    <x v="8"/>
  </r>
  <r>
    <s v="O362409"/>
    <x v="2"/>
    <s v="South"/>
    <s v="New Business"/>
    <d v="2023-04-18T00:00:00"/>
    <x v="9"/>
    <n v="69"/>
    <x v="3"/>
  </r>
  <r>
    <s v="O53099"/>
    <x v="2"/>
    <s v="South"/>
    <s v="New Business"/>
    <d v="2023-10-12T00:00:00"/>
    <x v="9"/>
    <n v="81"/>
    <x v="2"/>
  </r>
  <r>
    <s v="O807345"/>
    <x v="2"/>
    <s v="South"/>
    <s v="New Business"/>
    <d v="2023-02-15T00:00:00"/>
    <x v="9"/>
    <n v="76"/>
    <x v="5"/>
  </r>
  <r>
    <s v="O4487"/>
    <x v="2"/>
    <s v="South"/>
    <s v="New Business"/>
    <d v="2023-10-04T00:00:00"/>
    <x v="9"/>
    <n v="61"/>
    <x v="2"/>
  </r>
  <r>
    <s v="O70025"/>
    <x v="2"/>
    <s v="South"/>
    <s v="New Business"/>
    <d v="2023-10-18T00:00:00"/>
    <x v="9"/>
    <n v="91"/>
    <x v="2"/>
  </r>
  <r>
    <s v="O549807"/>
    <x v="2"/>
    <s v="South"/>
    <s v="New Business"/>
    <d v="2023-02-21T00:00:00"/>
    <x v="9"/>
    <n v="66"/>
    <x v="5"/>
  </r>
  <r>
    <s v="O505580"/>
    <x v="2"/>
    <s v="South"/>
    <s v="New Business"/>
    <d v="2023-02-16T00:00:00"/>
    <x v="9"/>
    <n v="78"/>
    <x v="5"/>
  </r>
  <r>
    <s v="O447919"/>
    <x v="2"/>
    <s v="South"/>
    <s v="New Business"/>
    <d v="2023-07-21T00:00:00"/>
    <x v="9"/>
    <n v="65"/>
    <x v="6"/>
  </r>
  <r>
    <s v="O585215"/>
    <x v="2"/>
    <s v="South"/>
    <s v="New Business"/>
    <d v="2023-11-10T00:00:00"/>
    <x v="9"/>
    <n v="28"/>
    <x v="4"/>
  </r>
  <r>
    <s v="O787260"/>
    <x v="2"/>
    <s v="South"/>
    <s v="New Business"/>
    <d v="2023-02-22T00:00:00"/>
    <x v="9"/>
    <n v="56"/>
    <x v="5"/>
  </r>
  <r>
    <s v="O352192"/>
    <x v="2"/>
    <s v="South"/>
    <s v="New Business"/>
    <d v="2023-09-03T00:00:00"/>
    <x v="9"/>
    <n v="94"/>
    <x v="11"/>
  </r>
  <r>
    <s v="O765839"/>
    <x v="2"/>
    <s v="South"/>
    <s v="New Business"/>
    <d v="2023-08-08T00:00:00"/>
    <x v="9"/>
    <n v="96"/>
    <x v="1"/>
  </r>
  <r>
    <s v="O57828"/>
    <x v="2"/>
    <s v="South"/>
    <s v="New Business"/>
    <d v="2023-04-17T00:00:00"/>
    <x v="9"/>
    <n v="24"/>
    <x v="3"/>
  </r>
  <r>
    <s v="O152330"/>
    <x v="2"/>
    <s v="South"/>
    <s v="New Business"/>
    <d v="2023-02-11T00:00:00"/>
    <x v="9"/>
    <n v="64"/>
    <x v="5"/>
  </r>
  <r>
    <s v="O675368"/>
    <x v="2"/>
    <s v="South"/>
    <s v="New Business"/>
    <d v="2023-08-05T00:00:00"/>
    <x v="9"/>
    <n v="37"/>
    <x v="1"/>
  </r>
  <r>
    <s v="O564041"/>
    <x v="2"/>
    <s v="South"/>
    <s v="New Business"/>
    <d v="2023-06-15T00:00:00"/>
    <x v="9"/>
    <n v="62"/>
    <x v="10"/>
  </r>
  <r>
    <s v="O169809"/>
    <x v="2"/>
    <s v="South"/>
    <s v="New Business"/>
    <d v="2023-04-09T00:00:00"/>
    <x v="9"/>
    <n v="42"/>
    <x v="3"/>
  </r>
  <r>
    <s v="O158471"/>
    <x v="2"/>
    <s v="South"/>
    <s v="New Business"/>
    <d v="2023-09-03T00:00:00"/>
    <x v="9"/>
    <n v="22"/>
    <x v="11"/>
  </r>
  <r>
    <s v="O145520"/>
    <x v="2"/>
    <s v="South"/>
    <s v="New Business"/>
    <d v="2023-08-06T00:00:00"/>
    <x v="9"/>
    <n v="21"/>
    <x v="1"/>
  </r>
  <r>
    <s v="O237044"/>
    <x v="2"/>
    <s v="South"/>
    <s v="New Business"/>
    <d v="2023-02-01T00:00:00"/>
    <x v="9"/>
    <n v="69"/>
    <x v="5"/>
  </r>
  <r>
    <s v="O397425"/>
    <x v="2"/>
    <s v="South"/>
    <s v="New Business"/>
    <d v="2023-06-26T00:00:00"/>
    <x v="9"/>
    <n v="55"/>
    <x v="10"/>
  </r>
  <r>
    <s v="O837839"/>
    <x v="2"/>
    <s v="South"/>
    <s v="New Business"/>
    <d v="2023-07-17T00:00:00"/>
    <x v="9"/>
    <n v="80"/>
    <x v="6"/>
  </r>
  <r>
    <s v="O700979"/>
    <x v="2"/>
    <s v="South"/>
    <s v="New Business"/>
    <d v="2023-08-26T00:00:00"/>
    <x v="9"/>
    <n v="38"/>
    <x v="1"/>
  </r>
  <r>
    <s v="O996592"/>
    <x v="2"/>
    <s v="South"/>
    <s v="New Business"/>
    <d v="2023-11-26T00:00:00"/>
    <x v="9"/>
    <n v="60"/>
    <x v="4"/>
  </r>
  <r>
    <s v="O622951"/>
    <x v="2"/>
    <s v="South"/>
    <s v="New Business"/>
    <d v="2023-01-03T00:00:00"/>
    <x v="9"/>
    <n v="44"/>
    <x v="9"/>
  </r>
  <r>
    <s v="O611007"/>
    <x v="1"/>
    <s v="South"/>
    <s v="Returning Customer with Upsell"/>
    <d v="2023-07-18T00:00:00"/>
    <x v="9"/>
    <n v="163"/>
    <x v="6"/>
  </r>
  <r>
    <s v="O754758"/>
    <x v="2"/>
    <s v="South"/>
    <s v="New Business"/>
    <d v="2023-03-18T00:00:00"/>
    <x v="9"/>
    <n v="22"/>
    <x v="0"/>
  </r>
  <r>
    <s v="O922174"/>
    <x v="2"/>
    <s v="South"/>
    <s v="New Business"/>
    <d v="2023-10-15T00:00:00"/>
    <x v="9"/>
    <n v="49"/>
    <x v="2"/>
  </r>
  <r>
    <s v="O464589"/>
    <x v="2"/>
    <s v="South"/>
    <s v="New Business"/>
    <d v="2023-05-31T00:00:00"/>
    <x v="9"/>
    <n v="71"/>
    <x v="8"/>
  </r>
  <r>
    <s v="O331808"/>
    <x v="2"/>
    <s v="South"/>
    <s v="New Business"/>
    <d v="2023-04-04T00:00:00"/>
    <x v="9"/>
    <n v="43"/>
    <x v="3"/>
  </r>
  <r>
    <s v="O838111"/>
    <x v="2"/>
    <s v="South"/>
    <s v="New Business"/>
    <d v="2023-12-03T00:00:00"/>
    <x v="9"/>
    <n v="26"/>
    <x v="7"/>
  </r>
  <r>
    <s v="O157122"/>
    <x v="1"/>
    <s v="South"/>
    <s v="Returning Customer with Upsell"/>
    <d v="2023-08-10T00:00:00"/>
    <x v="9"/>
    <n v="456"/>
    <x v="1"/>
  </r>
  <r>
    <s v="O449813"/>
    <x v="1"/>
    <s v="South"/>
    <s v="Returning Customer with Upsell"/>
    <d v="2023-03-25T00:00:00"/>
    <x v="9"/>
    <n v="217"/>
    <x v="0"/>
  </r>
  <r>
    <s v="O107393"/>
    <x v="1"/>
    <s v="South"/>
    <s v="Returning Customer with Upsell"/>
    <d v="2023-12-24T00:00:00"/>
    <x v="9"/>
    <n v="478"/>
    <x v="7"/>
  </r>
  <r>
    <s v="O506176"/>
    <x v="0"/>
    <s v="South"/>
    <s v="Returning Customer with Downsell"/>
    <d v="2023-01-25T00:00:00"/>
    <x v="9"/>
    <n v="-730"/>
    <x v="9"/>
  </r>
  <r>
    <s v="O850259"/>
    <x v="2"/>
    <s v="South"/>
    <s v="New Business"/>
    <d v="2023-05-27T00:00:00"/>
    <x v="9"/>
    <n v="76"/>
    <x v="8"/>
  </r>
  <r>
    <s v="O259753"/>
    <x v="2"/>
    <s v="South"/>
    <s v="New Business"/>
    <d v="2023-03-18T00:00:00"/>
    <x v="9"/>
    <n v="32"/>
    <x v="0"/>
  </r>
  <r>
    <s v="O792722"/>
    <x v="2"/>
    <s v="South"/>
    <s v="New Business"/>
    <d v="2023-08-17T00:00:00"/>
    <x v="9"/>
    <n v="79"/>
    <x v="1"/>
  </r>
  <r>
    <s v="O498289"/>
    <x v="2"/>
    <s v="South"/>
    <s v="New Business"/>
    <d v="2023-12-14T00:00:00"/>
    <x v="9"/>
    <n v="27"/>
    <x v="7"/>
  </r>
  <r>
    <s v="O751517"/>
    <x v="2"/>
    <s v="South"/>
    <s v="New Business"/>
    <d v="2023-05-23T00:00:00"/>
    <x v="9"/>
    <n v="85"/>
    <x v="8"/>
  </r>
  <r>
    <s v="O398398"/>
    <x v="1"/>
    <s v="South"/>
    <s v="New Business"/>
    <d v="2023-08-17T00:00:00"/>
    <x v="9"/>
    <n v="244"/>
    <x v="1"/>
  </r>
  <r>
    <s v="O954991"/>
    <x v="1"/>
    <s v="South"/>
    <s v="New Business"/>
    <d v="2023-08-17T00:00:00"/>
    <x v="9"/>
    <n v="358"/>
    <x v="1"/>
  </r>
  <r>
    <s v="O692586"/>
    <x v="2"/>
    <s v="South"/>
    <s v="New Business"/>
    <d v="2023-12-04T00:00:00"/>
    <x v="9"/>
    <n v="24"/>
    <x v="7"/>
  </r>
  <r>
    <s v="O749261"/>
    <x v="1"/>
    <s v="South"/>
    <s v="New Business"/>
    <d v="2023-12-23T00:00:00"/>
    <x v="9"/>
    <n v="271"/>
    <x v="7"/>
  </r>
  <r>
    <s v="O344834"/>
    <x v="1"/>
    <s v="South"/>
    <s v="Returning Customer with Upsell"/>
    <d v="2023-11-21T00:00:00"/>
    <x v="9"/>
    <n v="242"/>
    <x v="4"/>
  </r>
  <r>
    <s v="O418073"/>
    <x v="2"/>
    <s v="South"/>
    <s v="New Business"/>
    <d v="2023-12-26T00:00:00"/>
    <x v="9"/>
    <n v="98"/>
    <x v="7"/>
  </r>
  <r>
    <s v="O260573"/>
    <x v="2"/>
    <s v="South"/>
    <s v="New Business"/>
    <d v="2023-03-22T00:00:00"/>
    <x v="9"/>
    <n v="26"/>
    <x v="0"/>
  </r>
  <r>
    <s v="O236216"/>
    <x v="2"/>
    <s v="South"/>
    <s v="New Business"/>
    <d v="2023-04-02T00:00:00"/>
    <x v="9"/>
    <n v="76"/>
    <x v="3"/>
  </r>
  <r>
    <s v="O743989"/>
    <x v="0"/>
    <s v="South"/>
    <s v="Returning Customer with Upsell"/>
    <d v="2023-03-25T00:00:00"/>
    <x v="9"/>
    <n v="831"/>
    <x v="0"/>
  </r>
  <r>
    <s v="O366436"/>
    <x v="0"/>
    <s v="South"/>
    <s v="New Business"/>
    <d v="2023-12-23T00:00:00"/>
    <x v="9"/>
    <n v="814"/>
    <x v="7"/>
  </r>
  <r>
    <s v="O997675"/>
    <x v="0"/>
    <s v="South"/>
    <s v="Returning Customer with Upsell"/>
    <d v="2023-11-22T00:00:00"/>
    <x v="9"/>
    <n v="541"/>
    <x v="4"/>
  </r>
  <r>
    <s v="O428275"/>
    <x v="0"/>
    <s v="South"/>
    <s v="Returning Customer with Upsell"/>
    <d v="2023-01-01T00:00:00"/>
    <x v="9"/>
    <n v="823"/>
    <x v="9"/>
  </r>
  <r>
    <s v="O377884"/>
    <x v="2"/>
    <s v="South"/>
    <s v="New Business"/>
    <d v="2023-04-24T00:00:00"/>
    <x v="9"/>
    <n v="43"/>
    <x v="3"/>
  </r>
  <r>
    <s v="O358925"/>
    <x v="2"/>
    <s v="South"/>
    <s v="New Business"/>
    <d v="2023-02-25T00:00:00"/>
    <x v="9"/>
    <n v="51"/>
    <x v="5"/>
  </r>
  <r>
    <s v="O484140"/>
    <x v="2"/>
    <s v="South"/>
    <s v="New Business"/>
    <d v="2023-02-10T00:00:00"/>
    <x v="9"/>
    <n v="65"/>
    <x v="5"/>
  </r>
  <r>
    <s v="O676891"/>
    <x v="2"/>
    <s v="South"/>
    <s v="New Business"/>
    <d v="2023-12-10T00:00:00"/>
    <x v="9"/>
    <n v="55"/>
    <x v="7"/>
  </r>
  <r>
    <s v="O932841"/>
    <x v="2"/>
    <s v="South"/>
    <s v="New Business"/>
    <d v="2023-02-19T00:00:00"/>
    <x v="9"/>
    <n v="51"/>
    <x v="5"/>
  </r>
  <r>
    <s v="O487560"/>
    <x v="2"/>
    <s v="South"/>
    <s v="New Business"/>
    <d v="2023-02-22T00:00:00"/>
    <x v="9"/>
    <n v="37"/>
    <x v="5"/>
  </r>
  <r>
    <s v="O522843"/>
    <x v="1"/>
    <s v="West"/>
    <s v="New Business"/>
    <d v="2023-07-24T00:00:00"/>
    <x v="10"/>
    <n v="384"/>
    <x v="6"/>
  </r>
  <r>
    <s v="O99780"/>
    <x v="1"/>
    <s v="West"/>
    <s v="Returning Customer with Upsell"/>
    <d v="2023-05-07T00:00:00"/>
    <x v="10"/>
    <n v="345"/>
    <x v="8"/>
  </r>
  <r>
    <s v="O311201"/>
    <x v="1"/>
    <s v="West"/>
    <s v="New Business"/>
    <d v="2023-06-01T00:00:00"/>
    <x v="10"/>
    <n v="355"/>
    <x v="10"/>
  </r>
  <r>
    <s v="O616242"/>
    <x v="1"/>
    <s v="West"/>
    <s v="Returning Customer with Downsell"/>
    <d v="2023-04-23T00:00:00"/>
    <x v="10"/>
    <n v="-179"/>
    <x v="3"/>
  </r>
  <r>
    <s v="O288450"/>
    <x v="1"/>
    <s v="West"/>
    <s v="New Business"/>
    <d v="2023-06-20T00:00:00"/>
    <x v="10"/>
    <n v="487"/>
    <x v="10"/>
  </r>
  <r>
    <s v="O20523"/>
    <x v="1"/>
    <s v="West"/>
    <s v="New Business"/>
    <d v="2023-01-31T00:00:00"/>
    <x v="10"/>
    <n v="415"/>
    <x v="9"/>
  </r>
  <r>
    <s v="O452546"/>
    <x v="1"/>
    <s v="West"/>
    <s v="Returning Customer with Upsell"/>
    <d v="2023-05-31T00:00:00"/>
    <x v="10"/>
    <n v="338"/>
    <x v="8"/>
  </r>
  <r>
    <s v="O67566"/>
    <x v="1"/>
    <s v="West"/>
    <s v="New Business"/>
    <d v="2023-05-31T00:00:00"/>
    <x v="10"/>
    <n v="262"/>
    <x v="8"/>
  </r>
  <r>
    <s v="O676411"/>
    <x v="0"/>
    <s v="West"/>
    <s v="Returning Customer with Upsell"/>
    <d v="2023-12-24T00:00:00"/>
    <x v="10"/>
    <n v="513"/>
    <x v="7"/>
  </r>
  <r>
    <s v="O934403"/>
    <x v="1"/>
    <s v="West"/>
    <s v="Returning Customer with Upsell"/>
    <d v="2023-05-04T00:00:00"/>
    <x v="10"/>
    <n v="300"/>
    <x v="8"/>
  </r>
  <r>
    <s v="O269554"/>
    <x v="1"/>
    <s v="West"/>
    <s v="Returning Customer with Upsell"/>
    <d v="2023-05-05T00:00:00"/>
    <x v="10"/>
    <n v="252"/>
    <x v="8"/>
  </r>
  <r>
    <s v="O697000"/>
    <x v="1"/>
    <s v="West"/>
    <s v="New Business"/>
    <d v="2023-05-14T00:00:00"/>
    <x v="10"/>
    <n v="158"/>
    <x v="8"/>
  </r>
  <r>
    <s v="O824831"/>
    <x v="1"/>
    <s v="West"/>
    <s v="New Business"/>
    <d v="2023-11-11T00:00:00"/>
    <x v="10"/>
    <n v="150"/>
    <x v="4"/>
  </r>
  <r>
    <s v="O138653"/>
    <x v="0"/>
    <s v="West"/>
    <s v="Returning Customer with Downsell"/>
    <d v="2023-09-28T00:00:00"/>
    <x v="10"/>
    <n v="-755"/>
    <x v="11"/>
  </r>
  <r>
    <s v="O949421"/>
    <x v="1"/>
    <s v="West"/>
    <s v="New Business"/>
    <d v="2023-08-27T00:00:00"/>
    <x v="10"/>
    <n v="214"/>
    <x v="1"/>
  </r>
  <r>
    <s v="O140022"/>
    <x v="1"/>
    <s v="West"/>
    <s v="Returning Customer with Downsell"/>
    <d v="2023-03-01T00:00:00"/>
    <x v="10"/>
    <n v="-267"/>
    <x v="0"/>
  </r>
  <r>
    <s v="O928463"/>
    <x v="1"/>
    <s v="West"/>
    <s v="New Business"/>
    <d v="2023-01-29T00:00:00"/>
    <x v="10"/>
    <n v="411"/>
    <x v="9"/>
  </r>
  <r>
    <s v="O738532"/>
    <x v="1"/>
    <s v="West"/>
    <s v="Returning Customer with Upsell"/>
    <d v="2023-08-21T00:00:00"/>
    <x v="10"/>
    <n v="332"/>
    <x v="1"/>
  </r>
  <r>
    <s v="O532140"/>
    <x v="2"/>
    <s v="West"/>
    <s v="New Business"/>
    <d v="2023-03-11T00:00:00"/>
    <x v="10"/>
    <n v="39"/>
    <x v="0"/>
  </r>
  <r>
    <s v="O18359"/>
    <x v="2"/>
    <s v="West"/>
    <s v="New Business"/>
    <d v="2023-05-05T00:00:00"/>
    <x v="10"/>
    <n v="23"/>
    <x v="8"/>
  </r>
  <r>
    <s v="O596029"/>
    <x v="2"/>
    <s v="West"/>
    <s v="New Business"/>
    <d v="2023-06-22T00:00:00"/>
    <x v="10"/>
    <n v="98"/>
    <x v="10"/>
  </r>
  <r>
    <s v="O911959"/>
    <x v="2"/>
    <s v="West"/>
    <s v="New Business"/>
    <d v="2023-07-27T00:00:00"/>
    <x v="10"/>
    <n v="48"/>
    <x v="6"/>
  </r>
  <r>
    <s v="O191353"/>
    <x v="2"/>
    <s v="West"/>
    <s v="New Business"/>
    <d v="2023-11-13T00:00:00"/>
    <x v="10"/>
    <n v="52"/>
    <x v="4"/>
  </r>
  <r>
    <s v="O467824"/>
    <x v="2"/>
    <s v="West"/>
    <s v="New Business"/>
    <d v="2023-05-24T00:00:00"/>
    <x v="10"/>
    <n v="98"/>
    <x v="8"/>
  </r>
  <r>
    <s v="O248653"/>
    <x v="2"/>
    <s v="West"/>
    <s v="New Business"/>
    <d v="2023-07-12T00:00:00"/>
    <x v="10"/>
    <n v="74"/>
    <x v="6"/>
  </r>
  <r>
    <s v="O564969"/>
    <x v="2"/>
    <s v="West"/>
    <s v="New Business"/>
    <d v="2023-03-28T00:00:00"/>
    <x v="10"/>
    <n v="87"/>
    <x v="0"/>
  </r>
  <r>
    <s v="O44464"/>
    <x v="2"/>
    <s v="West"/>
    <s v="New Business"/>
    <d v="2023-04-30T00:00:00"/>
    <x v="10"/>
    <n v="50"/>
    <x v="3"/>
  </r>
  <r>
    <s v="O564097"/>
    <x v="2"/>
    <s v="West"/>
    <s v="New Business"/>
    <d v="2023-06-17T00:00:00"/>
    <x v="10"/>
    <n v="70"/>
    <x v="10"/>
  </r>
  <r>
    <s v="O538476"/>
    <x v="2"/>
    <s v="West"/>
    <s v="New Business"/>
    <d v="2023-04-19T00:00:00"/>
    <x v="10"/>
    <n v="72"/>
    <x v="3"/>
  </r>
  <r>
    <s v="O868239"/>
    <x v="2"/>
    <s v="West"/>
    <s v="New Business"/>
    <d v="2023-01-27T00:00:00"/>
    <x v="10"/>
    <n v="21"/>
    <x v="9"/>
  </r>
  <r>
    <s v="O735427"/>
    <x v="2"/>
    <s v="West"/>
    <s v="New Business"/>
    <d v="2023-05-03T00:00:00"/>
    <x v="10"/>
    <n v="43"/>
    <x v="8"/>
  </r>
  <r>
    <s v="O354051"/>
    <x v="2"/>
    <s v="West"/>
    <s v="New Business"/>
    <d v="2023-11-12T00:00:00"/>
    <x v="10"/>
    <n v="52"/>
    <x v="4"/>
  </r>
  <r>
    <s v="O44625"/>
    <x v="2"/>
    <s v="West"/>
    <s v="New Business"/>
    <d v="2023-03-01T00:00:00"/>
    <x v="10"/>
    <n v="72"/>
    <x v="0"/>
  </r>
  <r>
    <s v="O876010"/>
    <x v="2"/>
    <s v="West"/>
    <s v="New Business"/>
    <d v="2023-03-09T00:00:00"/>
    <x v="10"/>
    <n v="44"/>
    <x v="0"/>
  </r>
  <r>
    <s v="O8760"/>
    <x v="2"/>
    <s v="West"/>
    <s v="New Business"/>
    <d v="2023-01-21T00:00:00"/>
    <x v="10"/>
    <n v="78"/>
    <x v="9"/>
  </r>
  <r>
    <s v="O850958"/>
    <x v="2"/>
    <s v="West"/>
    <s v="New Business"/>
    <d v="2023-07-15T00:00:00"/>
    <x v="10"/>
    <n v="63"/>
    <x v="6"/>
  </r>
  <r>
    <s v="O60988"/>
    <x v="2"/>
    <s v="West"/>
    <s v="New Business"/>
    <d v="2023-03-07T00:00:00"/>
    <x v="10"/>
    <n v="86"/>
    <x v="0"/>
  </r>
  <r>
    <s v="O984999"/>
    <x v="2"/>
    <s v="West"/>
    <s v="New Business"/>
    <d v="2023-03-23T00:00:00"/>
    <x v="10"/>
    <n v="97"/>
    <x v="0"/>
  </r>
  <r>
    <s v="O772031"/>
    <x v="2"/>
    <s v="West"/>
    <s v="New Business"/>
    <d v="2023-08-01T00:00:00"/>
    <x v="10"/>
    <n v="57"/>
    <x v="1"/>
  </r>
  <r>
    <s v="O604210"/>
    <x v="2"/>
    <s v="West"/>
    <s v="New Business"/>
    <d v="2023-02-27T00:00:00"/>
    <x v="10"/>
    <n v="93"/>
    <x v="5"/>
  </r>
  <r>
    <s v="O958084"/>
    <x v="2"/>
    <s v="West"/>
    <s v="New Business"/>
    <d v="2023-08-24T00:00:00"/>
    <x v="10"/>
    <n v="86"/>
    <x v="1"/>
  </r>
  <r>
    <s v="O304164"/>
    <x v="2"/>
    <s v="West"/>
    <s v="New Business"/>
    <d v="2023-10-05T00:00:00"/>
    <x v="10"/>
    <n v="92"/>
    <x v="2"/>
  </r>
  <r>
    <s v="O233546"/>
    <x v="2"/>
    <s v="West"/>
    <s v="New Business"/>
    <d v="2023-09-03T00:00:00"/>
    <x v="10"/>
    <n v="73"/>
    <x v="11"/>
  </r>
  <r>
    <s v="O350610"/>
    <x v="2"/>
    <s v="West"/>
    <s v="New Business"/>
    <d v="2023-07-26T00:00:00"/>
    <x v="10"/>
    <n v="65"/>
    <x v="6"/>
  </r>
  <r>
    <s v="O717667"/>
    <x v="2"/>
    <s v="West"/>
    <s v="New Business"/>
    <d v="2023-03-14T00:00:00"/>
    <x v="10"/>
    <n v="72"/>
    <x v="0"/>
  </r>
  <r>
    <s v="O458053"/>
    <x v="2"/>
    <s v="West"/>
    <s v="New Business"/>
    <d v="2023-11-26T00:00:00"/>
    <x v="10"/>
    <n v="40"/>
    <x v="4"/>
  </r>
  <r>
    <s v="O584771"/>
    <x v="2"/>
    <s v="West"/>
    <s v="New Business"/>
    <d v="2023-12-26T00:00:00"/>
    <x v="10"/>
    <n v="88"/>
    <x v="7"/>
  </r>
  <r>
    <s v="O465148"/>
    <x v="2"/>
    <s v="West"/>
    <s v="New Business"/>
    <d v="2023-01-20T00:00:00"/>
    <x v="10"/>
    <n v="57"/>
    <x v="9"/>
  </r>
  <r>
    <s v="O826325"/>
    <x v="2"/>
    <s v="West"/>
    <s v="New Business"/>
    <d v="2023-06-07T00:00:00"/>
    <x v="10"/>
    <n v="40"/>
    <x v="10"/>
  </r>
  <r>
    <s v="O947066"/>
    <x v="2"/>
    <s v="West"/>
    <s v="New Business"/>
    <d v="2023-10-26T00:00:00"/>
    <x v="10"/>
    <n v="41"/>
    <x v="2"/>
  </r>
  <r>
    <s v="O774916"/>
    <x v="2"/>
    <s v="West"/>
    <s v="New Business"/>
    <d v="2023-02-04T00:00:00"/>
    <x v="10"/>
    <n v="91"/>
    <x v="5"/>
  </r>
  <r>
    <s v="O242370"/>
    <x v="2"/>
    <s v="West"/>
    <s v="New Business"/>
    <d v="2023-06-26T00:00:00"/>
    <x v="10"/>
    <n v="58"/>
    <x v="10"/>
  </r>
  <r>
    <s v="O118953"/>
    <x v="2"/>
    <s v="West"/>
    <s v="New Business"/>
    <d v="2023-01-24T00:00:00"/>
    <x v="10"/>
    <n v="27"/>
    <x v="9"/>
  </r>
  <r>
    <s v="O685412"/>
    <x v="2"/>
    <s v="West"/>
    <s v="New Business"/>
    <d v="2023-07-06T00:00:00"/>
    <x v="10"/>
    <n v="100"/>
    <x v="6"/>
  </r>
  <r>
    <s v="O19373"/>
    <x v="2"/>
    <s v="West"/>
    <s v="New Business"/>
    <d v="2023-11-14T00:00:00"/>
    <x v="10"/>
    <n v="66"/>
    <x v="4"/>
  </r>
  <r>
    <s v="O468318"/>
    <x v="2"/>
    <s v="West"/>
    <s v="New Business"/>
    <d v="2023-08-09T00:00:00"/>
    <x v="10"/>
    <n v="99"/>
    <x v="1"/>
  </r>
  <r>
    <s v="O898329"/>
    <x v="2"/>
    <s v="West"/>
    <s v="New Business"/>
    <d v="2023-08-13T00:00:00"/>
    <x v="10"/>
    <n v="90"/>
    <x v="1"/>
  </r>
  <r>
    <s v="O661639"/>
    <x v="2"/>
    <s v="West"/>
    <s v="New Business"/>
    <d v="2023-09-05T00:00:00"/>
    <x v="10"/>
    <n v="58"/>
    <x v="11"/>
  </r>
  <r>
    <s v="O127479"/>
    <x v="2"/>
    <s v="West"/>
    <s v="New Business"/>
    <d v="2023-07-11T00:00:00"/>
    <x v="10"/>
    <n v="21"/>
    <x v="6"/>
  </r>
  <r>
    <s v="O445068"/>
    <x v="2"/>
    <s v="West"/>
    <s v="New Business"/>
    <d v="2023-09-16T00:00:00"/>
    <x v="10"/>
    <n v="75"/>
    <x v="11"/>
  </r>
  <r>
    <s v="O510302"/>
    <x v="2"/>
    <s v="West"/>
    <s v="New Business"/>
    <d v="2023-05-31T00:00:00"/>
    <x v="10"/>
    <n v="62"/>
    <x v="8"/>
  </r>
  <r>
    <s v="O791655"/>
    <x v="2"/>
    <s v="West"/>
    <s v="New Business"/>
    <d v="2023-12-24T00:00:00"/>
    <x v="10"/>
    <n v="88"/>
    <x v="7"/>
  </r>
  <r>
    <s v="O558991"/>
    <x v="2"/>
    <s v="West"/>
    <s v="New Business"/>
    <d v="2023-04-27T00:00:00"/>
    <x v="10"/>
    <n v="39"/>
    <x v="3"/>
  </r>
  <r>
    <s v="O386249"/>
    <x v="2"/>
    <s v="West"/>
    <s v="New Business"/>
    <d v="2023-02-24T00:00:00"/>
    <x v="10"/>
    <n v="87"/>
    <x v="5"/>
  </r>
  <r>
    <s v="O400412"/>
    <x v="2"/>
    <s v="West"/>
    <s v="New Business"/>
    <d v="2023-08-13T00:00:00"/>
    <x v="10"/>
    <n v="72"/>
    <x v="1"/>
  </r>
  <r>
    <s v="O401094"/>
    <x v="2"/>
    <s v="West"/>
    <s v="New Business"/>
    <d v="2023-04-15T00:00:00"/>
    <x v="10"/>
    <n v="83"/>
    <x v="3"/>
  </r>
  <r>
    <s v="O494507"/>
    <x v="2"/>
    <s v="West"/>
    <s v="New Business"/>
    <d v="2023-02-18T00:00:00"/>
    <x v="10"/>
    <n v="98"/>
    <x v="5"/>
  </r>
  <r>
    <s v="O477444"/>
    <x v="2"/>
    <s v="West"/>
    <s v="New Business"/>
    <d v="2023-08-28T00:00:00"/>
    <x v="10"/>
    <n v="29"/>
    <x v="1"/>
  </r>
  <r>
    <s v="O166664"/>
    <x v="2"/>
    <s v="West"/>
    <s v="New Business"/>
    <d v="2023-01-04T00:00:00"/>
    <x v="10"/>
    <n v="89"/>
    <x v="9"/>
  </r>
  <r>
    <s v="O365558"/>
    <x v="2"/>
    <s v="West"/>
    <s v="New Business"/>
    <d v="2023-06-19T00:00:00"/>
    <x v="10"/>
    <n v="51"/>
    <x v="10"/>
  </r>
  <r>
    <s v="O15859"/>
    <x v="2"/>
    <s v="West"/>
    <s v="New Business"/>
    <d v="2023-10-07T00:00:00"/>
    <x v="10"/>
    <n v="63"/>
    <x v="2"/>
  </r>
  <r>
    <s v="O257401"/>
    <x v="2"/>
    <s v="West"/>
    <s v="New Business"/>
    <d v="2023-08-21T00:00:00"/>
    <x v="10"/>
    <n v="80"/>
    <x v="1"/>
  </r>
  <r>
    <s v="O814878"/>
    <x v="2"/>
    <s v="West"/>
    <s v="New Business"/>
    <d v="2023-08-14T00:00:00"/>
    <x v="10"/>
    <n v="26"/>
    <x v="1"/>
  </r>
  <r>
    <s v="O871886"/>
    <x v="2"/>
    <s v="West"/>
    <s v="New Business"/>
    <d v="2023-07-14T00:00:00"/>
    <x v="10"/>
    <n v="74"/>
    <x v="6"/>
  </r>
  <r>
    <s v="O328367"/>
    <x v="2"/>
    <s v="West"/>
    <s v="New Business"/>
    <d v="2023-10-17T00:00:00"/>
    <x v="10"/>
    <n v="37"/>
    <x v="2"/>
  </r>
  <r>
    <s v="O300878"/>
    <x v="2"/>
    <s v="West"/>
    <s v="New Business"/>
    <d v="2023-11-28T00:00:00"/>
    <x v="10"/>
    <n v="85"/>
    <x v="4"/>
  </r>
  <r>
    <s v="O564697"/>
    <x v="2"/>
    <s v="West"/>
    <s v="New Business"/>
    <d v="2023-05-19T00:00:00"/>
    <x v="10"/>
    <n v="65"/>
    <x v="8"/>
  </r>
  <r>
    <s v="O84402"/>
    <x v="2"/>
    <s v="West"/>
    <s v="New Business"/>
    <d v="2023-05-05T00:00:00"/>
    <x v="10"/>
    <n v="48"/>
    <x v="8"/>
  </r>
  <r>
    <s v="O29083"/>
    <x v="2"/>
    <s v="West"/>
    <s v="New Business"/>
    <d v="2023-01-25T00:00:00"/>
    <x v="10"/>
    <n v="37"/>
    <x v="9"/>
  </r>
  <r>
    <s v="O45533"/>
    <x v="2"/>
    <s v="West"/>
    <s v="New Business"/>
    <d v="2023-05-26T00:00:00"/>
    <x v="10"/>
    <n v="56"/>
    <x v="8"/>
  </r>
  <r>
    <s v="O653864"/>
    <x v="2"/>
    <s v="West"/>
    <s v="New Business"/>
    <d v="2023-01-21T00:00:00"/>
    <x v="10"/>
    <n v="31"/>
    <x v="9"/>
  </r>
  <r>
    <s v="O856464"/>
    <x v="2"/>
    <s v="West"/>
    <s v="New Business"/>
    <d v="2023-05-16T00:00:00"/>
    <x v="10"/>
    <n v="83"/>
    <x v="8"/>
  </r>
  <r>
    <s v="O909631"/>
    <x v="2"/>
    <s v="West"/>
    <s v="New Business"/>
    <d v="2023-11-15T00:00:00"/>
    <x v="10"/>
    <n v="68"/>
    <x v="4"/>
  </r>
  <r>
    <s v="O82958"/>
    <x v="2"/>
    <s v="West"/>
    <s v="New Business"/>
    <d v="2023-11-12T00:00:00"/>
    <x v="10"/>
    <n v="90"/>
    <x v="4"/>
  </r>
  <r>
    <s v="O870911"/>
    <x v="2"/>
    <s v="West"/>
    <s v="New Business"/>
    <d v="2023-11-26T00:00:00"/>
    <x v="10"/>
    <n v="73"/>
    <x v="4"/>
  </r>
  <r>
    <s v="O720893"/>
    <x v="2"/>
    <s v="West"/>
    <s v="New Business"/>
    <d v="2023-12-10T00:00:00"/>
    <x v="10"/>
    <n v="67"/>
    <x v="7"/>
  </r>
  <r>
    <s v="O485938"/>
    <x v="2"/>
    <s v="West"/>
    <s v="New Business"/>
    <d v="2023-03-11T00:00:00"/>
    <x v="10"/>
    <n v="92"/>
    <x v="0"/>
  </r>
  <r>
    <s v="O741789"/>
    <x v="2"/>
    <s v="West"/>
    <s v="New Business"/>
    <d v="2023-04-13T00:00:00"/>
    <x v="10"/>
    <n v="27"/>
    <x v="3"/>
  </r>
  <r>
    <s v="O90169"/>
    <x v="2"/>
    <s v="West"/>
    <s v="New Business"/>
    <d v="2023-01-14T00:00:00"/>
    <x v="10"/>
    <n v="33"/>
    <x v="9"/>
  </r>
  <r>
    <s v="O37097"/>
    <x v="2"/>
    <s v="West"/>
    <s v="New Business"/>
    <d v="2023-06-04T00:00:00"/>
    <x v="10"/>
    <n v="63"/>
    <x v="10"/>
  </r>
  <r>
    <s v="O728564"/>
    <x v="2"/>
    <s v="West"/>
    <s v="New Business"/>
    <d v="2023-07-09T00:00:00"/>
    <x v="10"/>
    <n v="88"/>
    <x v="6"/>
  </r>
  <r>
    <s v="O885120"/>
    <x v="2"/>
    <s v="West"/>
    <s v="New Business"/>
    <d v="2023-09-21T00:00:00"/>
    <x v="10"/>
    <n v="83"/>
    <x v="11"/>
  </r>
  <r>
    <s v="O937232"/>
    <x v="2"/>
    <s v="West"/>
    <s v="New Business"/>
    <d v="2023-05-05T00:00:00"/>
    <x v="10"/>
    <n v="48"/>
    <x v="8"/>
  </r>
  <r>
    <s v="O418603"/>
    <x v="2"/>
    <s v="West"/>
    <s v="New Business"/>
    <d v="2023-12-20T00:00:00"/>
    <x v="10"/>
    <n v="42"/>
    <x v="7"/>
  </r>
  <r>
    <s v="O438200"/>
    <x v="2"/>
    <s v="West"/>
    <s v="New Business"/>
    <d v="2023-09-03T00:00:00"/>
    <x v="10"/>
    <n v="72"/>
    <x v="11"/>
  </r>
  <r>
    <s v="O991767"/>
    <x v="2"/>
    <s v="West"/>
    <s v="New Business"/>
    <d v="2023-11-07T00:00:00"/>
    <x v="10"/>
    <n v="70"/>
    <x v="4"/>
  </r>
  <r>
    <s v="O910367"/>
    <x v="2"/>
    <s v="West"/>
    <s v="New Business"/>
    <d v="2023-07-31T00:00:00"/>
    <x v="10"/>
    <n v="21"/>
    <x v="6"/>
  </r>
  <r>
    <s v="O400530"/>
    <x v="2"/>
    <s v="West"/>
    <s v="New Business"/>
    <d v="2023-09-01T00:00:00"/>
    <x v="10"/>
    <n v="61"/>
    <x v="11"/>
  </r>
  <r>
    <s v="O114326"/>
    <x v="2"/>
    <s v="West"/>
    <s v="New Business"/>
    <d v="2023-09-14T00:00:00"/>
    <x v="10"/>
    <n v="84"/>
    <x v="11"/>
  </r>
  <r>
    <s v="O964221"/>
    <x v="2"/>
    <s v="West"/>
    <s v="New Business"/>
    <d v="2023-04-17T00:00:00"/>
    <x v="10"/>
    <n v="87"/>
    <x v="3"/>
  </r>
  <r>
    <s v="O848237"/>
    <x v="2"/>
    <s v="West"/>
    <s v="New Business"/>
    <d v="2023-01-29T00:00:00"/>
    <x v="10"/>
    <n v="92"/>
    <x v="9"/>
  </r>
  <r>
    <s v="O64275"/>
    <x v="2"/>
    <s v="West"/>
    <s v="New Business"/>
    <d v="2023-01-23T00:00:00"/>
    <x v="10"/>
    <n v="71"/>
    <x v="9"/>
  </r>
  <r>
    <s v="O354345"/>
    <x v="2"/>
    <s v="West"/>
    <s v="New Business"/>
    <d v="2023-12-09T00:00:00"/>
    <x v="10"/>
    <n v="71"/>
    <x v="7"/>
  </r>
  <r>
    <s v="O285097"/>
    <x v="2"/>
    <s v="West"/>
    <s v="New Business"/>
    <d v="2023-02-28T00:00:00"/>
    <x v="10"/>
    <n v="36"/>
    <x v="5"/>
  </r>
  <r>
    <s v="O790227"/>
    <x v="2"/>
    <s v="West"/>
    <s v="New Business"/>
    <d v="2023-04-20T00:00:00"/>
    <x v="10"/>
    <n v="60"/>
    <x v="3"/>
  </r>
  <r>
    <s v="O749357"/>
    <x v="2"/>
    <s v="West"/>
    <s v="New Business"/>
    <d v="2023-09-05T00:00:00"/>
    <x v="10"/>
    <n v="57"/>
    <x v="11"/>
  </r>
  <r>
    <s v="O999764"/>
    <x v="2"/>
    <s v="West"/>
    <s v="New Business"/>
    <d v="2023-02-13T00:00:00"/>
    <x v="10"/>
    <n v="89"/>
    <x v="5"/>
  </r>
  <r>
    <s v="O260935"/>
    <x v="2"/>
    <s v="West"/>
    <s v="New Business"/>
    <d v="2023-07-07T00:00:00"/>
    <x v="10"/>
    <n v="44"/>
    <x v="6"/>
  </r>
  <r>
    <s v="O449876"/>
    <x v="2"/>
    <s v="West"/>
    <s v="New Business"/>
    <d v="2023-06-30T00:00:00"/>
    <x v="10"/>
    <n v="41"/>
    <x v="10"/>
  </r>
  <r>
    <s v="O479155"/>
    <x v="2"/>
    <s v="West"/>
    <s v="New Business"/>
    <d v="2023-12-02T00:00:00"/>
    <x v="10"/>
    <n v="78"/>
    <x v="7"/>
  </r>
  <r>
    <s v="O240779"/>
    <x v="1"/>
    <s v="West"/>
    <s v="Returning Customer with Downsell"/>
    <d v="2023-05-27T00:00:00"/>
    <x v="10"/>
    <n v="-185"/>
    <x v="8"/>
  </r>
  <r>
    <s v="O257313"/>
    <x v="0"/>
    <s v="West"/>
    <s v="New Business"/>
    <d v="2023-05-04T00:00:00"/>
    <x v="10"/>
    <n v="977"/>
    <x v="8"/>
  </r>
  <r>
    <s v="O330814"/>
    <x v="2"/>
    <s v="West"/>
    <s v="New Business"/>
    <d v="2023-09-21T00:00:00"/>
    <x v="10"/>
    <n v="56"/>
    <x v="11"/>
  </r>
  <r>
    <s v="O440623"/>
    <x v="1"/>
    <s v="West"/>
    <s v="Returning Customer with Downsell"/>
    <d v="2023-06-20T00:00:00"/>
    <x v="10"/>
    <n v="-395"/>
    <x v="10"/>
  </r>
  <r>
    <s v="O960588"/>
    <x v="1"/>
    <s v="West"/>
    <s v="Returning Customer with Upsell"/>
    <d v="2023-12-17T00:00:00"/>
    <x v="10"/>
    <n v="260"/>
    <x v="7"/>
  </r>
  <r>
    <s v="O251785"/>
    <x v="0"/>
    <s v="West"/>
    <s v="Returning Customer with Downsell"/>
    <d v="2023-04-07T00:00:00"/>
    <x v="10"/>
    <n v="-951"/>
    <x v="3"/>
  </r>
  <r>
    <s v="O799733"/>
    <x v="2"/>
    <s v="West"/>
    <s v="New Business"/>
    <d v="2023-05-07T00:00:00"/>
    <x v="10"/>
    <n v="61"/>
    <x v="8"/>
  </r>
  <r>
    <s v="O320410"/>
    <x v="2"/>
    <s v="West"/>
    <s v="New Business"/>
    <d v="2023-10-07T00:00:00"/>
    <x v="10"/>
    <n v="46"/>
    <x v="2"/>
  </r>
  <r>
    <s v="O358231"/>
    <x v="2"/>
    <s v="West"/>
    <s v="New Business"/>
    <d v="2023-04-01T00:00:00"/>
    <x v="10"/>
    <n v="48"/>
    <x v="3"/>
  </r>
  <r>
    <s v="O341249"/>
    <x v="2"/>
    <s v="West"/>
    <s v="New Business"/>
    <d v="2023-05-06T00:00:00"/>
    <x v="10"/>
    <n v="52"/>
    <x v="8"/>
  </r>
  <r>
    <s v="O816880"/>
    <x v="2"/>
    <s v="West"/>
    <s v="New Business"/>
    <d v="2023-09-03T00:00:00"/>
    <x v="10"/>
    <n v="36"/>
    <x v="11"/>
  </r>
  <r>
    <s v="O389607"/>
    <x v="1"/>
    <s v="West"/>
    <s v="Returning Customer with Upsell"/>
    <d v="2023-07-13T00:00:00"/>
    <x v="10"/>
    <n v="188"/>
    <x v="6"/>
  </r>
  <r>
    <s v="O480068"/>
    <x v="1"/>
    <s v="West"/>
    <s v="Returning Customer with Upsell"/>
    <d v="2023-06-21T00:00:00"/>
    <x v="10"/>
    <n v="211"/>
    <x v="10"/>
  </r>
  <r>
    <s v="O380664"/>
    <x v="1"/>
    <s v="West"/>
    <s v="New Business"/>
    <d v="2023-10-12T00:00:00"/>
    <x v="10"/>
    <n v="418"/>
    <x v="2"/>
  </r>
  <r>
    <s v="O886219"/>
    <x v="2"/>
    <s v="West"/>
    <s v="New Business"/>
    <d v="2023-02-03T00:00:00"/>
    <x v="10"/>
    <n v="20"/>
    <x v="5"/>
  </r>
  <r>
    <s v="O475081"/>
    <x v="2"/>
    <s v="West"/>
    <s v="New Business"/>
    <d v="2023-04-29T00:00:00"/>
    <x v="10"/>
    <n v="79"/>
    <x v="3"/>
  </r>
  <r>
    <s v="O323672"/>
    <x v="2"/>
    <s v="West"/>
    <s v="New Business"/>
    <d v="2023-01-14T00:00:00"/>
    <x v="10"/>
    <n v="68"/>
    <x v="9"/>
  </r>
  <r>
    <s v="O907859"/>
    <x v="2"/>
    <s v="West"/>
    <s v="New Business"/>
    <d v="2023-06-11T00:00:00"/>
    <x v="10"/>
    <n v="53"/>
    <x v="10"/>
  </r>
  <r>
    <s v="O367420"/>
    <x v="2"/>
    <s v="West"/>
    <s v="New Business"/>
    <d v="2023-07-19T00:00:00"/>
    <x v="10"/>
    <n v="38"/>
    <x v="6"/>
  </r>
  <r>
    <s v="O538642"/>
    <x v="1"/>
    <s v="West"/>
    <s v="Returning Customer with Upsell"/>
    <d v="2023-12-26T00:00:00"/>
    <x v="10"/>
    <n v="265"/>
    <x v="7"/>
  </r>
  <r>
    <s v="O366995"/>
    <x v="1"/>
    <s v="West"/>
    <s v="New Business"/>
    <d v="2023-12-28T00:00:00"/>
    <x v="10"/>
    <n v="393"/>
    <x v="7"/>
  </r>
  <r>
    <s v="O286124"/>
    <x v="1"/>
    <s v="West"/>
    <s v="Returning Customer with Downsell"/>
    <d v="2023-12-05T00:00:00"/>
    <x v="10"/>
    <n v="-303"/>
    <x v="7"/>
  </r>
  <r>
    <s v="O798823"/>
    <x v="2"/>
    <s v="West"/>
    <s v="New Business"/>
    <d v="2023-12-28T00:00:00"/>
    <x v="10"/>
    <n v="50"/>
    <x v="7"/>
  </r>
  <r>
    <s v="O817974"/>
    <x v="2"/>
    <s v="West"/>
    <s v="New Business"/>
    <d v="2023-11-27T00:00:00"/>
    <x v="10"/>
    <n v="34"/>
    <x v="4"/>
  </r>
  <r>
    <s v="O363722"/>
    <x v="1"/>
    <s v="West"/>
    <s v="Returning Customer with Downsell"/>
    <d v="2023-09-01T00:00:00"/>
    <x v="10"/>
    <n v="-344"/>
    <x v="11"/>
  </r>
  <r>
    <s v="O985159"/>
    <x v="1"/>
    <s v="West"/>
    <s v="Returning Customer with Upsell"/>
    <d v="2023-09-15T00:00:00"/>
    <x v="10"/>
    <n v="390"/>
    <x v="11"/>
  </r>
  <r>
    <s v="O505382"/>
    <x v="1"/>
    <s v="West"/>
    <s v="Returning Customer with Downsell"/>
    <d v="2023-09-19T00:00:00"/>
    <x v="10"/>
    <n v="-391"/>
    <x v="11"/>
  </r>
  <r>
    <s v="O347740"/>
    <x v="2"/>
    <s v="West"/>
    <s v="New Business"/>
    <d v="2023-01-14T00:00:00"/>
    <x v="10"/>
    <n v="96"/>
    <x v="9"/>
  </r>
  <r>
    <s v="O15800"/>
    <x v="2"/>
    <s v="West"/>
    <s v="New Business"/>
    <d v="2023-02-17T00:00:00"/>
    <x v="10"/>
    <n v="54"/>
    <x v="5"/>
  </r>
  <r>
    <s v="O247075"/>
    <x v="2"/>
    <s v="West"/>
    <s v="New Business"/>
    <d v="2023-11-29T00:00:00"/>
    <x v="10"/>
    <n v="39"/>
    <x v="4"/>
  </r>
  <r>
    <s v="O76040"/>
    <x v="2"/>
    <s v="West"/>
    <s v="New Business"/>
    <d v="2023-12-16T00:00:00"/>
    <x v="10"/>
    <n v="60"/>
    <x v="7"/>
  </r>
  <r>
    <s v="O684226"/>
    <x v="1"/>
    <s v="West"/>
    <s v="Returning Customer with Upsell"/>
    <d v="2023-05-05T00:00:00"/>
    <x v="10"/>
    <n v="315"/>
    <x v="8"/>
  </r>
  <r>
    <s v="O529524"/>
    <x v="1"/>
    <s v="West"/>
    <s v="Returning Customer with Upsell"/>
    <d v="2023-09-04T00:00:00"/>
    <x v="10"/>
    <n v="311"/>
    <x v="11"/>
  </r>
  <r>
    <s v="O968959"/>
    <x v="1"/>
    <s v="West"/>
    <s v="Returning Customer with Downsell"/>
    <d v="2023-03-18T00:00:00"/>
    <x v="10"/>
    <n v="-369"/>
    <x v="0"/>
  </r>
  <r>
    <s v="O127933"/>
    <x v="1"/>
    <s v="West"/>
    <s v="Returning Customer with Downsell"/>
    <d v="2023-01-21T00:00:00"/>
    <x v="10"/>
    <n v="-429"/>
    <x v="9"/>
  </r>
  <r>
    <s v="O24640"/>
    <x v="1"/>
    <s v="West"/>
    <s v="New Business"/>
    <d v="2023-05-29T00:00:00"/>
    <x v="10"/>
    <n v="172"/>
    <x v="8"/>
  </r>
  <r>
    <s v="O6395"/>
    <x v="2"/>
    <s v="West"/>
    <s v="New Business"/>
    <d v="2023-11-06T00:00:00"/>
    <x v="10"/>
    <n v="55"/>
    <x v="4"/>
  </r>
  <r>
    <s v="O345693"/>
    <x v="2"/>
    <s v="West"/>
    <s v="New Business"/>
    <d v="2023-01-03T00:00:00"/>
    <x v="10"/>
    <n v="95"/>
    <x v="9"/>
  </r>
  <r>
    <s v="O448631"/>
    <x v="2"/>
    <s v="West"/>
    <s v="New Business"/>
    <d v="2023-09-14T00:00:00"/>
    <x v="10"/>
    <n v="71"/>
    <x v="11"/>
  </r>
  <r>
    <s v="O509576"/>
    <x v="2"/>
    <s v="West"/>
    <s v="New Business"/>
    <d v="2023-04-22T00:00:00"/>
    <x v="10"/>
    <n v="84"/>
    <x v="3"/>
  </r>
  <r>
    <s v="O885009"/>
    <x v="1"/>
    <s v="West"/>
    <s v="Returning Customer with Upsell"/>
    <d v="2023-07-08T00:00:00"/>
    <x v="10"/>
    <n v="275"/>
    <x v="6"/>
  </r>
  <r>
    <s v="O646422"/>
    <x v="2"/>
    <s v="West"/>
    <s v="New Business"/>
    <d v="2023-08-13T00:00:00"/>
    <x v="10"/>
    <n v="59"/>
    <x v="1"/>
  </r>
  <r>
    <s v="O713301"/>
    <x v="2"/>
    <s v="West"/>
    <s v="New Business"/>
    <d v="2023-12-09T00:00:00"/>
    <x v="10"/>
    <n v="71"/>
    <x v="7"/>
  </r>
  <r>
    <s v="O245604"/>
    <x v="1"/>
    <s v="West"/>
    <s v="Returning Customer with Upsell"/>
    <d v="2023-10-06T00:00:00"/>
    <x v="10"/>
    <n v="28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s v="O899358"/>
    <s v="Enterprise Plan"/>
    <s v="West"/>
    <s v="New Business"/>
    <d v="2023-03-30T00:00:00"/>
    <x v="0"/>
    <n v="712"/>
  </r>
  <r>
    <s v="O121955"/>
    <s v="Team Plan"/>
    <s v="West"/>
    <s v="New Business"/>
    <d v="2023-08-11T00:00:00"/>
    <x v="0"/>
    <n v="378"/>
  </r>
  <r>
    <s v="O220878"/>
    <s v="Team Plan"/>
    <s v="West"/>
    <s v="Returning Customer with Upsell"/>
    <d v="2023-10-22T00:00:00"/>
    <x v="0"/>
    <n v="257"/>
  </r>
  <r>
    <s v="O92653"/>
    <s v="Team Plan"/>
    <s v="West"/>
    <s v="New Business"/>
    <d v="2023-04-09T00:00:00"/>
    <x v="0"/>
    <n v="193"/>
  </r>
  <r>
    <s v="O284065"/>
    <s v="Team Plan"/>
    <s v="West"/>
    <s v="Returning Customer with Upsell"/>
    <d v="2023-11-21T00:00:00"/>
    <x v="0"/>
    <n v="412"/>
  </r>
  <r>
    <s v="O137335"/>
    <s v="Team Plan"/>
    <s v="West"/>
    <s v="Returning Customer with Upsell"/>
    <d v="2023-02-26T00:00:00"/>
    <x v="0"/>
    <n v="402"/>
  </r>
  <r>
    <s v="O866395"/>
    <s v="Team Plan"/>
    <s v="West"/>
    <s v="Returning Customer with Upsell"/>
    <d v="2023-03-08T00:00:00"/>
    <x v="0"/>
    <n v="341"/>
  </r>
  <r>
    <s v="O375328"/>
    <s v="Enterprise Plan"/>
    <s v="West"/>
    <s v="Returning Customer with Upsell"/>
    <d v="2023-02-05T00:00:00"/>
    <x v="0"/>
    <n v="887"/>
  </r>
  <r>
    <s v="O596007"/>
    <s v="Team Plan"/>
    <s v="West"/>
    <s v="Returning Customer with Upsell"/>
    <d v="2023-10-08T00:00:00"/>
    <x v="0"/>
    <n v="210"/>
  </r>
  <r>
    <s v="O917499"/>
    <s v="Team Plan"/>
    <s v="West"/>
    <s v="Returning Customer with Downsell"/>
    <d v="2023-07-31T00:00:00"/>
    <x v="0"/>
    <n v="-159"/>
  </r>
  <r>
    <s v="O194562"/>
    <s v="Individual Plan"/>
    <s v="West"/>
    <s v="New Business"/>
    <d v="2023-08-29T00:00:00"/>
    <x v="0"/>
    <n v="58"/>
  </r>
  <r>
    <s v="O640696"/>
    <s v="Individual Plan"/>
    <s v="West"/>
    <s v="New Business"/>
    <d v="2023-07-24T00:00:00"/>
    <x v="0"/>
    <n v="36"/>
  </r>
  <r>
    <s v="O996553"/>
    <s v="Individual Plan"/>
    <s v="West"/>
    <s v="New Business"/>
    <d v="2023-12-07T00:00:00"/>
    <x v="0"/>
    <n v="59"/>
  </r>
  <r>
    <s v="O702402"/>
    <s v="Individual Plan"/>
    <s v="West"/>
    <s v="New Business"/>
    <d v="2023-05-28T00:00:00"/>
    <x v="0"/>
    <n v="28"/>
  </r>
  <r>
    <s v="O561436"/>
    <s v="Individual Plan"/>
    <s v="West"/>
    <s v="New Business"/>
    <d v="2023-05-27T00:00:00"/>
    <x v="0"/>
    <n v="67"/>
  </r>
  <r>
    <s v="O965708"/>
    <s v="Individual Plan"/>
    <s v="West"/>
    <s v="New Business"/>
    <d v="2023-11-30T00:00:00"/>
    <x v="0"/>
    <n v="88"/>
  </r>
  <r>
    <s v="O535610"/>
    <s v="Individual Plan"/>
    <s v="West"/>
    <s v="New Business"/>
    <d v="2023-03-28T00:00:00"/>
    <x v="0"/>
    <n v="41"/>
  </r>
  <r>
    <s v="O672976"/>
    <s v="Individual Plan"/>
    <s v="West"/>
    <s v="New Business"/>
    <d v="2023-01-01T00:00:00"/>
    <x v="0"/>
    <n v="90"/>
  </r>
  <r>
    <s v="O367472"/>
    <s v="Individual Plan"/>
    <s v="West"/>
    <s v="New Business"/>
    <d v="2023-12-31T00:00:00"/>
    <x v="0"/>
    <n v="59"/>
  </r>
  <r>
    <s v="O707607"/>
    <s v="Individual Plan"/>
    <s v="West"/>
    <s v="New Business"/>
    <d v="2023-06-02T00:00:00"/>
    <x v="0"/>
    <n v="43"/>
  </r>
  <r>
    <s v="O281072"/>
    <s v="Individual Plan"/>
    <s v="West"/>
    <s v="New Business"/>
    <d v="2023-10-26T00:00:00"/>
    <x v="0"/>
    <n v="28"/>
  </r>
  <r>
    <s v="O215879"/>
    <s v="Individual Plan"/>
    <s v="West"/>
    <s v="New Business"/>
    <d v="2023-02-03T00:00:00"/>
    <x v="0"/>
    <n v="100"/>
  </r>
  <r>
    <s v="O248231"/>
    <s v="Individual Plan"/>
    <s v="West"/>
    <s v="New Business"/>
    <d v="2023-06-21T00:00:00"/>
    <x v="0"/>
    <n v="99"/>
  </r>
  <r>
    <s v="O463229"/>
    <s v="Individual Plan"/>
    <s v="West"/>
    <s v="New Business"/>
    <d v="2023-04-02T00:00:00"/>
    <x v="0"/>
    <n v="48"/>
  </r>
  <r>
    <s v="O809464"/>
    <s v="Individual Plan"/>
    <s v="West"/>
    <s v="New Business"/>
    <d v="2023-07-13T00:00:00"/>
    <x v="0"/>
    <n v="82"/>
  </r>
  <r>
    <s v="O298297"/>
    <s v="Individual Plan"/>
    <s v="West"/>
    <s v="New Business"/>
    <d v="2023-10-05T00:00:00"/>
    <x v="0"/>
    <n v="23"/>
  </r>
  <r>
    <s v="O289226"/>
    <s v="Individual Plan"/>
    <s v="West"/>
    <s v="New Business"/>
    <d v="2023-01-27T00:00:00"/>
    <x v="0"/>
    <n v="80"/>
  </r>
  <r>
    <s v="O530516"/>
    <s v="Individual Plan"/>
    <s v="West"/>
    <s v="New Business"/>
    <d v="2023-09-10T00:00:00"/>
    <x v="0"/>
    <n v="87"/>
  </r>
  <r>
    <s v="O918980"/>
    <s v="Individual Plan"/>
    <s v="West"/>
    <s v="New Business"/>
    <d v="2023-10-01T00:00:00"/>
    <x v="0"/>
    <n v="38"/>
  </r>
  <r>
    <s v="O652165"/>
    <s v="Individual Plan"/>
    <s v="West"/>
    <s v="New Business"/>
    <d v="2023-05-24T00:00:00"/>
    <x v="0"/>
    <n v="35"/>
  </r>
  <r>
    <s v="O843759"/>
    <s v="Individual Plan"/>
    <s v="West"/>
    <s v="New Business"/>
    <d v="2023-04-02T00:00:00"/>
    <x v="0"/>
    <n v="38"/>
  </r>
  <r>
    <s v="O928390"/>
    <s v="Individual Plan"/>
    <s v="West"/>
    <s v="New Business"/>
    <d v="2023-06-01T00:00:00"/>
    <x v="0"/>
    <n v="34"/>
  </r>
  <r>
    <s v="O334137"/>
    <s v="Individual Plan"/>
    <s v="West"/>
    <s v="New Business"/>
    <d v="2023-04-24T00:00:00"/>
    <x v="0"/>
    <n v="56"/>
  </r>
  <r>
    <s v="O460163"/>
    <s v="Individual Plan"/>
    <s v="West"/>
    <s v="New Business"/>
    <d v="2023-02-21T00:00:00"/>
    <x v="0"/>
    <n v="52"/>
  </r>
  <r>
    <s v="O125234"/>
    <s v="Individual Plan"/>
    <s v="West"/>
    <s v="New Business"/>
    <d v="2023-08-09T00:00:00"/>
    <x v="0"/>
    <n v="70"/>
  </r>
  <r>
    <s v="O866503"/>
    <s v="Individual Plan"/>
    <s v="West"/>
    <s v="New Business"/>
    <d v="2023-02-20T00:00:00"/>
    <x v="0"/>
    <n v="80"/>
  </r>
  <r>
    <s v="O648301"/>
    <s v="Individual Plan"/>
    <s v="West"/>
    <s v="New Business"/>
    <d v="2023-11-24T00:00:00"/>
    <x v="0"/>
    <n v="97"/>
  </r>
  <r>
    <s v="O826344"/>
    <s v="Individual Plan"/>
    <s v="West"/>
    <s v="New Business"/>
    <d v="2023-12-24T00:00:00"/>
    <x v="0"/>
    <n v="22"/>
  </r>
  <r>
    <s v="O269207"/>
    <s v="Individual Plan"/>
    <s v="West"/>
    <s v="New Business"/>
    <d v="2023-12-12T00:00:00"/>
    <x v="0"/>
    <n v="26"/>
  </r>
  <r>
    <s v="O725563"/>
    <s v="Individual Plan"/>
    <s v="West"/>
    <s v="New Business"/>
    <d v="2023-12-07T00:00:00"/>
    <x v="0"/>
    <n v="95"/>
  </r>
  <r>
    <s v="O817428"/>
    <s v="Individual Plan"/>
    <s v="West"/>
    <s v="New Business"/>
    <d v="2023-05-10T00:00:00"/>
    <x v="0"/>
    <n v="78"/>
  </r>
  <r>
    <s v="O671931"/>
    <s v="Individual Plan"/>
    <s v="West"/>
    <s v="New Business"/>
    <d v="2023-10-06T00:00:00"/>
    <x v="0"/>
    <n v="31"/>
  </r>
  <r>
    <s v="O773552"/>
    <s v="Individual Plan"/>
    <s v="West"/>
    <s v="New Business"/>
    <d v="2023-05-22T00:00:00"/>
    <x v="0"/>
    <n v="68"/>
  </r>
  <r>
    <s v="O879620"/>
    <s v="Individual Plan"/>
    <s v="West"/>
    <s v="New Business"/>
    <d v="2023-07-31T00:00:00"/>
    <x v="0"/>
    <n v="85"/>
  </r>
  <r>
    <s v="O613932"/>
    <s v="Individual Plan"/>
    <s v="West"/>
    <s v="New Business"/>
    <d v="2023-06-27T00:00:00"/>
    <x v="0"/>
    <n v="100"/>
  </r>
  <r>
    <s v="O204871"/>
    <s v="Individual Plan"/>
    <s v="West"/>
    <s v="New Business"/>
    <d v="2023-10-12T00:00:00"/>
    <x v="0"/>
    <n v="63"/>
  </r>
  <r>
    <s v="O429029"/>
    <s v="Individual Plan"/>
    <s v="West"/>
    <s v="New Business"/>
    <d v="2023-01-17T00:00:00"/>
    <x v="0"/>
    <n v="67"/>
  </r>
  <r>
    <s v="O537462"/>
    <s v="Individual Plan"/>
    <s v="West"/>
    <s v="New Business"/>
    <d v="2023-01-10T00:00:00"/>
    <x v="0"/>
    <n v="55"/>
  </r>
  <r>
    <s v="O843576"/>
    <s v="Individual Plan"/>
    <s v="West"/>
    <s v="New Business"/>
    <d v="2023-09-07T00:00:00"/>
    <x v="0"/>
    <n v="53"/>
  </r>
  <r>
    <s v="O182849"/>
    <s v="Individual Plan"/>
    <s v="West"/>
    <s v="New Business"/>
    <d v="2023-10-26T00:00:00"/>
    <x v="0"/>
    <n v="87"/>
  </r>
  <r>
    <s v="O586325"/>
    <s v="Individual Plan"/>
    <s v="West"/>
    <s v="New Business"/>
    <d v="2023-05-19T00:00:00"/>
    <x v="0"/>
    <n v="72"/>
  </r>
  <r>
    <s v="O424191"/>
    <s v="Individual Plan"/>
    <s v="West"/>
    <s v="New Business"/>
    <d v="2023-03-12T00:00:00"/>
    <x v="0"/>
    <n v="92"/>
  </r>
  <r>
    <s v="O130152"/>
    <s v="Individual Plan"/>
    <s v="West"/>
    <s v="New Business"/>
    <d v="2023-09-03T00:00:00"/>
    <x v="0"/>
    <n v="76"/>
  </r>
  <r>
    <s v="O278913"/>
    <s v="Individual Plan"/>
    <s v="West"/>
    <s v="New Business"/>
    <d v="2023-11-27T00:00:00"/>
    <x v="0"/>
    <n v="21"/>
  </r>
  <r>
    <s v="O282850"/>
    <s v="Individual Plan"/>
    <s v="West"/>
    <s v="New Business"/>
    <d v="2023-10-29T00:00:00"/>
    <x v="0"/>
    <n v="32"/>
  </r>
  <r>
    <s v="O895060"/>
    <s v="Individual Plan"/>
    <s v="West"/>
    <s v="New Business"/>
    <d v="2023-03-05T00:00:00"/>
    <x v="0"/>
    <n v="35"/>
  </r>
  <r>
    <s v="O702011"/>
    <s v="Individual Plan"/>
    <s v="West"/>
    <s v="New Business"/>
    <d v="2023-07-03T00:00:00"/>
    <x v="0"/>
    <n v="45"/>
  </r>
  <r>
    <s v="O576968"/>
    <s v="Individual Plan"/>
    <s v="West"/>
    <s v="New Business"/>
    <d v="2023-05-03T00:00:00"/>
    <x v="0"/>
    <n v="62"/>
  </r>
  <r>
    <s v="O504187"/>
    <s v="Individual Plan"/>
    <s v="West"/>
    <s v="New Business"/>
    <d v="2023-07-26T00:00:00"/>
    <x v="0"/>
    <n v="29"/>
  </r>
  <r>
    <s v="O841931"/>
    <s v="Individual Plan"/>
    <s v="West"/>
    <s v="New Business"/>
    <d v="2023-04-21T00:00:00"/>
    <x v="0"/>
    <n v="76"/>
  </r>
  <r>
    <s v="O629680"/>
    <s v="Individual Plan"/>
    <s v="West"/>
    <s v="New Business"/>
    <d v="2023-02-12T00:00:00"/>
    <x v="0"/>
    <n v="83"/>
  </r>
  <r>
    <s v="O867680"/>
    <s v="Individual Plan"/>
    <s v="West"/>
    <s v="New Business"/>
    <d v="2023-08-30T00:00:00"/>
    <x v="0"/>
    <n v="42"/>
  </r>
  <r>
    <s v="O670407"/>
    <s v="Individual Plan"/>
    <s v="West"/>
    <s v="New Business"/>
    <d v="2023-12-29T00:00:00"/>
    <x v="0"/>
    <n v="25"/>
  </r>
  <r>
    <s v="O570994"/>
    <s v="Individual Plan"/>
    <s v="West"/>
    <s v="New Business"/>
    <d v="2023-01-21T00:00:00"/>
    <x v="0"/>
    <n v="72"/>
  </r>
  <r>
    <s v="O948266"/>
    <s v="Individual Plan"/>
    <s v="West"/>
    <s v="New Business"/>
    <d v="2023-04-20T00:00:00"/>
    <x v="0"/>
    <n v="36"/>
  </r>
  <r>
    <s v="O879496"/>
    <s v="Individual Plan"/>
    <s v="West"/>
    <s v="New Business"/>
    <d v="2023-05-31T00:00:00"/>
    <x v="0"/>
    <n v="99"/>
  </r>
  <r>
    <s v="O966543"/>
    <s v="Individual Plan"/>
    <s v="West"/>
    <s v="New Business"/>
    <d v="2023-10-23T00:00:00"/>
    <x v="0"/>
    <n v="50"/>
  </r>
  <r>
    <s v="O802916"/>
    <s v="Individual Plan"/>
    <s v="West"/>
    <s v="New Business"/>
    <d v="2023-05-20T00:00:00"/>
    <x v="0"/>
    <n v="70"/>
  </r>
  <r>
    <s v="O394355"/>
    <s v="Individual Plan"/>
    <s v="West"/>
    <s v="New Business"/>
    <d v="2023-07-12T00:00:00"/>
    <x v="0"/>
    <n v="58"/>
  </r>
  <r>
    <s v="O475243"/>
    <s v="Individual Plan"/>
    <s v="West"/>
    <s v="New Business"/>
    <d v="2023-01-14T00:00:00"/>
    <x v="0"/>
    <n v="50"/>
  </r>
  <r>
    <s v="O708108"/>
    <s v="Individual Plan"/>
    <s v="West"/>
    <s v="New Business"/>
    <d v="2023-12-29T00:00:00"/>
    <x v="0"/>
    <n v="28"/>
  </r>
  <r>
    <s v="O833238"/>
    <s v="Individual Plan"/>
    <s v="West"/>
    <s v="New Business"/>
    <d v="2023-10-25T00:00:00"/>
    <x v="0"/>
    <n v="31"/>
  </r>
  <r>
    <s v="O842096"/>
    <s v="Individual Plan"/>
    <s v="West"/>
    <s v="New Business"/>
    <d v="2023-05-12T00:00:00"/>
    <x v="0"/>
    <n v="68"/>
  </r>
  <r>
    <s v="O73561"/>
    <s v="Individual Plan"/>
    <s v="West"/>
    <s v="New Business"/>
    <d v="2023-01-26T00:00:00"/>
    <x v="0"/>
    <n v="74"/>
  </r>
  <r>
    <s v="O62271"/>
    <s v="Individual Plan"/>
    <s v="West"/>
    <s v="New Business"/>
    <d v="2023-12-26T00:00:00"/>
    <x v="0"/>
    <n v="38"/>
  </r>
  <r>
    <s v="O199720"/>
    <s v="Individual Plan"/>
    <s v="West"/>
    <s v="New Business"/>
    <d v="2023-01-25T00:00:00"/>
    <x v="0"/>
    <n v="73"/>
  </r>
  <r>
    <s v="O1210"/>
    <s v="Enterprise Plan"/>
    <s v="West"/>
    <s v="New Business"/>
    <d v="2023-09-26T00:00:00"/>
    <x v="0"/>
    <n v="763"/>
  </r>
  <r>
    <s v="O837959"/>
    <s v="Enterprise Plan"/>
    <s v="West"/>
    <s v="New Business"/>
    <d v="2023-11-01T00:00:00"/>
    <x v="0"/>
    <n v="851"/>
  </r>
  <r>
    <s v="O206005"/>
    <s v="Individual Plan"/>
    <s v="West"/>
    <s v="New Business"/>
    <d v="2023-04-21T00:00:00"/>
    <x v="0"/>
    <n v="46"/>
  </r>
  <r>
    <s v="O968660"/>
    <s v="Individual Plan"/>
    <s v="West"/>
    <s v="New Business"/>
    <d v="2023-01-18T00:00:00"/>
    <x v="0"/>
    <n v="83"/>
  </r>
  <r>
    <s v="O240756"/>
    <s v="Team Plan"/>
    <s v="West"/>
    <s v="New Business"/>
    <d v="2023-03-18T00:00:00"/>
    <x v="0"/>
    <n v="193"/>
  </r>
  <r>
    <s v="O526224"/>
    <s v="Team Plan"/>
    <s v="West"/>
    <s v="New Business"/>
    <d v="2023-07-24T00:00:00"/>
    <x v="0"/>
    <n v="405"/>
  </r>
  <r>
    <s v="O264770"/>
    <s v="Enterprise Plan"/>
    <s v="West"/>
    <s v="New Business"/>
    <d v="2023-02-01T00:00:00"/>
    <x v="0"/>
    <n v="708"/>
  </r>
  <r>
    <s v="O19844"/>
    <s v="Team Plan"/>
    <s v="West"/>
    <s v="Returning Customer with Upsell"/>
    <d v="2023-01-30T00:00:00"/>
    <x v="0"/>
    <n v="251"/>
  </r>
  <r>
    <s v="O961481"/>
    <s v="Team Plan"/>
    <s v="West"/>
    <s v="Returning Customer with Upsell"/>
    <d v="2023-01-31T00:00:00"/>
    <x v="0"/>
    <n v="382"/>
  </r>
  <r>
    <s v="O353732"/>
    <s v="Team Plan"/>
    <s v="East"/>
    <s v="Returning Customer with Upsell"/>
    <d v="2023-10-22T00:00:00"/>
    <x v="1"/>
    <n v="437"/>
  </r>
  <r>
    <s v="O551027"/>
    <s v="Team Plan"/>
    <s v="East"/>
    <s v="Returning Customer with Downsell"/>
    <d v="2023-07-28T00:00:00"/>
    <x v="1"/>
    <n v="-279"/>
  </r>
  <r>
    <s v="O502480"/>
    <s v="Team Plan"/>
    <s v="East"/>
    <s v="Returning Customer with Downsell"/>
    <d v="2023-01-06T00:00:00"/>
    <x v="1"/>
    <n v="-253"/>
  </r>
  <r>
    <s v="O584068"/>
    <s v="Team Plan"/>
    <s v="East"/>
    <s v="Returning Customer with Upsell"/>
    <d v="2023-02-06T00:00:00"/>
    <x v="1"/>
    <n v="393"/>
  </r>
  <r>
    <s v="O278586"/>
    <s v="Enterprise Plan"/>
    <s v="East"/>
    <s v="New Business"/>
    <d v="2023-08-11T00:00:00"/>
    <x v="1"/>
    <n v="573"/>
  </r>
  <r>
    <s v="O992918"/>
    <s v="Team Plan"/>
    <s v="East"/>
    <s v="New Business"/>
    <d v="2023-02-24T00:00:00"/>
    <x v="1"/>
    <n v="154"/>
  </r>
  <r>
    <s v="O441062"/>
    <s v="Team Plan"/>
    <s v="East"/>
    <s v="New Business"/>
    <d v="2023-06-07T00:00:00"/>
    <x v="1"/>
    <n v="209"/>
  </r>
  <r>
    <s v="O1656"/>
    <s v="Team Plan"/>
    <s v="East"/>
    <s v="Returning Customer with Downsell"/>
    <d v="2023-01-22T00:00:00"/>
    <x v="1"/>
    <n v="-340"/>
  </r>
  <r>
    <s v="O326103"/>
    <s v="Enterprise Plan"/>
    <s v="East"/>
    <s v="Returning Customer with Downsell"/>
    <d v="2023-06-17T00:00:00"/>
    <x v="1"/>
    <n v="-895"/>
  </r>
  <r>
    <s v="O223643"/>
    <s v="Team Plan"/>
    <s v="East"/>
    <s v="New Business"/>
    <d v="2023-11-28T00:00:00"/>
    <x v="1"/>
    <n v="452"/>
  </r>
  <r>
    <s v="O74741"/>
    <s v="Team Plan"/>
    <s v="East"/>
    <s v="New Business"/>
    <d v="2023-10-19T00:00:00"/>
    <x v="1"/>
    <n v="207"/>
  </r>
  <r>
    <s v="O297437"/>
    <s v="Individual Plan"/>
    <s v="East"/>
    <s v="New Business"/>
    <d v="2023-07-18T00:00:00"/>
    <x v="1"/>
    <n v="33"/>
  </r>
  <r>
    <s v="O792166"/>
    <s v="Individual Plan"/>
    <s v="East"/>
    <s v="New Business"/>
    <d v="2023-12-29T00:00:00"/>
    <x v="1"/>
    <n v="32"/>
  </r>
  <r>
    <s v="O780212"/>
    <s v="Individual Plan"/>
    <s v="East"/>
    <s v="New Business"/>
    <d v="2023-01-16T00:00:00"/>
    <x v="1"/>
    <n v="97"/>
  </r>
  <r>
    <s v="O616131"/>
    <s v="Individual Plan"/>
    <s v="East"/>
    <s v="New Business"/>
    <d v="2023-10-16T00:00:00"/>
    <x v="1"/>
    <n v="98"/>
  </r>
  <r>
    <s v="O475227"/>
    <s v="Individual Plan"/>
    <s v="East"/>
    <s v="New Business"/>
    <d v="2023-03-09T00:00:00"/>
    <x v="1"/>
    <n v="30"/>
  </r>
  <r>
    <s v="O565373"/>
    <s v="Individual Plan"/>
    <s v="East"/>
    <s v="New Business"/>
    <d v="2023-02-09T00:00:00"/>
    <x v="1"/>
    <n v="31"/>
  </r>
  <r>
    <s v="O627012"/>
    <s v="Individual Plan"/>
    <s v="East"/>
    <s v="New Business"/>
    <d v="2023-09-22T00:00:00"/>
    <x v="1"/>
    <n v="20"/>
  </r>
  <r>
    <s v="O43370"/>
    <s v="Individual Plan"/>
    <s v="East"/>
    <s v="New Business"/>
    <d v="2023-08-10T00:00:00"/>
    <x v="1"/>
    <n v="45"/>
  </r>
  <r>
    <s v="O433690"/>
    <s v="Individual Plan"/>
    <s v="East"/>
    <s v="New Business"/>
    <d v="2023-07-25T00:00:00"/>
    <x v="1"/>
    <n v="37"/>
  </r>
  <r>
    <s v="O283602"/>
    <s v="Individual Plan"/>
    <s v="East"/>
    <s v="New Business"/>
    <d v="2023-11-03T00:00:00"/>
    <x v="1"/>
    <n v="61"/>
  </r>
  <r>
    <s v="O332712"/>
    <s v="Individual Plan"/>
    <s v="East"/>
    <s v="New Business"/>
    <d v="2023-01-13T00:00:00"/>
    <x v="1"/>
    <n v="74"/>
  </r>
  <r>
    <s v="O964672"/>
    <s v="Individual Plan"/>
    <s v="East"/>
    <s v="New Business"/>
    <d v="2023-04-19T00:00:00"/>
    <x v="1"/>
    <n v="28"/>
  </r>
  <r>
    <s v="O278111"/>
    <s v="Individual Plan"/>
    <s v="East"/>
    <s v="New Business"/>
    <d v="2023-06-29T00:00:00"/>
    <x v="1"/>
    <n v="58"/>
  </r>
  <r>
    <s v="O423891"/>
    <s v="Individual Plan"/>
    <s v="East"/>
    <s v="New Business"/>
    <d v="2023-03-27T00:00:00"/>
    <x v="1"/>
    <n v="52"/>
  </r>
  <r>
    <s v="O89954"/>
    <s v="Individual Plan"/>
    <s v="East"/>
    <s v="New Business"/>
    <d v="2023-03-27T00:00:00"/>
    <x v="1"/>
    <n v="84"/>
  </r>
  <r>
    <s v="O956243"/>
    <s v="Individual Plan"/>
    <s v="East"/>
    <s v="New Business"/>
    <d v="2023-07-12T00:00:00"/>
    <x v="1"/>
    <n v="91"/>
  </r>
  <r>
    <s v="O341819"/>
    <s v="Individual Plan"/>
    <s v="East"/>
    <s v="New Business"/>
    <d v="2023-07-09T00:00:00"/>
    <x v="1"/>
    <n v="20"/>
  </r>
  <r>
    <s v="O803307"/>
    <s v="Individual Plan"/>
    <s v="East"/>
    <s v="New Business"/>
    <d v="2023-12-02T00:00:00"/>
    <x v="1"/>
    <n v="35"/>
  </r>
  <r>
    <s v="O653922"/>
    <s v="Individual Plan"/>
    <s v="East"/>
    <s v="New Business"/>
    <d v="2023-04-08T00:00:00"/>
    <x v="1"/>
    <n v="91"/>
  </r>
  <r>
    <s v="O291054"/>
    <s v="Individual Plan"/>
    <s v="East"/>
    <s v="New Business"/>
    <d v="2023-07-06T00:00:00"/>
    <x v="1"/>
    <n v="37"/>
  </r>
  <r>
    <s v="O393412"/>
    <s v="Individual Plan"/>
    <s v="East"/>
    <s v="New Business"/>
    <d v="2023-12-10T00:00:00"/>
    <x v="1"/>
    <n v="32"/>
  </r>
  <r>
    <s v="O696969"/>
    <s v="Individual Plan"/>
    <s v="East"/>
    <s v="New Business"/>
    <d v="2023-09-12T00:00:00"/>
    <x v="1"/>
    <n v="73"/>
  </r>
  <r>
    <s v="O732533"/>
    <s v="Individual Plan"/>
    <s v="East"/>
    <s v="New Business"/>
    <d v="2023-06-20T00:00:00"/>
    <x v="1"/>
    <n v="70"/>
  </r>
  <r>
    <s v="O101218"/>
    <s v="Individual Plan"/>
    <s v="East"/>
    <s v="New Business"/>
    <d v="2023-06-03T00:00:00"/>
    <x v="1"/>
    <n v="62"/>
  </r>
  <r>
    <s v="O854573"/>
    <s v="Individual Plan"/>
    <s v="East"/>
    <s v="New Business"/>
    <d v="2023-11-08T00:00:00"/>
    <x v="1"/>
    <n v="47"/>
  </r>
  <r>
    <s v="O284618"/>
    <s v="Individual Plan"/>
    <s v="East"/>
    <s v="New Business"/>
    <d v="2023-04-19T00:00:00"/>
    <x v="1"/>
    <n v="22"/>
  </r>
  <r>
    <s v="O983141"/>
    <s v="Individual Plan"/>
    <s v="East"/>
    <s v="New Business"/>
    <d v="2023-04-12T00:00:00"/>
    <x v="1"/>
    <n v="64"/>
  </r>
  <r>
    <s v="O291793"/>
    <s v="Individual Plan"/>
    <s v="East"/>
    <s v="New Business"/>
    <d v="2023-05-30T00:00:00"/>
    <x v="1"/>
    <n v="92"/>
  </r>
  <r>
    <s v="O72841"/>
    <s v="Individual Plan"/>
    <s v="East"/>
    <s v="New Business"/>
    <d v="2023-12-09T00:00:00"/>
    <x v="1"/>
    <n v="49"/>
  </r>
  <r>
    <s v="O272653"/>
    <s v="Individual Plan"/>
    <s v="East"/>
    <s v="New Business"/>
    <d v="2023-07-28T00:00:00"/>
    <x v="1"/>
    <n v="44"/>
  </r>
  <r>
    <s v="O499470"/>
    <s v="Individual Plan"/>
    <s v="East"/>
    <s v="New Business"/>
    <d v="2023-07-09T00:00:00"/>
    <x v="1"/>
    <n v="37"/>
  </r>
  <r>
    <s v="O200218"/>
    <s v="Individual Plan"/>
    <s v="East"/>
    <s v="New Business"/>
    <d v="2023-03-01T00:00:00"/>
    <x v="1"/>
    <n v="26"/>
  </r>
  <r>
    <s v="O774676"/>
    <s v="Individual Plan"/>
    <s v="East"/>
    <s v="New Business"/>
    <d v="2023-09-17T00:00:00"/>
    <x v="1"/>
    <n v="24"/>
  </r>
  <r>
    <s v="O691273"/>
    <s v="Individual Plan"/>
    <s v="East"/>
    <s v="New Business"/>
    <d v="2023-10-11T00:00:00"/>
    <x v="1"/>
    <n v="66"/>
  </r>
  <r>
    <s v="O271883"/>
    <s v="Individual Plan"/>
    <s v="East"/>
    <s v="New Business"/>
    <d v="2023-08-06T00:00:00"/>
    <x v="1"/>
    <n v="73"/>
  </r>
  <r>
    <s v="O370116"/>
    <s v="Individual Plan"/>
    <s v="East"/>
    <s v="New Business"/>
    <d v="2023-12-13T00:00:00"/>
    <x v="1"/>
    <n v="99"/>
  </r>
  <r>
    <s v="O961351"/>
    <s v="Individual Plan"/>
    <s v="East"/>
    <s v="New Business"/>
    <d v="2023-07-03T00:00:00"/>
    <x v="1"/>
    <n v="51"/>
  </r>
  <r>
    <s v="O658762"/>
    <s v="Individual Plan"/>
    <s v="East"/>
    <s v="New Business"/>
    <d v="2023-03-18T00:00:00"/>
    <x v="1"/>
    <n v="26"/>
  </r>
  <r>
    <s v="O760050"/>
    <s v="Individual Plan"/>
    <s v="East"/>
    <s v="New Business"/>
    <d v="2023-12-20T00:00:00"/>
    <x v="1"/>
    <n v="54"/>
  </r>
  <r>
    <s v="O37952"/>
    <s v="Individual Plan"/>
    <s v="East"/>
    <s v="New Business"/>
    <d v="2023-10-05T00:00:00"/>
    <x v="1"/>
    <n v="35"/>
  </r>
  <r>
    <s v="O465781"/>
    <s v="Individual Plan"/>
    <s v="East"/>
    <s v="New Business"/>
    <d v="2023-03-05T00:00:00"/>
    <x v="1"/>
    <n v="43"/>
  </r>
  <r>
    <s v="O105283"/>
    <s v="Individual Plan"/>
    <s v="East"/>
    <s v="New Business"/>
    <d v="2023-05-01T00:00:00"/>
    <x v="1"/>
    <n v="73"/>
  </r>
  <r>
    <s v="O594472"/>
    <s v="Individual Plan"/>
    <s v="East"/>
    <s v="New Business"/>
    <d v="2023-06-11T00:00:00"/>
    <x v="1"/>
    <n v="56"/>
  </r>
  <r>
    <s v="O581585"/>
    <s v="Individual Plan"/>
    <s v="East"/>
    <s v="New Business"/>
    <d v="2023-12-13T00:00:00"/>
    <x v="1"/>
    <n v="83"/>
  </r>
  <r>
    <s v="O991404"/>
    <s v="Individual Plan"/>
    <s v="East"/>
    <s v="New Business"/>
    <d v="2023-09-04T00:00:00"/>
    <x v="1"/>
    <n v="64"/>
  </r>
  <r>
    <s v="O628809"/>
    <s v="Individual Plan"/>
    <s v="East"/>
    <s v="New Business"/>
    <d v="2023-07-19T00:00:00"/>
    <x v="1"/>
    <n v="34"/>
  </r>
  <r>
    <s v="O676176"/>
    <s v="Team Plan"/>
    <s v="East"/>
    <s v="Returning Customer with Upsell"/>
    <d v="2023-12-15T00:00:00"/>
    <x v="1"/>
    <n v="311"/>
  </r>
  <r>
    <s v="O458704"/>
    <s v="Individual Plan"/>
    <s v="East"/>
    <s v="New Business"/>
    <d v="2023-11-07T00:00:00"/>
    <x v="1"/>
    <n v="43"/>
  </r>
  <r>
    <s v="O21"/>
    <s v="Enterprise Plan"/>
    <s v="East"/>
    <s v="Returning Customer with Downsell"/>
    <d v="2023-04-12T00:00:00"/>
    <x v="1"/>
    <n v="-797"/>
  </r>
  <r>
    <s v="O340152"/>
    <s v="Enterprise Plan"/>
    <s v="East"/>
    <s v="Returning Customer with Downsell"/>
    <d v="2023-05-23T00:00:00"/>
    <x v="1"/>
    <n v="-849"/>
  </r>
  <r>
    <s v="O856855"/>
    <s v="Individual Plan"/>
    <s v="East"/>
    <s v="New Business"/>
    <d v="2023-03-18T00:00:00"/>
    <x v="1"/>
    <n v="56"/>
  </r>
  <r>
    <s v="O511271"/>
    <s v="Individual Plan"/>
    <s v="East"/>
    <s v="New Business"/>
    <d v="2023-06-07T00:00:00"/>
    <x v="1"/>
    <n v="78"/>
  </r>
  <r>
    <s v="O661779"/>
    <s v="Individual Plan"/>
    <s v="East"/>
    <s v="New Business"/>
    <d v="2023-12-31T00:00:00"/>
    <x v="1"/>
    <n v="55"/>
  </r>
  <r>
    <s v="O54929"/>
    <s v="Team Plan"/>
    <s v="East"/>
    <s v="Returning Customer with Upsell"/>
    <d v="2023-07-02T00:00:00"/>
    <x v="1"/>
    <n v="247"/>
  </r>
  <r>
    <s v="O271752"/>
    <s v="Team Plan"/>
    <s v="North"/>
    <s v="Returning Customer with Upsell"/>
    <d v="2023-06-04T00:00:00"/>
    <x v="2"/>
    <n v="334"/>
  </r>
  <r>
    <s v="O559631"/>
    <s v="Team Plan"/>
    <s v="North"/>
    <s v="Returning Customer with Upsell"/>
    <d v="2023-09-03T00:00:00"/>
    <x v="2"/>
    <n v="421"/>
  </r>
  <r>
    <s v="O605797"/>
    <s v="Team Plan"/>
    <s v="North"/>
    <s v="Returning Customer with Downsell"/>
    <d v="2023-03-26T00:00:00"/>
    <x v="2"/>
    <n v="-189"/>
  </r>
  <r>
    <s v="O626675"/>
    <s v="Team Plan"/>
    <s v="North"/>
    <s v="Returning Customer with Upsell"/>
    <d v="2023-02-04T00:00:00"/>
    <x v="2"/>
    <n v="418"/>
  </r>
  <r>
    <s v="O775303"/>
    <s v="Team Plan"/>
    <s v="North"/>
    <s v="Returning Customer with Upsell"/>
    <d v="2023-06-26T00:00:00"/>
    <x v="2"/>
    <n v="382"/>
  </r>
  <r>
    <s v="O874160"/>
    <s v="Enterprise Plan"/>
    <s v="North"/>
    <s v="Returning Customer with Upsell"/>
    <d v="2023-01-08T00:00:00"/>
    <x v="2"/>
    <n v="828"/>
  </r>
  <r>
    <s v="O131561"/>
    <s v="Enterprise Plan"/>
    <s v="North"/>
    <s v="New Business"/>
    <d v="2023-10-27T00:00:00"/>
    <x v="2"/>
    <n v="620"/>
  </r>
  <r>
    <s v="O289348"/>
    <s v="Team Plan"/>
    <s v="North"/>
    <s v="Returning Customer with Downsell"/>
    <d v="2023-08-17T00:00:00"/>
    <x v="2"/>
    <n v="-294"/>
  </r>
  <r>
    <s v="O83208"/>
    <s v="Individual Plan"/>
    <s v="North"/>
    <s v="New Business"/>
    <d v="2023-08-21T00:00:00"/>
    <x v="2"/>
    <n v="70"/>
  </r>
  <r>
    <s v="O840459"/>
    <s v="Individual Plan"/>
    <s v="North"/>
    <s v="New Business"/>
    <d v="2023-05-09T00:00:00"/>
    <x v="2"/>
    <n v="62"/>
  </r>
  <r>
    <s v="O63709"/>
    <s v="Individual Plan"/>
    <s v="North"/>
    <s v="New Business"/>
    <d v="2023-11-16T00:00:00"/>
    <x v="2"/>
    <n v="91"/>
  </r>
  <r>
    <s v="O281633"/>
    <s v="Individual Plan"/>
    <s v="North"/>
    <s v="New Business"/>
    <d v="2023-06-30T00:00:00"/>
    <x v="2"/>
    <n v="99"/>
  </r>
  <r>
    <s v="O389029"/>
    <s v="Individual Plan"/>
    <s v="North"/>
    <s v="New Business"/>
    <d v="2023-02-03T00:00:00"/>
    <x v="2"/>
    <n v="42"/>
  </r>
  <r>
    <s v="O15105"/>
    <s v="Individual Plan"/>
    <s v="North"/>
    <s v="New Business"/>
    <d v="2023-05-15T00:00:00"/>
    <x v="2"/>
    <n v="43"/>
  </r>
  <r>
    <s v="O109146"/>
    <s v="Individual Plan"/>
    <s v="North"/>
    <s v="New Business"/>
    <d v="2023-03-18T00:00:00"/>
    <x v="2"/>
    <n v="42"/>
  </r>
  <r>
    <s v="O294908"/>
    <s v="Individual Plan"/>
    <s v="North"/>
    <s v="New Business"/>
    <d v="2023-06-25T00:00:00"/>
    <x v="2"/>
    <n v="52"/>
  </r>
  <r>
    <s v="O339335"/>
    <s v="Individual Plan"/>
    <s v="North"/>
    <s v="New Business"/>
    <d v="2023-06-14T00:00:00"/>
    <x v="2"/>
    <n v="73"/>
  </r>
  <r>
    <s v="O985587"/>
    <s v="Individual Plan"/>
    <s v="North"/>
    <s v="New Business"/>
    <d v="2023-07-28T00:00:00"/>
    <x v="2"/>
    <n v="64"/>
  </r>
  <r>
    <s v="O35441"/>
    <s v="Individual Plan"/>
    <s v="North"/>
    <s v="New Business"/>
    <d v="2023-01-20T00:00:00"/>
    <x v="2"/>
    <n v="67"/>
  </r>
  <r>
    <s v="O736227"/>
    <s v="Individual Plan"/>
    <s v="North"/>
    <s v="New Business"/>
    <d v="2023-04-11T00:00:00"/>
    <x v="2"/>
    <n v="45"/>
  </r>
  <r>
    <s v="O145427"/>
    <s v="Individual Plan"/>
    <s v="North"/>
    <s v="New Business"/>
    <d v="2023-10-24T00:00:00"/>
    <x v="2"/>
    <n v="46"/>
  </r>
  <r>
    <s v="O603513"/>
    <s v="Individual Plan"/>
    <s v="North"/>
    <s v="New Business"/>
    <d v="2023-06-05T00:00:00"/>
    <x v="2"/>
    <n v="23"/>
  </r>
  <r>
    <s v="O436584"/>
    <s v="Individual Plan"/>
    <s v="North"/>
    <s v="New Business"/>
    <d v="2023-10-13T00:00:00"/>
    <x v="2"/>
    <n v="46"/>
  </r>
  <r>
    <s v="O983513"/>
    <s v="Individual Plan"/>
    <s v="North"/>
    <s v="New Business"/>
    <d v="2023-03-30T00:00:00"/>
    <x v="2"/>
    <n v="26"/>
  </r>
  <r>
    <s v="O472441"/>
    <s v="Individual Plan"/>
    <s v="North"/>
    <s v="New Business"/>
    <d v="2023-07-24T00:00:00"/>
    <x v="2"/>
    <n v="51"/>
  </r>
  <r>
    <s v="O495660"/>
    <s v="Individual Plan"/>
    <s v="North"/>
    <s v="New Business"/>
    <d v="2023-03-02T00:00:00"/>
    <x v="2"/>
    <n v="98"/>
  </r>
  <r>
    <s v="O684951"/>
    <s v="Individual Plan"/>
    <s v="North"/>
    <s v="New Business"/>
    <d v="2023-05-24T00:00:00"/>
    <x v="2"/>
    <n v="98"/>
  </r>
  <r>
    <s v="O58728"/>
    <s v="Individual Plan"/>
    <s v="North"/>
    <s v="New Business"/>
    <d v="2023-10-15T00:00:00"/>
    <x v="2"/>
    <n v="29"/>
  </r>
  <r>
    <s v="O832582"/>
    <s v="Individual Plan"/>
    <s v="North"/>
    <s v="New Business"/>
    <d v="2023-01-30T00:00:00"/>
    <x v="2"/>
    <n v="97"/>
  </r>
  <r>
    <s v="O621601"/>
    <s v="Individual Plan"/>
    <s v="North"/>
    <s v="New Business"/>
    <d v="2023-05-24T00:00:00"/>
    <x v="2"/>
    <n v="41"/>
  </r>
  <r>
    <s v="O477300"/>
    <s v="Individual Plan"/>
    <s v="North"/>
    <s v="New Business"/>
    <d v="2023-07-11T00:00:00"/>
    <x v="2"/>
    <n v="75"/>
  </r>
  <r>
    <s v="O49888"/>
    <s v="Individual Plan"/>
    <s v="North"/>
    <s v="New Business"/>
    <d v="2023-07-26T00:00:00"/>
    <x v="2"/>
    <n v="100"/>
  </r>
  <r>
    <s v="O776714"/>
    <s v="Individual Plan"/>
    <s v="North"/>
    <s v="New Business"/>
    <d v="2023-01-18T00:00:00"/>
    <x v="2"/>
    <n v="53"/>
  </r>
  <r>
    <s v="O817084"/>
    <s v="Individual Plan"/>
    <s v="North"/>
    <s v="New Business"/>
    <d v="2023-12-22T00:00:00"/>
    <x v="2"/>
    <n v="42"/>
  </r>
  <r>
    <s v="O843452"/>
    <s v="Individual Plan"/>
    <s v="North"/>
    <s v="New Business"/>
    <d v="2023-12-02T00:00:00"/>
    <x v="2"/>
    <n v="53"/>
  </r>
  <r>
    <s v="O991583"/>
    <s v="Individual Plan"/>
    <s v="North"/>
    <s v="New Business"/>
    <d v="2023-03-17T00:00:00"/>
    <x v="2"/>
    <n v="60"/>
  </r>
  <r>
    <s v="O553707"/>
    <s v="Individual Plan"/>
    <s v="North"/>
    <s v="New Business"/>
    <d v="2023-10-20T00:00:00"/>
    <x v="2"/>
    <n v="87"/>
  </r>
  <r>
    <s v="O234974"/>
    <s v="Individual Plan"/>
    <s v="North"/>
    <s v="New Business"/>
    <d v="2023-01-16T00:00:00"/>
    <x v="2"/>
    <n v="33"/>
  </r>
  <r>
    <s v="O680632"/>
    <s v="Individual Plan"/>
    <s v="North"/>
    <s v="New Business"/>
    <d v="2023-04-05T00:00:00"/>
    <x v="2"/>
    <n v="91"/>
  </r>
  <r>
    <s v="O504336"/>
    <s v="Individual Plan"/>
    <s v="North"/>
    <s v="New Business"/>
    <d v="2023-06-24T00:00:00"/>
    <x v="2"/>
    <n v="100"/>
  </r>
  <r>
    <s v="O768115"/>
    <s v="Individual Plan"/>
    <s v="North"/>
    <s v="New Business"/>
    <d v="2023-06-05T00:00:00"/>
    <x v="2"/>
    <n v="26"/>
  </r>
  <r>
    <s v="O796738"/>
    <s v="Individual Plan"/>
    <s v="North"/>
    <s v="New Business"/>
    <d v="2023-10-17T00:00:00"/>
    <x v="2"/>
    <n v="76"/>
  </r>
  <r>
    <s v="O243489"/>
    <s v="Individual Plan"/>
    <s v="North"/>
    <s v="New Business"/>
    <d v="2023-04-26T00:00:00"/>
    <x v="2"/>
    <n v="92"/>
  </r>
  <r>
    <s v="O130546"/>
    <s v="Individual Plan"/>
    <s v="North"/>
    <s v="New Business"/>
    <d v="2023-08-14T00:00:00"/>
    <x v="2"/>
    <n v="67"/>
  </r>
  <r>
    <s v="O277184"/>
    <s v="Individual Plan"/>
    <s v="North"/>
    <s v="New Business"/>
    <d v="2023-05-26T00:00:00"/>
    <x v="2"/>
    <n v="75"/>
  </r>
  <r>
    <s v="O274853"/>
    <s v="Individual Plan"/>
    <s v="North"/>
    <s v="New Business"/>
    <d v="2023-03-14T00:00:00"/>
    <x v="2"/>
    <n v="54"/>
  </r>
  <r>
    <s v="O57000"/>
    <s v="Individual Plan"/>
    <s v="North"/>
    <s v="New Business"/>
    <d v="2023-07-02T00:00:00"/>
    <x v="2"/>
    <n v="21"/>
  </r>
  <r>
    <s v="O603337"/>
    <s v="Individual Plan"/>
    <s v="North"/>
    <s v="New Business"/>
    <d v="2023-07-07T00:00:00"/>
    <x v="2"/>
    <n v="82"/>
  </r>
  <r>
    <s v="O662173"/>
    <s v="Individual Plan"/>
    <s v="North"/>
    <s v="New Business"/>
    <d v="2023-02-22T00:00:00"/>
    <x v="2"/>
    <n v="98"/>
  </r>
  <r>
    <s v="O162019"/>
    <s v="Individual Plan"/>
    <s v="North"/>
    <s v="New Business"/>
    <d v="2023-08-17T00:00:00"/>
    <x v="2"/>
    <n v="83"/>
  </r>
  <r>
    <s v="O246820"/>
    <s v="Individual Plan"/>
    <s v="North"/>
    <s v="New Business"/>
    <d v="2023-11-21T00:00:00"/>
    <x v="2"/>
    <n v="75"/>
  </r>
  <r>
    <s v="O841137"/>
    <s v="Individual Plan"/>
    <s v="North"/>
    <s v="New Business"/>
    <d v="2023-01-28T00:00:00"/>
    <x v="2"/>
    <n v="62"/>
  </r>
  <r>
    <s v="O622404"/>
    <s v="Individual Plan"/>
    <s v="North"/>
    <s v="New Business"/>
    <d v="2023-01-12T00:00:00"/>
    <x v="2"/>
    <n v="52"/>
  </r>
  <r>
    <s v="O417717"/>
    <s v="Individual Plan"/>
    <s v="North"/>
    <s v="New Business"/>
    <d v="2023-11-15T00:00:00"/>
    <x v="2"/>
    <n v="68"/>
  </r>
  <r>
    <s v="O391536"/>
    <s v="Individual Plan"/>
    <s v="North"/>
    <s v="New Business"/>
    <d v="2023-11-26T00:00:00"/>
    <x v="2"/>
    <n v="30"/>
  </r>
  <r>
    <s v="O348160"/>
    <s v="Individual Plan"/>
    <s v="North"/>
    <s v="New Business"/>
    <d v="2023-11-26T00:00:00"/>
    <x v="2"/>
    <n v="46"/>
  </r>
  <r>
    <s v="O948543"/>
    <s v="Individual Plan"/>
    <s v="North"/>
    <s v="New Business"/>
    <d v="2023-02-25T00:00:00"/>
    <x v="2"/>
    <n v="83"/>
  </r>
  <r>
    <s v="O468077"/>
    <s v="Individual Plan"/>
    <s v="North"/>
    <s v="New Business"/>
    <d v="2023-11-09T00:00:00"/>
    <x v="2"/>
    <n v="97"/>
  </r>
  <r>
    <s v="O522643"/>
    <s v="Individual Plan"/>
    <s v="North"/>
    <s v="New Business"/>
    <d v="2023-03-23T00:00:00"/>
    <x v="2"/>
    <n v="75"/>
  </r>
  <r>
    <s v="O9180"/>
    <s v="Individual Plan"/>
    <s v="North"/>
    <s v="New Business"/>
    <d v="2023-05-14T00:00:00"/>
    <x v="2"/>
    <n v="38"/>
  </r>
  <r>
    <s v="O408645"/>
    <s v="Individual Plan"/>
    <s v="North"/>
    <s v="New Business"/>
    <d v="2023-06-09T00:00:00"/>
    <x v="2"/>
    <n v="50"/>
  </r>
  <r>
    <s v="O763016"/>
    <s v="Individual Plan"/>
    <s v="North"/>
    <s v="New Business"/>
    <d v="2023-01-26T00:00:00"/>
    <x v="2"/>
    <n v="65"/>
  </r>
  <r>
    <s v="O497714"/>
    <s v="Individual Plan"/>
    <s v="North"/>
    <s v="New Business"/>
    <d v="2023-08-12T00:00:00"/>
    <x v="2"/>
    <n v="45"/>
  </r>
  <r>
    <s v="O830418"/>
    <s v="Individual Plan"/>
    <s v="North"/>
    <s v="New Business"/>
    <d v="2023-11-04T00:00:00"/>
    <x v="2"/>
    <n v="23"/>
  </r>
  <r>
    <s v="O479127"/>
    <s v="Individual Plan"/>
    <s v="North"/>
    <s v="New Business"/>
    <d v="2023-02-05T00:00:00"/>
    <x v="2"/>
    <n v="59"/>
  </r>
  <r>
    <s v="O908953"/>
    <s v="Individual Plan"/>
    <s v="North"/>
    <s v="New Business"/>
    <d v="2023-02-08T00:00:00"/>
    <x v="2"/>
    <n v="80"/>
  </r>
  <r>
    <s v="O820020"/>
    <s v="Individual Plan"/>
    <s v="North"/>
    <s v="New Business"/>
    <d v="2023-09-23T00:00:00"/>
    <x v="2"/>
    <n v="44"/>
  </r>
  <r>
    <s v="O390124"/>
    <s v="Individual Plan"/>
    <s v="North"/>
    <s v="New Business"/>
    <d v="2023-12-24T00:00:00"/>
    <x v="2"/>
    <n v="43"/>
  </r>
  <r>
    <s v="O132151"/>
    <s v="Individual Plan"/>
    <s v="North"/>
    <s v="New Business"/>
    <d v="2023-07-12T00:00:00"/>
    <x v="2"/>
    <n v="69"/>
  </r>
  <r>
    <s v="O113222"/>
    <s v="Individual Plan"/>
    <s v="North"/>
    <s v="New Business"/>
    <d v="2023-03-13T00:00:00"/>
    <x v="2"/>
    <n v="48"/>
  </r>
  <r>
    <s v="O668638"/>
    <s v="Team Plan"/>
    <s v="North"/>
    <s v="New Business"/>
    <d v="2023-08-24T00:00:00"/>
    <x v="2"/>
    <n v="418"/>
  </r>
  <r>
    <s v="O985341"/>
    <s v="Individual Plan"/>
    <s v="North"/>
    <s v="New Business"/>
    <d v="2023-07-21T00:00:00"/>
    <x v="2"/>
    <n v="40"/>
  </r>
  <r>
    <s v="O243876"/>
    <s v="Individual Plan"/>
    <s v="North"/>
    <s v="New Business"/>
    <d v="2023-05-13T00:00:00"/>
    <x v="2"/>
    <n v="51"/>
  </r>
  <r>
    <s v="O235466"/>
    <s v="Team Plan"/>
    <s v="North"/>
    <s v="New Business"/>
    <d v="2023-05-19T00:00:00"/>
    <x v="2"/>
    <n v="348"/>
  </r>
  <r>
    <s v="O609931"/>
    <s v="Enterprise Plan"/>
    <s v="South"/>
    <s v="Returning Customer with Upsell"/>
    <d v="2023-02-09T00:00:00"/>
    <x v="3"/>
    <n v="779"/>
  </r>
  <r>
    <s v="O917678"/>
    <s v="Enterprise Plan"/>
    <s v="South"/>
    <s v="Returning Customer with Upsell"/>
    <d v="2023-10-06T00:00:00"/>
    <x v="3"/>
    <n v="919"/>
  </r>
  <r>
    <s v="O763872"/>
    <s v="Enterprise Plan"/>
    <s v="South"/>
    <s v="New Business"/>
    <d v="2023-03-23T00:00:00"/>
    <x v="3"/>
    <n v="624"/>
  </r>
  <r>
    <s v="O896437"/>
    <s v="Team Plan"/>
    <s v="South"/>
    <s v="Returning Customer with Downsell"/>
    <d v="2023-07-07T00:00:00"/>
    <x v="3"/>
    <n v="-476"/>
  </r>
  <r>
    <s v="O203108"/>
    <s v="Team Plan"/>
    <s v="South"/>
    <s v="Returning Customer with Upsell"/>
    <d v="2023-09-02T00:00:00"/>
    <x v="3"/>
    <n v="167"/>
  </r>
  <r>
    <s v="O809312"/>
    <s v="Enterprise Plan"/>
    <s v="South"/>
    <s v="Returning Customer with Upsell"/>
    <d v="2023-06-15T00:00:00"/>
    <x v="3"/>
    <n v="994"/>
  </r>
  <r>
    <s v="O364386"/>
    <s v="Team Plan"/>
    <s v="South"/>
    <s v="Returning Customer with Upsell"/>
    <d v="2023-11-22T00:00:00"/>
    <x v="3"/>
    <n v="189"/>
  </r>
  <r>
    <s v="O626619"/>
    <s v="Team Plan"/>
    <s v="South"/>
    <s v="New Business"/>
    <d v="2023-01-06T00:00:00"/>
    <x v="3"/>
    <n v="357"/>
  </r>
  <r>
    <s v="O586933"/>
    <s v="Team Plan"/>
    <s v="South"/>
    <s v="Returning Customer with Upsell"/>
    <d v="2023-03-15T00:00:00"/>
    <x v="3"/>
    <n v="372"/>
  </r>
  <r>
    <s v="O995554"/>
    <s v="Team Plan"/>
    <s v="South"/>
    <s v="Returning Customer with Upsell"/>
    <d v="2023-09-21T00:00:00"/>
    <x v="3"/>
    <n v="271"/>
  </r>
  <r>
    <s v="O838966"/>
    <s v="Enterprise Plan"/>
    <s v="South"/>
    <s v="New Business"/>
    <d v="2023-08-02T00:00:00"/>
    <x v="3"/>
    <n v="948"/>
  </r>
  <r>
    <s v="O777626"/>
    <s v="Team Plan"/>
    <s v="South"/>
    <s v="New Business"/>
    <d v="2023-02-05T00:00:00"/>
    <x v="3"/>
    <n v="463"/>
  </r>
  <r>
    <s v="O503620"/>
    <s v="Enterprise Plan"/>
    <s v="South"/>
    <s v="New Business"/>
    <d v="2023-05-28T00:00:00"/>
    <x v="3"/>
    <n v="955"/>
  </r>
  <r>
    <s v="O515272"/>
    <s v="Enterprise Plan"/>
    <s v="South"/>
    <s v="Returning Customer with Upsell"/>
    <d v="2023-07-09T00:00:00"/>
    <x v="3"/>
    <n v="900"/>
  </r>
  <r>
    <s v="O387620"/>
    <s v="Enterprise Plan"/>
    <s v="South"/>
    <s v="Returning Customer with Upsell"/>
    <d v="2023-04-12T00:00:00"/>
    <x v="3"/>
    <n v="635"/>
  </r>
  <r>
    <s v="O965363"/>
    <s v="Enterprise Plan"/>
    <s v="South"/>
    <s v="Returning Customer with Upsell"/>
    <d v="2023-09-28T00:00:00"/>
    <x v="3"/>
    <n v="900"/>
  </r>
  <r>
    <s v="O522740"/>
    <s v="Team Plan"/>
    <s v="South"/>
    <s v="Returning Customer with Upsell"/>
    <d v="2023-04-30T00:00:00"/>
    <x v="3"/>
    <n v="354"/>
  </r>
  <r>
    <s v="O369495"/>
    <s v="Team Plan"/>
    <s v="South"/>
    <s v="Returning Customer with Upsell"/>
    <d v="2023-08-12T00:00:00"/>
    <x v="3"/>
    <n v="258"/>
  </r>
  <r>
    <s v="O280106"/>
    <s v="Team Plan"/>
    <s v="South"/>
    <s v="Returning Customer with Upsell"/>
    <d v="2023-02-28T00:00:00"/>
    <x v="3"/>
    <n v="436"/>
  </r>
  <r>
    <s v="O34000"/>
    <s v="Team Plan"/>
    <s v="South"/>
    <s v="Returning Customer with Downsell"/>
    <d v="2023-04-29T00:00:00"/>
    <x v="3"/>
    <n v="-324"/>
  </r>
  <r>
    <s v="O241209"/>
    <s v="Enterprise Plan"/>
    <s v="South"/>
    <s v="Returning Customer with Downsell"/>
    <d v="2023-07-16T00:00:00"/>
    <x v="3"/>
    <n v="-508"/>
  </r>
  <r>
    <s v="O560801"/>
    <s v="Enterprise Plan"/>
    <s v="South"/>
    <s v="Returning Customer with Upsell"/>
    <d v="2023-12-25T00:00:00"/>
    <x v="3"/>
    <n v="998"/>
  </r>
  <r>
    <s v="O9967"/>
    <s v="Individual Plan"/>
    <s v="South"/>
    <s v="New Business"/>
    <d v="2023-07-18T00:00:00"/>
    <x v="3"/>
    <n v="73"/>
  </r>
  <r>
    <s v="O383620"/>
    <s v="Individual Plan"/>
    <s v="South"/>
    <s v="New Business"/>
    <d v="2023-07-16T00:00:00"/>
    <x v="3"/>
    <n v="32"/>
  </r>
  <r>
    <s v="O690965"/>
    <s v="Individual Plan"/>
    <s v="South"/>
    <s v="New Business"/>
    <d v="2023-07-07T00:00:00"/>
    <x v="3"/>
    <n v="93"/>
  </r>
  <r>
    <s v="O521802"/>
    <s v="Individual Plan"/>
    <s v="South"/>
    <s v="New Business"/>
    <d v="2023-07-28T00:00:00"/>
    <x v="3"/>
    <n v="22"/>
  </r>
  <r>
    <s v="O838508"/>
    <s v="Individual Plan"/>
    <s v="South"/>
    <s v="New Business"/>
    <d v="2023-08-01T00:00:00"/>
    <x v="3"/>
    <n v="37"/>
  </r>
  <r>
    <s v="O747150"/>
    <s v="Individual Plan"/>
    <s v="South"/>
    <s v="New Business"/>
    <d v="2023-10-28T00:00:00"/>
    <x v="3"/>
    <n v="83"/>
  </r>
  <r>
    <s v="O976902"/>
    <s v="Individual Plan"/>
    <s v="South"/>
    <s v="New Business"/>
    <d v="2023-04-24T00:00:00"/>
    <x v="3"/>
    <n v="43"/>
  </r>
  <r>
    <s v="O521482"/>
    <s v="Individual Plan"/>
    <s v="South"/>
    <s v="New Business"/>
    <d v="2023-07-13T00:00:00"/>
    <x v="3"/>
    <n v="30"/>
  </r>
  <r>
    <s v="O870356"/>
    <s v="Individual Plan"/>
    <s v="South"/>
    <s v="New Business"/>
    <d v="2023-11-13T00:00:00"/>
    <x v="3"/>
    <n v="88"/>
  </r>
  <r>
    <s v="O202735"/>
    <s v="Individual Plan"/>
    <s v="South"/>
    <s v="New Business"/>
    <d v="2023-04-19T00:00:00"/>
    <x v="3"/>
    <n v="27"/>
  </r>
  <r>
    <s v="O311344"/>
    <s v="Individual Plan"/>
    <s v="South"/>
    <s v="New Business"/>
    <d v="2023-08-12T00:00:00"/>
    <x v="3"/>
    <n v="27"/>
  </r>
  <r>
    <s v="O322362"/>
    <s v="Individual Plan"/>
    <s v="South"/>
    <s v="New Business"/>
    <d v="2023-11-24T00:00:00"/>
    <x v="3"/>
    <n v="80"/>
  </r>
  <r>
    <s v="O715644"/>
    <s v="Individual Plan"/>
    <s v="South"/>
    <s v="New Business"/>
    <d v="2023-01-14T00:00:00"/>
    <x v="3"/>
    <n v="75"/>
  </r>
  <r>
    <s v="O175186"/>
    <s v="Individual Plan"/>
    <s v="South"/>
    <s v="New Business"/>
    <d v="2023-05-21T00:00:00"/>
    <x v="3"/>
    <n v="28"/>
  </r>
  <r>
    <s v="O512423"/>
    <s v="Individual Plan"/>
    <s v="South"/>
    <s v="New Business"/>
    <d v="2023-06-14T00:00:00"/>
    <x v="3"/>
    <n v="74"/>
  </r>
  <r>
    <s v="O534099"/>
    <s v="Individual Plan"/>
    <s v="South"/>
    <s v="New Business"/>
    <d v="2023-02-24T00:00:00"/>
    <x v="3"/>
    <n v="25"/>
  </r>
  <r>
    <s v="O907040"/>
    <s v="Individual Plan"/>
    <s v="South"/>
    <s v="New Business"/>
    <d v="2023-02-19T00:00:00"/>
    <x v="3"/>
    <n v="60"/>
  </r>
  <r>
    <s v="O571302"/>
    <s v="Individual Plan"/>
    <s v="South"/>
    <s v="New Business"/>
    <d v="2023-02-10T00:00:00"/>
    <x v="3"/>
    <n v="88"/>
  </r>
  <r>
    <s v="O293116"/>
    <s v="Individual Plan"/>
    <s v="South"/>
    <s v="New Business"/>
    <d v="2023-03-27T00:00:00"/>
    <x v="3"/>
    <n v="80"/>
  </r>
  <r>
    <s v="O561868"/>
    <s v="Individual Plan"/>
    <s v="South"/>
    <s v="New Business"/>
    <d v="2023-04-23T00:00:00"/>
    <x v="3"/>
    <n v="99"/>
  </r>
  <r>
    <s v="O856821"/>
    <s v="Individual Plan"/>
    <s v="South"/>
    <s v="New Business"/>
    <d v="2023-02-18T00:00:00"/>
    <x v="3"/>
    <n v="48"/>
  </r>
  <r>
    <s v="O903068"/>
    <s v="Individual Plan"/>
    <s v="South"/>
    <s v="New Business"/>
    <d v="2023-06-06T00:00:00"/>
    <x v="3"/>
    <n v="46"/>
  </r>
  <r>
    <s v="O311717"/>
    <s v="Individual Plan"/>
    <s v="South"/>
    <s v="New Business"/>
    <d v="2023-09-04T00:00:00"/>
    <x v="3"/>
    <n v="60"/>
  </r>
  <r>
    <s v="O25835"/>
    <s v="Individual Plan"/>
    <s v="South"/>
    <s v="New Business"/>
    <d v="2023-07-04T00:00:00"/>
    <x v="3"/>
    <n v="45"/>
  </r>
  <r>
    <s v="O209383"/>
    <s v="Individual Plan"/>
    <s v="South"/>
    <s v="New Business"/>
    <d v="2023-06-03T00:00:00"/>
    <x v="3"/>
    <n v="34"/>
  </r>
  <r>
    <s v="O690900"/>
    <s v="Individual Plan"/>
    <s v="South"/>
    <s v="New Business"/>
    <d v="2023-08-09T00:00:00"/>
    <x v="3"/>
    <n v="34"/>
  </r>
  <r>
    <s v="O242597"/>
    <s v="Individual Plan"/>
    <s v="South"/>
    <s v="New Business"/>
    <d v="2023-04-15T00:00:00"/>
    <x v="3"/>
    <n v="50"/>
  </r>
  <r>
    <s v="O989248"/>
    <s v="Individual Plan"/>
    <s v="South"/>
    <s v="New Business"/>
    <d v="2023-07-20T00:00:00"/>
    <x v="3"/>
    <n v="81"/>
  </r>
  <r>
    <s v="O702343"/>
    <s v="Individual Plan"/>
    <s v="South"/>
    <s v="New Business"/>
    <d v="2023-12-08T00:00:00"/>
    <x v="3"/>
    <n v="86"/>
  </r>
  <r>
    <s v="O355143"/>
    <s v="Individual Plan"/>
    <s v="South"/>
    <s v="New Business"/>
    <d v="2023-06-29T00:00:00"/>
    <x v="3"/>
    <n v="58"/>
  </r>
  <r>
    <s v="O959504"/>
    <s v="Individual Plan"/>
    <s v="South"/>
    <s v="New Business"/>
    <d v="2023-12-30T00:00:00"/>
    <x v="3"/>
    <n v="78"/>
  </r>
  <r>
    <s v="O84852"/>
    <s v="Individual Plan"/>
    <s v="South"/>
    <s v="New Business"/>
    <d v="2023-10-04T00:00:00"/>
    <x v="3"/>
    <n v="37"/>
  </r>
  <r>
    <s v="O196627"/>
    <s v="Individual Plan"/>
    <s v="South"/>
    <s v="New Business"/>
    <d v="2023-11-04T00:00:00"/>
    <x v="3"/>
    <n v="53"/>
  </r>
  <r>
    <s v="O244054"/>
    <s v="Individual Plan"/>
    <s v="South"/>
    <s v="New Business"/>
    <d v="2023-01-24T00:00:00"/>
    <x v="3"/>
    <n v="86"/>
  </r>
  <r>
    <s v="O757183"/>
    <s v="Individual Plan"/>
    <s v="South"/>
    <s v="New Business"/>
    <d v="2023-06-11T00:00:00"/>
    <x v="3"/>
    <n v="75"/>
  </r>
  <r>
    <s v="O447701"/>
    <s v="Individual Plan"/>
    <s v="South"/>
    <s v="New Business"/>
    <d v="2023-10-10T00:00:00"/>
    <x v="3"/>
    <n v="42"/>
  </r>
  <r>
    <s v="O143500"/>
    <s v="Individual Plan"/>
    <s v="South"/>
    <s v="New Business"/>
    <d v="2023-06-29T00:00:00"/>
    <x v="3"/>
    <n v="70"/>
  </r>
  <r>
    <s v="O383481"/>
    <s v="Individual Plan"/>
    <s v="South"/>
    <s v="New Business"/>
    <d v="2023-05-11T00:00:00"/>
    <x v="3"/>
    <n v="49"/>
  </r>
  <r>
    <s v="O901371"/>
    <s v="Individual Plan"/>
    <s v="South"/>
    <s v="New Business"/>
    <d v="2023-07-08T00:00:00"/>
    <x v="3"/>
    <n v="57"/>
  </r>
  <r>
    <s v="O841152"/>
    <s v="Individual Plan"/>
    <s v="South"/>
    <s v="New Business"/>
    <d v="2023-10-04T00:00:00"/>
    <x v="3"/>
    <n v="39"/>
  </r>
  <r>
    <s v="O413529"/>
    <s v="Individual Plan"/>
    <s v="South"/>
    <s v="New Business"/>
    <d v="2023-04-11T00:00:00"/>
    <x v="3"/>
    <n v="51"/>
  </r>
  <r>
    <s v="O208"/>
    <s v="Individual Plan"/>
    <s v="South"/>
    <s v="New Business"/>
    <d v="2023-01-15T00:00:00"/>
    <x v="3"/>
    <n v="100"/>
  </r>
  <r>
    <s v="O354286"/>
    <s v="Individual Plan"/>
    <s v="South"/>
    <s v="New Business"/>
    <d v="2023-12-27T00:00:00"/>
    <x v="3"/>
    <n v="67"/>
  </r>
  <r>
    <s v="O673032"/>
    <s v="Individual Plan"/>
    <s v="South"/>
    <s v="New Business"/>
    <d v="2023-01-16T00:00:00"/>
    <x v="3"/>
    <n v="64"/>
  </r>
  <r>
    <s v="O657026"/>
    <s v="Individual Plan"/>
    <s v="South"/>
    <s v="New Business"/>
    <d v="2023-11-12T00:00:00"/>
    <x v="3"/>
    <n v="57"/>
  </r>
  <r>
    <s v="O424180"/>
    <s v="Individual Plan"/>
    <s v="South"/>
    <s v="New Business"/>
    <d v="2023-03-25T00:00:00"/>
    <x v="3"/>
    <n v="67"/>
  </r>
  <r>
    <s v="O373496"/>
    <s v="Individual Plan"/>
    <s v="South"/>
    <s v="New Business"/>
    <d v="2023-05-04T00:00:00"/>
    <x v="3"/>
    <n v="53"/>
  </r>
  <r>
    <s v="O977723"/>
    <s v="Individual Plan"/>
    <s v="South"/>
    <s v="New Business"/>
    <d v="2023-10-15T00:00:00"/>
    <x v="3"/>
    <n v="67"/>
  </r>
  <r>
    <s v="O654466"/>
    <s v="Individual Plan"/>
    <s v="South"/>
    <s v="New Business"/>
    <d v="2023-05-19T00:00:00"/>
    <x v="3"/>
    <n v="23"/>
  </r>
  <r>
    <s v="O373296"/>
    <s v="Individual Plan"/>
    <s v="South"/>
    <s v="New Business"/>
    <d v="2023-06-21T00:00:00"/>
    <x v="3"/>
    <n v="23"/>
  </r>
  <r>
    <s v="O634803"/>
    <s v="Individual Plan"/>
    <s v="South"/>
    <s v="New Business"/>
    <d v="2023-11-08T00:00:00"/>
    <x v="3"/>
    <n v="26"/>
  </r>
  <r>
    <s v="O935573"/>
    <s v="Individual Plan"/>
    <s v="South"/>
    <s v="New Business"/>
    <d v="2023-07-13T00:00:00"/>
    <x v="3"/>
    <n v="23"/>
  </r>
  <r>
    <s v="O642258"/>
    <s v="Individual Plan"/>
    <s v="South"/>
    <s v="New Business"/>
    <d v="2023-03-21T00:00:00"/>
    <x v="3"/>
    <n v="79"/>
  </r>
  <r>
    <s v="O780054"/>
    <s v="Individual Plan"/>
    <s v="South"/>
    <s v="New Business"/>
    <d v="2023-06-11T00:00:00"/>
    <x v="3"/>
    <n v="20"/>
  </r>
  <r>
    <s v="O322822"/>
    <s v="Individual Plan"/>
    <s v="South"/>
    <s v="New Business"/>
    <d v="2023-04-27T00:00:00"/>
    <x v="3"/>
    <n v="48"/>
  </r>
  <r>
    <s v="O120996"/>
    <s v="Individual Plan"/>
    <s v="South"/>
    <s v="New Business"/>
    <d v="2023-01-30T00:00:00"/>
    <x v="3"/>
    <n v="93"/>
  </r>
  <r>
    <s v="O762481"/>
    <s v="Individual Plan"/>
    <s v="South"/>
    <s v="New Business"/>
    <d v="2023-07-31T00:00:00"/>
    <x v="3"/>
    <n v="42"/>
  </r>
  <r>
    <s v="O102351"/>
    <s v="Individual Plan"/>
    <s v="South"/>
    <s v="New Business"/>
    <d v="2023-09-28T00:00:00"/>
    <x v="3"/>
    <n v="37"/>
  </r>
  <r>
    <s v="O833231"/>
    <s v="Individual Plan"/>
    <s v="South"/>
    <s v="New Business"/>
    <d v="2023-07-11T00:00:00"/>
    <x v="3"/>
    <n v="78"/>
  </r>
  <r>
    <s v="O45674"/>
    <s v="Individual Plan"/>
    <s v="South"/>
    <s v="New Business"/>
    <d v="2023-01-11T00:00:00"/>
    <x v="3"/>
    <n v="96"/>
  </r>
  <r>
    <s v="O481912"/>
    <s v="Individual Plan"/>
    <s v="South"/>
    <s v="New Business"/>
    <d v="2023-12-21T00:00:00"/>
    <x v="3"/>
    <n v="38"/>
  </r>
  <r>
    <s v="O339065"/>
    <s v="Individual Plan"/>
    <s v="South"/>
    <s v="New Business"/>
    <d v="2023-02-17T00:00:00"/>
    <x v="3"/>
    <n v="24"/>
  </r>
  <r>
    <s v="O432569"/>
    <s v="Individual Plan"/>
    <s v="South"/>
    <s v="New Business"/>
    <d v="2023-08-27T00:00:00"/>
    <x v="3"/>
    <n v="51"/>
  </r>
  <r>
    <s v="O806781"/>
    <s v="Individual Plan"/>
    <s v="South"/>
    <s v="New Business"/>
    <d v="2023-06-07T00:00:00"/>
    <x v="3"/>
    <n v="47"/>
  </r>
  <r>
    <s v="O93717"/>
    <s v="Individual Plan"/>
    <s v="South"/>
    <s v="New Business"/>
    <d v="2023-10-28T00:00:00"/>
    <x v="3"/>
    <n v="54"/>
  </r>
  <r>
    <s v="O564243"/>
    <s v="Individual Plan"/>
    <s v="South"/>
    <s v="New Business"/>
    <d v="2023-12-07T00:00:00"/>
    <x v="3"/>
    <n v="22"/>
  </r>
  <r>
    <s v="O344718"/>
    <s v="Individual Plan"/>
    <s v="South"/>
    <s v="New Business"/>
    <d v="2023-01-01T00:00:00"/>
    <x v="3"/>
    <n v="60"/>
  </r>
  <r>
    <s v="O990872"/>
    <s v="Individual Plan"/>
    <s v="South"/>
    <s v="New Business"/>
    <d v="2023-09-15T00:00:00"/>
    <x v="3"/>
    <n v="75"/>
  </r>
  <r>
    <s v="O790301"/>
    <s v="Individual Plan"/>
    <s v="South"/>
    <s v="New Business"/>
    <d v="2023-06-23T00:00:00"/>
    <x v="3"/>
    <n v="30"/>
  </r>
  <r>
    <s v="O40911"/>
    <s v="Individual Plan"/>
    <s v="South"/>
    <s v="New Business"/>
    <d v="2023-09-14T00:00:00"/>
    <x v="3"/>
    <n v="32"/>
  </r>
  <r>
    <s v="O36814"/>
    <s v="Individual Plan"/>
    <s v="South"/>
    <s v="New Business"/>
    <d v="2023-10-01T00:00:00"/>
    <x v="3"/>
    <n v="81"/>
  </r>
  <r>
    <s v="O796908"/>
    <s v="Individual Plan"/>
    <s v="South"/>
    <s v="New Business"/>
    <d v="2023-10-12T00:00:00"/>
    <x v="3"/>
    <n v="94"/>
  </r>
  <r>
    <s v="O457053"/>
    <s v="Individual Plan"/>
    <s v="South"/>
    <s v="New Business"/>
    <d v="2023-11-28T00:00:00"/>
    <x v="3"/>
    <n v="92"/>
  </r>
  <r>
    <s v="O18688"/>
    <s v="Individual Plan"/>
    <s v="South"/>
    <s v="New Business"/>
    <d v="2023-09-23T00:00:00"/>
    <x v="3"/>
    <n v="51"/>
  </r>
  <r>
    <s v="O362551"/>
    <s v="Individual Plan"/>
    <s v="South"/>
    <s v="New Business"/>
    <d v="2023-05-07T00:00:00"/>
    <x v="3"/>
    <n v="45"/>
  </r>
  <r>
    <s v="O238534"/>
    <s v="Individual Plan"/>
    <s v="South"/>
    <s v="New Business"/>
    <d v="2023-05-19T00:00:00"/>
    <x v="3"/>
    <n v="62"/>
  </r>
  <r>
    <s v="O738015"/>
    <s v="Individual Plan"/>
    <s v="South"/>
    <s v="New Business"/>
    <d v="2023-03-08T00:00:00"/>
    <x v="3"/>
    <n v="26"/>
  </r>
  <r>
    <s v="O51147"/>
    <s v="Individual Plan"/>
    <s v="South"/>
    <s v="New Business"/>
    <d v="2023-07-18T00:00:00"/>
    <x v="3"/>
    <n v="36"/>
  </r>
  <r>
    <s v="O540148"/>
    <s v="Individual Plan"/>
    <s v="South"/>
    <s v="New Business"/>
    <d v="2023-11-09T00:00:00"/>
    <x v="3"/>
    <n v="93"/>
  </r>
  <r>
    <s v="O542312"/>
    <s v="Individual Plan"/>
    <s v="South"/>
    <s v="New Business"/>
    <d v="2023-12-25T00:00:00"/>
    <x v="3"/>
    <n v="23"/>
  </r>
  <r>
    <s v="O472577"/>
    <s v="Individual Plan"/>
    <s v="South"/>
    <s v="New Business"/>
    <d v="2023-04-24T00:00:00"/>
    <x v="3"/>
    <n v="44"/>
  </r>
  <r>
    <s v="O588963"/>
    <s v="Individual Plan"/>
    <s v="South"/>
    <s v="New Business"/>
    <d v="2023-07-16T00:00:00"/>
    <x v="3"/>
    <n v="55"/>
  </r>
  <r>
    <s v="O153057"/>
    <s v="Individual Plan"/>
    <s v="South"/>
    <s v="New Business"/>
    <d v="2023-06-17T00:00:00"/>
    <x v="3"/>
    <n v="46"/>
  </r>
  <r>
    <s v="O676547"/>
    <s v="Individual Plan"/>
    <s v="South"/>
    <s v="New Business"/>
    <d v="2023-10-27T00:00:00"/>
    <x v="3"/>
    <n v="97"/>
  </r>
  <r>
    <s v="O510336"/>
    <s v="Individual Plan"/>
    <s v="South"/>
    <s v="New Business"/>
    <d v="2023-08-06T00:00:00"/>
    <x v="3"/>
    <n v="97"/>
  </r>
  <r>
    <s v="O838884"/>
    <s v="Individual Plan"/>
    <s v="South"/>
    <s v="New Business"/>
    <d v="2023-10-31T00:00:00"/>
    <x v="3"/>
    <n v="77"/>
  </r>
  <r>
    <s v="O556316"/>
    <s v="Individual Plan"/>
    <s v="South"/>
    <s v="New Business"/>
    <d v="2023-01-17T00:00:00"/>
    <x v="3"/>
    <n v="24"/>
  </r>
  <r>
    <s v="O560054"/>
    <s v="Individual Plan"/>
    <s v="South"/>
    <s v="New Business"/>
    <d v="2023-08-13T00:00:00"/>
    <x v="3"/>
    <n v="71"/>
  </r>
  <r>
    <s v="O83559"/>
    <s v="Individual Plan"/>
    <s v="South"/>
    <s v="New Business"/>
    <d v="2023-10-20T00:00:00"/>
    <x v="3"/>
    <n v="87"/>
  </r>
  <r>
    <s v="O918335"/>
    <s v="Individual Plan"/>
    <s v="South"/>
    <s v="New Business"/>
    <d v="2023-01-23T00:00:00"/>
    <x v="3"/>
    <n v="98"/>
  </r>
  <r>
    <s v="O875770"/>
    <s v="Individual Plan"/>
    <s v="South"/>
    <s v="New Business"/>
    <d v="2023-07-15T00:00:00"/>
    <x v="3"/>
    <n v="50"/>
  </r>
  <r>
    <s v="O64887"/>
    <s v="Individual Plan"/>
    <s v="South"/>
    <s v="New Business"/>
    <d v="2023-04-27T00:00:00"/>
    <x v="3"/>
    <n v="40"/>
  </r>
  <r>
    <s v="O438102"/>
    <s v="Individual Plan"/>
    <s v="South"/>
    <s v="New Business"/>
    <d v="2023-06-20T00:00:00"/>
    <x v="3"/>
    <n v="93"/>
  </r>
  <r>
    <s v="O254439"/>
    <s v="Individual Plan"/>
    <s v="South"/>
    <s v="New Business"/>
    <d v="2023-09-28T00:00:00"/>
    <x v="3"/>
    <n v="55"/>
  </r>
  <r>
    <s v="O422105"/>
    <s v="Individual Plan"/>
    <s v="South"/>
    <s v="New Business"/>
    <d v="2023-02-26T00:00:00"/>
    <x v="3"/>
    <n v="68"/>
  </r>
  <r>
    <s v="O776272"/>
    <s v="Individual Plan"/>
    <s v="South"/>
    <s v="New Business"/>
    <d v="2023-06-06T00:00:00"/>
    <x v="3"/>
    <n v="50"/>
  </r>
  <r>
    <s v="O178711"/>
    <s v="Individual Plan"/>
    <s v="South"/>
    <s v="New Business"/>
    <d v="2023-12-03T00:00:00"/>
    <x v="3"/>
    <n v="49"/>
  </r>
  <r>
    <s v="O588599"/>
    <s v="Individual Plan"/>
    <s v="South"/>
    <s v="New Business"/>
    <d v="2023-09-04T00:00:00"/>
    <x v="3"/>
    <n v="42"/>
  </r>
  <r>
    <s v="O852106"/>
    <s v="Individual Plan"/>
    <s v="South"/>
    <s v="New Business"/>
    <d v="2023-06-25T00:00:00"/>
    <x v="3"/>
    <n v="42"/>
  </r>
  <r>
    <s v="O822805"/>
    <s v="Individual Plan"/>
    <s v="South"/>
    <s v="New Business"/>
    <d v="2023-06-30T00:00:00"/>
    <x v="3"/>
    <n v="98"/>
  </r>
  <r>
    <s v="O47772"/>
    <s v="Individual Plan"/>
    <s v="South"/>
    <s v="New Business"/>
    <d v="2023-06-16T00:00:00"/>
    <x v="3"/>
    <n v="70"/>
  </r>
  <r>
    <s v="O157078"/>
    <s v="Individual Plan"/>
    <s v="South"/>
    <s v="New Business"/>
    <d v="2023-09-11T00:00:00"/>
    <x v="3"/>
    <n v="84"/>
  </r>
  <r>
    <s v="O31184"/>
    <s v="Individual Plan"/>
    <s v="South"/>
    <s v="New Business"/>
    <d v="2023-11-12T00:00:00"/>
    <x v="3"/>
    <n v="87"/>
  </r>
  <r>
    <s v="O873470"/>
    <s v="Individual Plan"/>
    <s v="South"/>
    <s v="New Business"/>
    <d v="2023-06-20T00:00:00"/>
    <x v="3"/>
    <n v="57"/>
  </r>
  <r>
    <s v="O589357"/>
    <s v="Individual Plan"/>
    <s v="South"/>
    <s v="New Business"/>
    <d v="2023-06-10T00:00:00"/>
    <x v="3"/>
    <n v="55"/>
  </r>
  <r>
    <s v="O768088"/>
    <s v="Individual Plan"/>
    <s v="South"/>
    <s v="New Business"/>
    <d v="2023-11-26T00:00:00"/>
    <x v="3"/>
    <n v="76"/>
  </r>
  <r>
    <s v="O170112"/>
    <s v="Team Plan"/>
    <s v="South"/>
    <s v="New Business"/>
    <d v="2023-07-21T00:00:00"/>
    <x v="3"/>
    <n v="246"/>
  </r>
  <r>
    <s v="O968245"/>
    <s v="Team Plan"/>
    <s v="South"/>
    <s v="New Business"/>
    <d v="2023-03-03T00:00:00"/>
    <x v="3"/>
    <n v="278"/>
  </r>
  <r>
    <s v="O663773"/>
    <s v="Individual Plan"/>
    <s v="South"/>
    <s v="New Business"/>
    <d v="2023-11-30T00:00:00"/>
    <x v="3"/>
    <n v="51"/>
  </r>
  <r>
    <s v="O911027"/>
    <s v="Individual Plan"/>
    <s v="South"/>
    <s v="New Business"/>
    <d v="2023-11-08T00:00:00"/>
    <x v="3"/>
    <n v="37"/>
  </r>
  <r>
    <s v="O30993"/>
    <s v="Team Plan"/>
    <s v="South"/>
    <s v="Returning Customer with Upsell"/>
    <d v="2023-06-25T00:00:00"/>
    <x v="3"/>
    <n v="159"/>
  </r>
  <r>
    <s v="O406783"/>
    <s v="Individual Plan"/>
    <s v="South"/>
    <s v="New Business"/>
    <d v="2023-05-17T00:00:00"/>
    <x v="3"/>
    <n v="24"/>
  </r>
  <r>
    <s v="O659006"/>
    <s v="Enterprise Plan"/>
    <s v="South"/>
    <s v="Returning Customer with Downsell"/>
    <d v="2023-09-02T00:00:00"/>
    <x v="3"/>
    <n v="-961"/>
  </r>
  <r>
    <s v="O563257"/>
    <s v="Individual Plan"/>
    <s v="South"/>
    <s v="New Business"/>
    <d v="2023-08-15T00:00:00"/>
    <x v="3"/>
    <n v="24"/>
  </r>
  <r>
    <s v="O144530"/>
    <s v="Individual Plan"/>
    <s v="South"/>
    <s v="New Business"/>
    <d v="2023-08-18T00:00:00"/>
    <x v="3"/>
    <n v="95"/>
  </r>
  <r>
    <s v="O990870"/>
    <s v="Team Plan"/>
    <s v="South"/>
    <s v="Returning Customer with Downsell"/>
    <d v="2023-09-08T00:00:00"/>
    <x v="3"/>
    <n v="-203"/>
  </r>
  <r>
    <s v="O670455"/>
    <s v="Individual Plan"/>
    <s v="South"/>
    <s v="New Business"/>
    <d v="2023-04-29T00:00:00"/>
    <x v="3"/>
    <n v="55"/>
  </r>
  <r>
    <s v="O72865"/>
    <s v="Individual Plan"/>
    <s v="South"/>
    <s v="New Business"/>
    <d v="2023-07-06T00:00:00"/>
    <x v="3"/>
    <n v="42"/>
  </r>
  <r>
    <s v="O602112"/>
    <s v="Individual Plan"/>
    <s v="South"/>
    <s v="New Business"/>
    <d v="2023-02-19T00:00:00"/>
    <x v="3"/>
    <n v="71"/>
  </r>
  <r>
    <s v="O238192"/>
    <s v="Individual Plan"/>
    <s v="South"/>
    <s v="New Business"/>
    <d v="2023-11-26T00:00:00"/>
    <x v="3"/>
    <n v="61"/>
  </r>
  <r>
    <s v="O95254"/>
    <s v="Team Plan"/>
    <s v="South"/>
    <s v="Returning Customer with Upsell"/>
    <d v="2023-08-12T00:00:00"/>
    <x v="3"/>
    <n v="279"/>
  </r>
  <r>
    <s v="O944890"/>
    <s v="Team Plan"/>
    <s v="South"/>
    <s v="New Business"/>
    <d v="2023-05-11T00:00:00"/>
    <x v="3"/>
    <n v="477"/>
  </r>
  <r>
    <s v="O32827"/>
    <s v="Team Plan"/>
    <s v="South"/>
    <s v="Returning Customer with Downsell"/>
    <d v="2023-11-13T00:00:00"/>
    <x v="3"/>
    <n v="-479"/>
  </r>
  <r>
    <s v="O398764"/>
    <s v="Team Plan"/>
    <s v="South"/>
    <s v="Returning Customer with Downsell"/>
    <d v="2023-05-08T00:00:00"/>
    <x v="3"/>
    <n v="-303"/>
  </r>
  <r>
    <s v="O84995"/>
    <s v="Enterprise Plan"/>
    <s v="South"/>
    <s v="Returning Customer with Upsell"/>
    <d v="2023-11-05T00:00:00"/>
    <x v="3"/>
    <n v="787"/>
  </r>
  <r>
    <s v="O199648"/>
    <s v="Individual Plan"/>
    <s v="South"/>
    <s v="New Business"/>
    <d v="2023-02-25T00:00:00"/>
    <x v="3"/>
    <n v="42"/>
  </r>
  <r>
    <s v="O491166"/>
    <s v="Individual Plan"/>
    <s v="South"/>
    <s v="New Business"/>
    <d v="2023-09-27T00:00:00"/>
    <x v="3"/>
    <n v="85"/>
  </r>
  <r>
    <s v="O212643"/>
    <s v="Individual Plan"/>
    <s v="South"/>
    <s v="New Business"/>
    <d v="2023-03-02T00:00:00"/>
    <x v="3"/>
    <n v="63"/>
  </r>
  <r>
    <s v="O982822"/>
    <s v="Individual Plan"/>
    <s v="South"/>
    <s v="New Business"/>
    <d v="2023-06-15T00:00:00"/>
    <x v="3"/>
    <n v="85"/>
  </r>
  <r>
    <s v="O440387"/>
    <s v="Enterprise Plan"/>
    <s v="South"/>
    <s v="Returning Customer with Upsell"/>
    <d v="2023-05-20T00:00:00"/>
    <x v="3"/>
    <n v="891"/>
  </r>
  <r>
    <s v="O324720"/>
    <s v="Enterprise Plan"/>
    <s v="South"/>
    <s v="Returning Customer with Upsell"/>
    <d v="2023-01-10T00:00:00"/>
    <x v="3"/>
    <n v="571"/>
  </r>
  <r>
    <s v="O305852"/>
    <s v="Individual Plan"/>
    <s v="South"/>
    <s v="New Business"/>
    <d v="2023-09-03T00:00:00"/>
    <x v="3"/>
    <n v="69"/>
  </r>
  <r>
    <s v="O302636"/>
    <s v="Individual Plan"/>
    <s v="South"/>
    <s v="New Business"/>
    <d v="2023-10-14T00:00:00"/>
    <x v="3"/>
    <n v="20"/>
  </r>
  <r>
    <s v="O943318"/>
    <s v="Enterprise Plan"/>
    <s v="East"/>
    <s v="Returning Customer with Downsell"/>
    <d v="2023-10-15T00:00:00"/>
    <x v="4"/>
    <n v="-737"/>
  </r>
  <r>
    <s v="O253896"/>
    <s v="Team Plan"/>
    <s v="East"/>
    <s v="New Business"/>
    <d v="2023-05-26T00:00:00"/>
    <x v="4"/>
    <n v="381"/>
  </r>
  <r>
    <s v="O878151"/>
    <s v="Individual Plan"/>
    <s v="East"/>
    <s v="New Business"/>
    <d v="2023-11-02T00:00:00"/>
    <x v="4"/>
    <n v="21"/>
  </r>
  <r>
    <s v="O328098"/>
    <s v="Individual Plan"/>
    <s v="East"/>
    <s v="New Business"/>
    <d v="2023-04-10T00:00:00"/>
    <x v="4"/>
    <n v="48"/>
  </r>
  <r>
    <s v="O759421"/>
    <s v="Individual Plan"/>
    <s v="East"/>
    <s v="New Business"/>
    <d v="2023-08-18T00:00:00"/>
    <x v="4"/>
    <n v="60"/>
  </r>
  <r>
    <s v="O797036"/>
    <s v="Individual Plan"/>
    <s v="East"/>
    <s v="New Business"/>
    <d v="2023-03-31T00:00:00"/>
    <x v="4"/>
    <n v="77"/>
  </r>
  <r>
    <s v="O7079"/>
    <s v="Individual Plan"/>
    <s v="East"/>
    <s v="New Business"/>
    <d v="2023-08-16T00:00:00"/>
    <x v="4"/>
    <n v="46"/>
  </r>
  <r>
    <s v="O323949"/>
    <s v="Individual Plan"/>
    <s v="East"/>
    <s v="New Business"/>
    <d v="2023-05-24T00:00:00"/>
    <x v="4"/>
    <n v="41"/>
  </r>
  <r>
    <s v="O30734"/>
    <s v="Individual Plan"/>
    <s v="East"/>
    <s v="New Business"/>
    <d v="2023-09-18T00:00:00"/>
    <x v="4"/>
    <n v="86"/>
  </r>
  <r>
    <s v="O200219"/>
    <s v="Individual Plan"/>
    <s v="East"/>
    <s v="New Business"/>
    <d v="2023-09-20T00:00:00"/>
    <x v="4"/>
    <n v="42"/>
  </r>
  <r>
    <s v="O792057"/>
    <s v="Individual Plan"/>
    <s v="East"/>
    <s v="New Business"/>
    <d v="2023-06-01T00:00:00"/>
    <x v="4"/>
    <n v="35"/>
  </r>
  <r>
    <s v="O74293"/>
    <s v="Individual Plan"/>
    <s v="East"/>
    <s v="New Business"/>
    <d v="2023-02-15T00:00:00"/>
    <x v="4"/>
    <n v="89"/>
  </r>
  <r>
    <s v="O976714"/>
    <s v="Individual Plan"/>
    <s v="East"/>
    <s v="New Business"/>
    <d v="2023-05-17T00:00:00"/>
    <x v="4"/>
    <n v="75"/>
  </r>
  <r>
    <s v="O708342"/>
    <s v="Individual Plan"/>
    <s v="East"/>
    <s v="New Business"/>
    <d v="2023-10-24T00:00:00"/>
    <x v="4"/>
    <n v="67"/>
  </r>
  <r>
    <s v="O653861"/>
    <s v="Individual Plan"/>
    <s v="East"/>
    <s v="New Business"/>
    <d v="2023-10-29T00:00:00"/>
    <x v="4"/>
    <n v="86"/>
  </r>
  <r>
    <s v="O432603"/>
    <s v="Individual Plan"/>
    <s v="East"/>
    <s v="New Business"/>
    <d v="2023-03-11T00:00:00"/>
    <x v="4"/>
    <n v="49"/>
  </r>
  <r>
    <s v="O452041"/>
    <s v="Individual Plan"/>
    <s v="East"/>
    <s v="New Business"/>
    <d v="2023-12-22T00:00:00"/>
    <x v="4"/>
    <n v="82"/>
  </r>
  <r>
    <s v="O231864"/>
    <s v="Individual Plan"/>
    <s v="East"/>
    <s v="New Business"/>
    <d v="2023-05-31T00:00:00"/>
    <x v="4"/>
    <n v="73"/>
  </r>
  <r>
    <s v="O853294"/>
    <s v="Individual Plan"/>
    <s v="East"/>
    <s v="New Business"/>
    <d v="2023-12-22T00:00:00"/>
    <x v="4"/>
    <n v="29"/>
  </r>
  <r>
    <s v="O616379"/>
    <s v="Individual Plan"/>
    <s v="East"/>
    <s v="New Business"/>
    <d v="2023-05-29T00:00:00"/>
    <x v="4"/>
    <n v="53"/>
  </r>
  <r>
    <s v="O266912"/>
    <s v="Individual Plan"/>
    <s v="East"/>
    <s v="New Business"/>
    <d v="2023-10-20T00:00:00"/>
    <x v="4"/>
    <n v="20"/>
  </r>
  <r>
    <s v="O678849"/>
    <s v="Individual Plan"/>
    <s v="East"/>
    <s v="New Business"/>
    <d v="2023-06-27T00:00:00"/>
    <x v="4"/>
    <n v="45"/>
  </r>
  <r>
    <s v="O857489"/>
    <s v="Individual Plan"/>
    <s v="East"/>
    <s v="New Business"/>
    <d v="2023-09-26T00:00:00"/>
    <x v="4"/>
    <n v="83"/>
  </r>
  <r>
    <s v="O392679"/>
    <s v="Individual Plan"/>
    <s v="East"/>
    <s v="New Business"/>
    <d v="2023-01-03T00:00:00"/>
    <x v="4"/>
    <n v="58"/>
  </r>
  <r>
    <s v="O413443"/>
    <s v="Individual Plan"/>
    <s v="East"/>
    <s v="New Business"/>
    <d v="2023-07-12T00:00:00"/>
    <x v="4"/>
    <n v="86"/>
  </r>
  <r>
    <s v="O46932"/>
    <s v="Individual Plan"/>
    <s v="East"/>
    <s v="New Business"/>
    <d v="2023-10-07T00:00:00"/>
    <x v="4"/>
    <n v="90"/>
  </r>
  <r>
    <s v="O354060"/>
    <s v="Individual Plan"/>
    <s v="East"/>
    <s v="New Business"/>
    <d v="2023-08-03T00:00:00"/>
    <x v="4"/>
    <n v="57"/>
  </r>
  <r>
    <s v="O972451"/>
    <s v="Individual Plan"/>
    <s v="East"/>
    <s v="New Business"/>
    <d v="2023-11-02T00:00:00"/>
    <x v="4"/>
    <n v="99"/>
  </r>
  <r>
    <s v="O454380"/>
    <s v="Individual Plan"/>
    <s v="East"/>
    <s v="New Business"/>
    <d v="2023-09-14T00:00:00"/>
    <x v="4"/>
    <n v="83"/>
  </r>
  <r>
    <s v="O873622"/>
    <s v="Individual Plan"/>
    <s v="East"/>
    <s v="New Business"/>
    <d v="2023-03-05T00:00:00"/>
    <x v="4"/>
    <n v="77"/>
  </r>
  <r>
    <s v="O559293"/>
    <s v="Individual Plan"/>
    <s v="East"/>
    <s v="New Business"/>
    <d v="2023-07-06T00:00:00"/>
    <x v="4"/>
    <n v="38"/>
  </r>
  <r>
    <s v="O747046"/>
    <s v="Individual Plan"/>
    <s v="East"/>
    <s v="New Business"/>
    <d v="2023-01-14T00:00:00"/>
    <x v="4"/>
    <n v="72"/>
  </r>
  <r>
    <s v="O3454"/>
    <s v="Individual Plan"/>
    <s v="East"/>
    <s v="New Business"/>
    <d v="2023-11-21T00:00:00"/>
    <x v="4"/>
    <n v="30"/>
  </r>
  <r>
    <s v="O937924"/>
    <s v="Individual Plan"/>
    <s v="East"/>
    <s v="New Business"/>
    <d v="2023-09-27T00:00:00"/>
    <x v="4"/>
    <n v="20"/>
  </r>
  <r>
    <s v="O236679"/>
    <s v="Individual Plan"/>
    <s v="East"/>
    <s v="New Business"/>
    <d v="2023-12-09T00:00:00"/>
    <x v="4"/>
    <n v="43"/>
  </r>
  <r>
    <s v="O541229"/>
    <s v="Individual Plan"/>
    <s v="East"/>
    <s v="New Business"/>
    <d v="2023-11-26T00:00:00"/>
    <x v="4"/>
    <n v="48"/>
  </r>
  <r>
    <s v="O207951"/>
    <s v="Individual Plan"/>
    <s v="East"/>
    <s v="New Business"/>
    <d v="2023-10-06T00:00:00"/>
    <x v="4"/>
    <n v="62"/>
  </r>
  <r>
    <s v="O594449"/>
    <s v="Individual Plan"/>
    <s v="East"/>
    <s v="New Business"/>
    <d v="2023-01-19T00:00:00"/>
    <x v="4"/>
    <n v="74"/>
  </r>
  <r>
    <s v="O582235"/>
    <s v="Individual Plan"/>
    <s v="East"/>
    <s v="New Business"/>
    <d v="2023-03-17T00:00:00"/>
    <x v="4"/>
    <n v="28"/>
  </r>
  <r>
    <s v="O179070"/>
    <s v="Individual Plan"/>
    <s v="East"/>
    <s v="New Business"/>
    <d v="2023-09-14T00:00:00"/>
    <x v="4"/>
    <n v="55"/>
  </r>
  <r>
    <s v="O135997"/>
    <s v="Individual Plan"/>
    <s v="East"/>
    <s v="New Business"/>
    <d v="2023-02-05T00:00:00"/>
    <x v="4"/>
    <n v="99"/>
  </r>
  <r>
    <s v="O993912"/>
    <s v="Individual Plan"/>
    <s v="East"/>
    <s v="New Business"/>
    <d v="2023-02-19T00:00:00"/>
    <x v="4"/>
    <n v="62"/>
  </r>
  <r>
    <s v="O866265"/>
    <s v="Individual Plan"/>
    <s v="East"/>
    <s v="New Business"/>
    <d v="2023-10-13T00:00:00"/>
    <x v="4"/>
    <n v="35"/>
  </r>
  <r>
    <s v="O806687"/>
    <s v="Individual Plan"/>
    <s v="East"/>
    <s v="New Business"/>
    <d v="2023-02-16T00:00:00"/>
    <x v="4"/>
    <n v="64"/>
  </r>
  <r>
    <s v="O156501"/>
    <s v="Individual Plan"/>
    <s v="East"/>
    <s v="New Business"/>
    <d v="2023-05-04T00:00:00"/>
    <x v="4"/>
    <n v="35"/>
  </r>
  <r>
    <s v="O333844"/>
    <s v="Individual Plan"/>
    <s v="East"/>
    <s v="New Business"/>
    <d v="2023-01-09T00:00:00"/>
    <x v="4"/>
    <n v="52"/>
  </r>
  <r>
    <s v="O756506"/>
    <s v="Individual Plan"/>
    <s v="East"/>
    <s v="New Business"/>
    <d v="2023-07-24T00:00:00"/>
    <x v="4"/>
    <n v="60"/>
  </r>
  <r>
    <s v="O347212"/>
    <s v="Individual Plan"/>
    <s v="East"/>
    <s v="New Business"/>
    <d v="2023-05-04T00:00:00"/>
    <x v="4"/>
    <n v="87"/>
  </r>
  <r>
    <s v="O258637"/>
    <s v="Individual Plan"/>
    <s v="East"/>
    <s v="New Business"/>
    <d v="2023-08-18T00:00:00"/>
    <x v="4"/>
    <n v="91"/>
  </r>
  <r>
    <s v="O214143"/>
    <s v="Individual Plan"/>
    <s v="East"/>
    <s v="New Business"/>
    <d v="2023-07-13T00:00:00"/>
    <x v="4"/>
    <n v="83"/>
  </r>
  <r>
    <s v="O260462"/>
    <s v="Individual Plan"/>
    <s v="East"/>
    <s v="New Business"/>
    <d v="2023-04-17T00:00:00"/>
    <x v="4"/>
    <n v="97"/>
  </r>
  <r>
    <s v="O372238"/>
    <s v="Individual Plan"/>
    <s v="East"/>
    <s v="New Business"/>
    <d v="2023-04-22T00:00:00"/>
    <x v="4"/>
    <n v="71"/>
  </r>
  <r>
    <s v="O767460"/>
    <s v="Individual Plan"/>
    <s v="East"/>
    <s v="New Business"/>
    <d v="2023-08-09T00:00:00"/>
    <x v="4"/>
    <n v="91"/>
  </r>
  <r>
    <s v="O992131"/>
    <s v="Individual Plan"/>
    <s v="East"/>
    <s v="New Business"/>
    <d v="2023-02-18T00:00:00"/>
    <x v="4"/>
    <n v="36"/>
  </r>
  <r>
    <s v="O161580"/>
    <s v="Individual Plan"/>
    <s v="East"/>
    <s v="New Business"/>
    <d v="2023-08-15T00:00:00"/>
    <x v="4"/>
    <n v="40"/>
  </r>
  <r>
    <s v="O4603"/>
    <s v="Individual Plan"/>
    <s v="East"/>
    <s v="New Business"/>
    <d v="2023-10-09T00:00:00"/>
    <x v="4"/>
    <n v="88"/>
  </r>
  <r>
    <s v="O37299"/>
    <s v="Individual Plan"/>
    <s v="East"/>
    <s v="New Business"/>
    <d v="2023-09-25T00:00:00"/>
    <x v="4"/>
    <n v="75"/>
  </r>
  <r>
    <s v="O337869"/>
    <s v="Individual Plan"/>
    <s v="East"/>
    <s v="New Business"/>
    <d v="2023-06-05T00:00:00"/>
    <x v="4"/>
    <n v="81"/>
  </r>
  <r>
    <s v="O233601"/>
    <s v="Individual Plan"/>
    <s v="East"/>
    <s v="New Business"/>
    <d v="2023-12-15T00:00:00"/>
    <x v="4"/>
    <n v="73"/>
  </r>
  <r>
    <s v="O136208"/>
    <s v="Individual Plan"/>
    <s v="East"/>
    <s v="New Business"/>
    <d v="2023-12-11T00:00:00"/>
    <x v="4"/>
    <n v="70"/>
  </r>
  <r>
    <s v="O35620"/>
    <s v="Individual Plan"/>
    <s v="East"/>
    <s v="New Business"/>
    <d v="2023-08-28T00:00:00"/>
    <x v="4"/>
    <n v="31"/>
  </r>
  <r>
    <s v="O980552"/>
    <s v="Individual Plan"/>
    <s v="East"/>
    <s v="New Business"/>
    <d v="2023-03-03T00:00:00"/>
    <x v="4"/>
    <n v="33"/>
  </r>
  <r>
    <s v="O871367"/>
    <s v="Individual Plan"/>
    <s v="East"/>
    <s v="New Business"/>
    <d v="2023-04-17T00:00:00"/>
    <x v="4"/>
    <n v="38"/>
  </r>
  <r>
    <s v="O797833"/>
    <s v="Individual Plan"/>
    <s v="East"/>
    <s v="New Business"/>
    <d v="2023-09-09T00:00:00"/>
    <x v="4"/>
    <n v="77"/>
  </r>
  <r>
    <s v="O696522"/>
    <s v="Individual Plan"/>
    <s v="East"/>
    <s v="New Business"/>
    <d v="2023-04-16T00:00:00"/>
    <x v="4"/>
    <n v="50"/>
  </r>
  <r>
    <s v="O860090"/>
    <s v="Individual Plan"/>
    <s v="East"/>
    <s v="New Business"/>
    <d v="2023-01-11T00:00:00"/>
    <x v="4"/>
    <n v="94"/>
  </r>
  <r>
    <s v="O370128"/>
    <s v="Enterprise Plan"/>
    <s v="East"/>
    <s v="Returning Customer with Upsell"/>
    <d v="2023-12-11T00:00:00"/>
    <x v="4"/>
    <n v="543"/>
  </r>
  <r>
    <s v="O428801"/>
    <s v="Individual Plan"/>
    <s v="East"/>
    <s v="New Business"/>
    <d v="2023-04-12T00:00:00"/>
    <x v="4"/>
    <n v="96"/>
  </r>
  <r>
    <s v="O269750"/>
    <s v="Individual Plan"/>
    <s v="East"/>
    <s v="New Business"/>
    <d v="2023-03-12T00:00:00"/>
    <x v="4"/>
    <n v="47"/>
  </r>
  <r>
    <s v="O668481"/>
    <s v="Individual Plan"/>
    <s v="East"/>
    <s v="New Business"/>
    <d v="2023-12-31T00:00:00"/>
    <x v="4"/>
    <n v="86"/>
  </r>
  <r>
    <s v="O536920"/>
    <s v="Enterprise Plan"/>
    <s v="East"/>
    <s v="New Business"/>
    <d v="2023-11-04T00:00:00"/>
    <x v="4"/>
    <n v="811"/>
  </r>
  <r>
    <s v="O415258"/>
    <s v="Team Plan"/>
    <s v="East"/>
    <s v="Returning Customer with Upsell"/>
    <d v="2023-08-01T00:00:00"/>
    <x v="4"/>
    <n v="161"/>
  </r>
  <r>
    <s v="O919792"/>
    <s v="Enterprise Plan"/>
    <s v="East"/>
    <s v="Returning Customer with Upsell"/>
    <d v="2023-04-22T00:00:00"/>
    <x v="4"/>
    <n v="562"/>
  </r>
  <r>
    <s v="O944926"/>
    <s v="Individual Plan"/>
    <s v="East"/>
    <s v="New Business"/>
    <d v="2023-06-17T00:00:00"/>
    <x v="4"/>
    <n v="46"/>
  </r>
  <r>
    <s v="O533509"/>
    <s v="Individual Plan"/>
    <s v="East"/>
    <s v="New Business"/>
    <d v="2023-06-21T00:00:00"/>
    <x v="4"/>
    <n v="85"/>
  </r>
  <r>
    <s v="O53311"/>
    <s v="Enterprise Plan"/>
    <s v="East"/>
    <s v="Returning Customer with Downsell"/>
    <d v="2023-02-24T00:00:00"/>
    <x v="4"/>
    <n v="-831"/>
  </r>
  <r>
    <s v="O43398"/>
    <s v="Individual Plan"/>
    <s v="East"/>
    <s v="New Business"/>
    <d v="2023-07-02T00:00:00"/>
    <x v="4"/>
    <n v="72"/>
  </r>
  <r>
    <s v="O774239"/>
    <s v="Individual Plan"/>
    <s v="East"/>
    <s v="New Business"/>
    <d v="2023-07-30T00:00:00"/>
    <x v="4"/>
    <n v="61"/>
  </r>
  <r>
    <s v="O783130"/>
    <s v="Individual Plan"/>
    <s v="East"/>
    <s v="New Business"/>
    <d v="2023-10-28T00:00:00"/>
    <x v="4"/>
    <n v="56"/>
  </r>
  <r>
    <s v="O422332"/>
    <s v="Individual Plan"/>
    <s v="East"/>
    <s v="New Business"/>
    <d v="2023-11-05T00:00:00"/>
    <x v="4"/>
    <n v="52"/>
  </r>
  <r>
    <s v="O843662"/>
    <s v="Team Plan"/>
    <s v="East"/>
    <s v="Returning Customer with Upsell"/>
    <d v="2023-09-17T00:00:00"/>
    <x v="4"/>
    <n v="448"/>
  </r>
  <r>
    <s v="O441851"/>
    <s v="Team Plan"/>
    <s v="East"/>
    <s v="Returning Customer with Upsell"/>
    <d v="2023-02-16T00:00:00"/>
    <x v="4"/>
    <n v="354"/>
  </r>
  <r>
    <s v="O340675"/>
    <s v="Team Plan"/>
    <s v="East"/>
    <s v="Returning Customer with Upsell"/>
    <d v="2023-11-29T00:00:00"/>
    <x v="4"/>
    <n v="453"/>
  </r>
  <r>
    <s v="O330387"/>
    <s v="Team Plan"/>
    <s v="East"/>
    <s v="Returning Customer with Upsell"/>
    <d v="2023-09-04T00:00:00"/>
    <x v="5"/>
    <n v="441"/>
  </r>
  <r>
    <s v="O916543"/>
    <s v="Enterprise Plan"/>
    <s v="East"/>
    <s v="Returning Customer with Downsell"/>
    <d v="2023-12-15T00:00:00"/>
    <x v="5"/>
    <n v="-596"/>
  </r>
  <r>
    <s v="O338782"/>
    <s v="Team Plan"/>
    <s v="East"/>
    <s v="Returning Customer with Upsell"/>
    <d v="2023-08-11T00:00:00"/>
    <x v="5"/>
    <n v="179"/>
  </r>
  <r>
    <s v="O952497"/>
    <s v="Team Plan"/>
    <s v="East"/>
    <s v="Returning Customer with Upsell"/>
    <d v="2023-06-28T00:00:00"/>
    <x v="5"/>
    <n v="247"/>
  </r>
  <r>
    <s v="O639926"/>
    <s v="Enterprise Plan"/>
    <s v="East"/>
    <s v="Returning Customer with Upsell"/>
    <d v="2023-07-22T00:00:00"/>
    <x v="5"/>
    <n v="524"/>
  </r>
  <r>
    <s v="O523470"/>
    <s v="Team Plan"/>
    <s v="East"/>
    <s v="Returning Customer with Upsell"/>
    <d v="2023-03-19T00:00:00"/>
    <x v="5"/>
    <n v="169"/>
  </r>
  <r>
    <s v="O141803"/>
    <s v="Enterprise Plan"/>
    <s v="East"/>
    <s v="Returning Customer with Upsell"/>
    <d v="2023-12-30T00:00:00"/>
    <x v="5"/>
    <n v="902"/>
  </r>
  <r>
    <s v="O596987"/>
    <s v="Team Plan"/>
    <s v="East"/>
    <s v="New Business"/>
    <d v="2023-01-17T00:00:00"/>
    <x v="5"/>
    <n v="457"/>
  </r>
  <r>
    <s v="O771619"/>
    <s v="Team Plan"/>
    <s v="East"/>
    <s v="Returning Customer with Downsell"/>
    <d v="2023-01-27T00:00:00"/>
    <x v="5"/>
    <n v="-485"/>
  </r>
  <r>
    <s v="O764945"/>
    <s v="Individual Plan"/>
    <s v="East"/>
    <s v="New Business"/>
    <d v="2023-04-12T00:00:00"/>
    <x v="5"/>
    <n v="46"/>
  </r>
  <r>
    <s v="O988564"/>
    <s v="Individual Plan"/>
    <s v="East"/>
    <s v="New Business"/>
    <d v="2023-10-15T00:00:00"/>
    <x v="5"/>
    <n v="62"/>
  </r>
  <r>
    <s v="O623924"/>
    <s v="Individual Plan"/>
    <s v="East"/>
    <s v="New Business"/>
    <d v="2023-08-18T00:00:00"/>
    <x v="5"/>
    <n v="52"/>
  </r>
  <r>
    <s v="O204672"/>
    <s v="Individual Plan"/>
    <s v="East"/>
    <s v="New Business"/>
    <d v="2023-01-20T00:00:00"/>
    <x v="5"/>
    <n v="27"/>
  </r>
  <r>
    <s v="O962737"/>
    <s v="Individual Plan"/>
    <s v="East"/>
    <s v="New Business"/>
    <d v="2023-10-22T00:00:00"/>
    <x v="5"/>
    <n v="99"/>
  </r>
  <r>
    <s v="O775580"/>
    <s v="Individual Plan"/>
    <s v="East"/>
    <s v="New Business"/>
    <d v="2023-05-24T00:00:00"/>
    <x v="5"/>
    <n v="99"/>
  </r>
  <r>
    <s v="O246046"/>
    <s v="Individual Plan"/>
    <s v="East"/>
    <s v="New Business"/>
    <d v="2023-12-29T00:00:00"/>
    <x v="5"/>
    <n v="76"/>
  </r>
  <r>
    <s v="O835507"/>
    <s v="Individual Plan"/>
    <s v="East"/>
    <s v="New Business"/>
    <d v="2023-04-05T00:00:00"/>
    <x v="5"/>
    <n v="44"/>
  </r>
  <r>
    <s v="O924291"/>
    <s v="Individual Plan"/>
    <s v="East"/>
    <s v="New Business"/>
    <d v="2023-04-12T00:00:00"/>
    <x v="5"/>
    <n v="22"/>
  </r>
  <r>
    <s v="O206789"/>
    <s v="Individual Plan"/>
    <s v="East"/>
    <s v="New Business"/>
    <d v="2023-01-06T00:00:00"/>
    <x v="5"/>
    <n v="39"/>
  </r>
  <r>
    <s v="O699001"/>
    <s v="Individual Plan"/>
    <s v="East"/>
    <s v="New Business"/>
    <d v="2023-10-02T00:00:00"/>
    <x v="5"/>
    <n v="22"/>
  </r>
  <r>
    <s v="O433280"/>
    <s v="Individual Plan"/>
    <s v="East"/>
    <s v="New Business"/>
    <d v="2023-09-06T00:00:00"/>
    <x v="5"/>
    <n v="25"/>
  </r>
  <r>
    <s v="O811288"/>
    <s v="Individual Plan"/>
    <s v="East"/>
    <s v="New Business"/>
    <d v="2023-03-28T00:00:00"/>
    <x v="5"/>
    <n v="40"/>
  </r>
  <r>
    <s v="O304113"/>
    <s v="Individual Plan"/>
    <s v="East"/>
    <s v="New Business"/>
    <d v="2023-06-11T00:00:00"/>
    <x v="5"/>
    <n v="87"/>
  </r>
  <r>
    <s v="O308000"/>
    <s v="Individual Plan"/>
    <s v="East"/>
    <s v="New Business"/>
    <d v="2023-04-23T00:00:00"/>
    <x v="5"/>
    <n v="88"/>
  </r>
  <r>
    <s v="O583672"/>
    <s v="Individual Plan"/>
    <s v="East"/>
    <s v="New Business"/>
    <d v="2023-10-12T00:00:00"/>
    <x v="5"/>
    <n v="28"/>
  </r>
  <r>
    <s v="O308411"/>
    <s v="Individual Plan"/>
    <s v="East"/>
    <s v="New Business"/>
    <d v="2023-11-02T00:00:00"/>
    <x v="5"/>
    <n v="43"/>
  </r>
  <r>
    <s v="O77195"/>
    <s v="Individual Plan"/>
    <s v="East"/>
    <s v="New Business"/>
    <d v="2023-07-16T00:00:00"/>
    <x v="5"/>
    <n v="98"/>
  </r>
  <r>
    <s v="O9503"/>
    <s v="Individual Plan"/>
    <s v="East"/>
    <s v="New Business"/>
    <d v="2023-09-29T00:00:00"/>
    <x v="5"/>
    <n v="22"/>
  </r>
  <r>
    <s v="O369916"/>
    <s v="Individual Plan"/>
    <s v="East"/>
    <s v="New Business"/>
    <d v="2023-09-15T00:00:00"/>
    <x v="5"/>
    <n v="40"/>
  </r>
  <r>
    <s v="O736622"/>
    <s v="Individual Plan"/>
    <s v="East"/>
    <s v="New Business"/>
    <d v="2023-02-22T00:00:00"/>
    <x v="5"/>
    <n v="64"/>
  </r>
  <r>
    <s v="O161642"/>
    <s v="Individual Plan"/>
    <s v="East"/>
    <s v="New Business"/>
    <d v="2023-10-29T00:00:00"/>
    <x v="5"/>
    <n v="99"/>
  </r>
  <r>
    <s v="O979217"/>
    <s v="Individual Plan"/>
    <s v="East"/>
    <s v="New Business"/>
    <d v="2023-11-12T00:00:00"/>
    <x v="5"/>
    <n v="56"/>
  </r>
  <r>
    <s v="O698195"/>
    <s v="Individual Plan"/>
    <s v="East"/>
    <s v="New Business"/>
    <d v="2023-06-24T00:00:00"/>
    <x v="5"/>
    <n v="66"/>
  </r>
  <r>
    <s v="O6115"/>
    <s v="Individual Plan"/>
    <s v="East"/>
    <s v="New Business"/>
    <d v="2023-10-28T00:00:00"/>
    <x v="5"/>
    <n v="63"/>
  </r>
  <r>
    <s v="O185375"/>
    <s v="Individual Plan"/>
    <s v="East"/>
    <s v="New Business"/>
    <d v="2023-01-15T00:00:00"/>
    <x v="5"/>
    <n v="20"/>
  </r>
  <r>
    <s v="O476363"/>
    <s v="Individual Plan"/>
    <s v="East"/>
    <s v="New Business"/>
    <d v="2023-08-25T00:00:00"/>
    <x v="5"/>
    <n v="90"/>
  </r>
  <r>
    <s v="O706372"/>
    <s v="Individual Plan"/>
    <s v="East"/>
    <s v="New Business"/>
    <d v="2023-03-04T00:00:00"/>
    <x v="5"/>
    <n v="40"/>
  </r>
  <r>
    <s v="O140768"/>
    <s v="Individual Plan"/>
    <s v="East"/>
    <s v="New Business"/>
    <d v="2023-08-04T00:00:00"/>
    <x v="5"/>
    <n v="44"/>
  </r>
  <r>
    <s v="O556242"/>
    <s v="Individual Plan"/>
    <s v="East"/>
    <s v="New Business"/>
    <d v="2023-04-22T00:00:00"/>
    <x v="5"/>
    <n v="64"/>
  </r>
  <r>
    <s v="O55686"/>
    <s v="Individual Plan"/>
    <s v="East"/>
    <s v="New Business"/>
    <d v="2023-03-06T00:00:00"/>
    <x v="5"/>
    <n v="76"/>
  </r>
  <r>
    <s v="O148359"/>
    <s v="Team Plan"/>
    <s v="East"/>
    <s v="Returning Customer with Downsell"/>
    <d v="2023-10-30T00:00:00"/>
    <x v="5"/>
    <n v="-315"/>
  </r>
  <r>
    <s v="O202402"/>
    <s v="Individual Plan"/>
    <s v="East"/>
    <s v="New Business"/>
    <d v="2023-08-14T00:00:00"/>
    <x v="5"/>
    <n v="35"/>
  </r>
  <r>
    <s v="O254342"/>
    <s v="Individual Plan"/>
    <s v="East"/>
    <s v="New Business"/>
    <d v="2023-08-11T00:00:00"/>
    <x v="5"/>
    <n v="84"/>
  </r>
  <r>
    <s v="O374075"/>
    <s v="Enterprise Plan"/>
    <s v="East"/>
    <s v="Returning Customer with Downsell"/>
    <d v="2023-04-30T00:00:00"/>
    <x v="5"/>
    <n v="-954"/>
  </r>
  <r>
    <s v="O15306"/>
    <s v="Team Plan"/>
    <s v="East"/>
    <s v="New Business"/>
    <d v="2023-06-01T00:00:00"/>
    <x v="5"/>
    <n v="411"/>
  </r>
  <r>
    <s v="O503755"/>
    <s v="Individual Plan"/>
    <s v="East"/>
    <s v="New Business"/>
    <d v="2023-07-17T00:00:00"/>
    <x v="5"/>
    <n v="59"/>
  </r>
  <r>
    <s v="O940809"/>
    <s v="Team Plan"/>
    <s v="North"/>
    <s v="Returning Customer with Upsell"/>
    <d v="2023-05-30T00:00:00"/>
    <x v="6"/>
    <n v="301"/>
  </r>
  <r>
    <s v="O447032"/>
    <s v="Team Plan"/>
    <s v="North"/>
    <s v="New Business"/>
    <d v="2023-07-24T00:00:00"/>
    <x v="6"/>
    <n v="402"/>
  </r>
  <r>
    <s v="O750859"/>
    <s v="Team Plan"/>
    <s v="North"/>
    <s v="Returning Customer with Upsell"/>
    <d v="2023-08-23T00:00:00"/>
    <x v="6"/>
    <n v="409"/>
  </r>
  <r>
    <s v="O822175"/>
    <s v="Individual Plan"/>
    <s v="North"/>
    <s v="New Business"/>
    <d v="2023-07-01T00:00:00"/>
    <x v="6"/>
    <n v="83"/>
  </r>
  <r>
    <s v="O369336"/>
    <s v="Individual Plan"/>
    <s v="North"/>
    <s v="New Business"/>
    <d v="2023-07-20T00:00:00"/>
    <x v="6"/>
    <n v="76"/>
  </r>
  <r>
    <s v="O694000"/>
    <s v="Individual Plan"/>
    <s v="North"/>
    <s v="New Business"/>
    <d v="2023-02-03T00:00:00"/>
    <x v="6"/>
    <n v="46"/>
  </r>
  <r>
    <s v="O913465"/>
    <s v="Individual Plan"/>
    <s v="North"/>
    <s v="New Business"/>
    <d v="2023-12-28T00:00:00"/>
    <x v="6"/>
    <n v="68"/>
  </r>
  <r>
    <s v="O300188"/>
    <s v="Individual Plan"/>
    <s v="North"/>
    <s v="New Business"/>
    <d v="2023-04-25T00:00:00"/>
    <x v="6"/>
    <n v="33"/>
  </r>
  <r>
    <s v="O110638"/>
    <s v="Individual Plan"/>
    <s v="North"/>
    <s v="New Business"/>
    <d v="2023-07-20T00:00:00"/>
    <x v="6"/>
    <n v="82"/>
  </r>
  <r>
    <s v="O883948"/>
    <s v="Individual Plan"/>
    <s v="North"/>
    <s v="New Business"/>
    <d v="2023-03-06T00:00:00"/>
    <x v="6"/>
    <n v="84"/>
  </r>
  <r>
    <s v="O311573"/>
    <s v="Individual Plan"/>
    <s v="North"/>
    <s v="New Business"/>
    <d v="2023-06-27T00:00:00"/>
    <x v="6"/>
    <n v="83"/>
  </r>
  <r>
    <s v="O658947"/>
    <s v="Individual Plan"/>
    <s v="North"/>
    <s v="New Business"/>
    <d v="2023-01-13T00:00:00"/>
    <x v="6"/>
    <n v="55"/>
  </r>
  <r>
    <s v="O673748"/>
    <s v="Individual Plan"/>
    <s v="North"/>
    <s v="New Business"/>
    <d v="2023-10-03T00:00:00"/>
    <x v="6"/>
    <n v="94"/>
  </r>
  <r>
    <s v="O672138"/>
    <s v="Individual Plan"/>
    <s v="North"/>
    <s v="New Business"/>
    <d v="2023-08-13T00:00:00"/>
    <x v="6"/>
    <n v="39"/>
  </r>
  <r>
    <s v="O460045"/>
    <s v="Individual Plan"/>
    <s v="North"/>
    <s v="New Business"/>
    <d v="2023-09-03T00:00:00"/>
    <x v="6"/>
    <n v="43"/>
  </r>
  <r>
    <s v="O951461"/>
    <s v="Individual Plan"/>
    <s v="North"/>
    <s v="New Business"/>
    <d v="2023-03-09T00:00:00"/>
    <x v="6"/>
    <n v="23"/>
  </r>
  <r>
    <s v="O221282"/>
    <s v="Individual Plan"/>
    <s v="North"/>
    <s v="New Business"/>
    <d v="2023-08-05T00:00:00"/>
    <x v="6"/>
    <n v="51"/>
  </r>
  <r>
    <s v="O107009"/>
    <s v="Individual Plan"/>
    <s v="North"/>
    <s v="New Business"/>
    <d v="2023-07-08T00:00:00"/>
    <x v="6"/>
    <n v="80"/>
  </r>
  <r>
    <s v="O756861"/>
    <s v="Individual Plan"/>
    <s v="North"/>
    <s v="New Business"/>
    <d v="2023-08-01T00:00:00"/>
    <x v="6"/>
    <n v="34"/>
  </r>
  <r>
    <s v="O640424"/>
    <s v="Individual Plan"/>
    <s v="North"/>
    <s v="New Business"/>
    <d v="2023-09-30T00:00:00"/>
    <x v="6"/>
    <n v="78"/>
  </r>
  <r>
    <s v="O13186"/>
    <s v="Individual Plan"/>
    <s v="North"/>
    <s v="New Business"/>
    <d v="2023-08-08T00:00:00"/>
    <x v="6"/>
    <n v="75"/>
  </r>
  <r>
    <s v="O305876"/>
    <s v="Individual Plan"/>
    <s v="North"/>
    <s v="New Business"/>
    <d v="2023-01-05T00:00:00"/>
    <x v="6"/>
    <n v="75"/>
  </r>
  <r>
    <s v="O652174"/>
    <s v="Individual Plan"/>
    <s v="North"/>
    <s v="New Business"/>
    <d v="2023-02-25T00:00:00"/>
    <x v="6"/>
    <n v="38"/>
  </r>
  <r>
    <s v="O863506"/>
    <s v="Individual Plan"/>
    <s v="North"/>
    <s v="New Business"/>
    <d v="2023-06-07T00:00:00"/>
    <x v="6"/>
    <n v="91"/>
  </r>
  <r>
    <s v="O240417"/>
    <s v="Individual Plan"/>
    <s v="North"/>
    <s v="New Business"/>
    <d v="2023-07-27T00:00:00"/>
    <x v="6"/>
    <n v="39"/>
  </r>
  <r>
    <s v="O753603"/>
    <s v="Individual Plan"/>
    <s v="North"/>
    <s v="New Business"/>
    <d v="2023-03-15T00:00:00"/>
    <x v="6"/>
    <n v="56"/>
  </r>
  <r>
    <s v="O940222"/>
    <s v="Individual Plan"/>
    <s v="North"/>
    <s v="New Business"/>
    <d v="2023-12-11T00:00:00"/>
    <x v="6"/>
    <n v="47"/>
  </r>
  <r>
    <s v="O611841"/>
    <s v="Individual Plan"/>
    <s v="North"/>
    <s v="New Business"/>
    <d v="2023-03-06T00:00:00"/>
    <x v="6"/>
    <n v="34"/>
  </r>
  <r>
    <s v="O807392"/>
    <s v="Individual Plan"/>
    <s v="North"/>
    <s v="New Business"/>
    <d v="2023-06-16T00:00:00"/>
    <x v="6"/>
    <n v="29"/>
  </r>
  <r>
    <s v="O251564"/>
    <s v="Individual Plan"/>
    <s v="North"/>
    <s v="New Business"/>
    <d v="2023-10-31T00:00:00"/>
    <x v="6"/>
    <n v="29"/>
  </r>
  <r>
    <s v="O837498"/>
    <s v="Individual Plan"/>
    <s v="North"/>
    <s v="New Business"/>
    <d v="2023-07-02T00:00:00"/>
    <x v="6"/>
    <n v="99"/>
  </r>
  <r>
    <s v="O756367"/>
    <s v="Individual Plan"/>
    <s v="North"/>
    <s v="New Business"/>
    <d v="2023-09-14T00:00:00"/>
    <x v="6"/>
    <n v="50"/>
  </r>
  <r>
    <s v="O399083"/>
    <s v="Individual Plan"/>
    <s v="North"/>
    <s v="New Business"/>
    <d v="2023-11-25T00:00:00"/>
    <x v="6"/>
    <n v="76"/>
  </r>
  <r>
    <s v="O439458"/>
    <s v="Individual Plan"/>
    <s v="North"/>
    <s v="New Business"/>
    <d v="2023-09-22T00:00:00"/>
    <x v="6"/>
    <n v="22"/>
  </r>
  <r>
    <s v="O516236"/>
    <s v="Individual Plan"/>
    <s v="North"/>
    <s v="New Business"/>
    <d v="2023-11-20T00:00:00"/>
    <x v="6"/>
    <n v="53"/>
  </r>
  <r>
    <s v="O639478"/>
    <s v="Individual Plan"/>
    <s v="North"/>
    <s v="New Business"/>
    <d v="2023-04-03T00:00:00"/>
    <x v="6"/>
    <n v="94"/>
  </r>
  <r>
    <s v="O864832"/>
    <s v="Individual Plan"/>
    <s v="North"/>
    <s v="New Business"/>
    <d v="2023-08-18T00:00:00"/>
    <x v="6"/>
    <n v="31"/>
  </r>
  <r>
    <s v="O608467"/>
    <s v="Individual Plan"/>
    <s v="North"/>
    <s v="New Business"/>
    <d v="2023-08-07T00:00:00"/>
    <x v="6"/>
    <n v="37"/>
  </r>
  <r>
    <s v="O724705"/>
    <s v="Individual Plan"/>
    <s v="North"/>
    <s v="New Business"/>
    <d v="2023-10-23T00:00:00"/>
    <x v="6"/>
    <n v="63"/>
  </r>
  <r>
    <s v="O952573"/>
    <s v="Individual Plan"/>
    <s v="North"/>
    <s v="New Business"/>
    <d v="2023-10-10T00:00:00"/>
    <x v="6"/>
    <n v="51"/>
  </r>
  <r>
    <s v="O477113"/>
    <s v="Individual Plan"/>
    <s v="North"/>
    <s v="New Business"/>
    <d v="2023-07-22T00:00:00"/>
    <x v="6"/>
    <n v="81"/>
  </r>
  <r>
    <s v="O466382"/>
    <s v="Individual Plan"/>
    <s v="North"/>
    <s v="New Business"/>
    <d v="2023-11-11T00:00:00"/>
    <x v="6"/>
    <n v="80"/>
  </r>
  <r>
    <s v="O64151"/>
    <s v="Individual Plan"/>
    <s v="North"/>
    <s v="New Business"/>
    <d v="2023-01-01T00:00:00"/>
    <x v="6"/>
    <n v="24"/>
  </r>
  <r>
    <s v="O614149"/>
    <s v="Individual Plan"/>
    <s v="North"/>
    <s v="New Business"/>
    <d v="2023-09-10T00:00:00"/>
    <x v="6"/>
    <n v="30"/>
  </r>
  <r>
    <s v="O663089"/>
    <s v="Individual Plan"/>
    <s v="North"/>
    <s v="New Business"/>
    <d v="2023-08-19T00:00:00"/>
    <x v="6"/>
    <n v="38"/>
  </r>
  <r>
    <s v="O526033"/>
    <s v="Individual Plan"/>
    <s v="North"/>
    <s v="New Business"/>
    <d v="2023-02-18T00:00:00"/>
    <x v="6"/>
    <n v="28"/>
  </r>
  <r>
    <s v="O892540"/>
    <s v="Individual Plan"/>
    <s v="North"/>
    <s v="New Business"/>
    <d v="2023-09-04T00:00:00"/>
    <x v="6"/>
    <n v="98"/>
  </r>
  <r>
    <s v="O758144"/>
    <s v="Individual Plan"/>
    <s v="North"/>
    <s v="New Business"/>
    <d v="2023-04-08T00:00:00"/>
    <x v="6"/>
    <n v="28"/>
  </r>
  <r>
    <s v="O789149"/>
    <s v="Individual Plan"/>
    <s v="North"/>
    <s v="New Business"/>
    <d v="2023-01-25T00:00:00"/>
    <x v="6"/>
    <n v="59"/>
  </r>
  <r>
    <s v="O345559"/>
    <s v="Individual Plan"/>
    <s v="North"/>
    <s v="New Business"/>
    <d v="2023-03-07T00:00:00"/>
    <x v="6"/>
    <n v="39"/>
  </r>
  <r>
    <s v="O248178"/>
    <s v="Individual Plan"/>
    <s v="North"/>
    <s v="New Business"/>
    <d v="2023-05-16T00:00:00"/>
    <x v="6"/>
    <n v="91"/>
  </r>
  <r>
    <s v="O993887"/>
    <s v="Individual Plan"/>
    <s v="North"/>
    <s v="New Business"/>
    <d v="2023-04-18T00:00:00"/>
    <x v="6"/>
    <n v="89"/>
  </r>
  <r>
    <s v="O472377"/>
    <s v="Enterprise Plan"/>
    <s v="North"/>
    <s v="New Business"/>
    <d v="2023-06-05T00:00:00"/>
    <x v="6"/>
    <n v="825"/>
  </r>
  <r>
    <s v="O514111"/>
    <s v="Individual Plan"/>
    <s v="North"/>
    <s v="New Business"/>
    <d v="2023-11-03T00:00:00"/>
    <x v="6"/>
    <n v="39"/>
  </r>
  <r>
    <s v="O171609"/>
    <s v="Team Plan"/>
    <s v="North"/>
    <s v="Returning Customer with Upsell"/>
    <d v="2023-04-08T00:00:00"/>
    <x v="6"/>
    <n v="263"/>
  </r>
  <r>
    <s v="O484896"/>
    <s v="Enterprise Plan"/>
    <s v="North"/>
    <s v="Returning Customer with Upsell"/>
    <d v="2023-12-21T00:00:00"/>
    <x v="6"/>
    <n v="872"/>
  </r>
  <r>
    <s v="O410427"/>
    <s v="Individual Plan"/>
    <s v="North"/>
    <s v="New Business"/>
    <d v="2023-08-15T00:00:00"/>
    <x v="6"/>
    <n v="75"/>
  </r>
  <r>
    <s v="O671005"/>
    <s v="Individual Plan"/>
    <s v="North"/>
    <s v="New Business"/>
    <d v="2023-08-11T00:00:00"/>
    <x v="6"/>
    <n v="66"/>
  </r>
  <r>
    <s v="O888861"/>
    <s v="Individual Plan"/>
    <s v="North"/>
    <s v="New Business"/>
    <d v="2023-07-07T00:00:00"/>
    <x v="6"/>
    <n v="57"/>
  </r>
  <r>
    <s v="O442132"/>
    <s v="Individual Plan"/>
    <s v="North"/>
    <s v="New Business"/>
    <d v="2023-07-10T00:00:00"/>
    <x v="6"/>
    <n v="70"/>
  </r>
  <r>
    <s v="O994438"/>
    <s v="Enterprise Plan"/>
    <s v="North"/>
    <s v="Returning Customer with Upsell"/>
    <d v="2023-03-11T00:00:00"/>
    <x v="6"/>
    <n v="590"/>
  </r>
  <r>
    <s v="O412124"/>
    <s v="Individual Plan"/>
    <s v="North"/>
    <s v="New Business"/>
    <d v="2023-02-11T00:00:00"/>
    <x v="6"/>
    <n v="61"/>
  </r>
  <r>
    <s v="O130934"/>
    <s v="Team Plan"/>
    <s v="North"/>
    <s v="New Business"/>
    <d v="2023-12-29T00:00:00"/>
    <x v="6"/>
    <n v="232"/>
  </r>
  <r>
    <s v="O501846"/>
    <s v="Enterprise Plan"/>
    <s v="North"/>
    <s v="New Business"/>
    <d v="2023-08-28T00:00:00"/>
    <x v="6"/>
    <n v="954"/>
  </r>
  <r>
    <s v="O595475"/>
    <s v="Enterprise Plan"/>
    <s v="North"/>
    <s v="Returning Customer with Downsell"/>
    <d v="2023-06-18T00:00:00"/>
    <x v="6"/>
    <n v="-714"/>
  </r>
  <r>
    <s v="O519408"/>
    <s v="Team Plan"/>
    <s v="North"/>
    <s v="New Business"/>
    <d v="2023-03-25T00:00:00"/>
    <x v="6"/>
    <n v="491"/>
  </r>
  <r>
    <s v="O323253"/>
    <s v="Individual Plan"/>
    <s v="North"/>
    <s v="New Business"/>
    <d v="2023-02-01T00:00:00"/>
    <x v="6"/>
    <n v="31"/>
  </r>
  <r>
    <s v="O509236"/>
    <s v="Individual Plan"/>
    <s v="North"/>
    <s v="New Business"/>
    <d v="2023-01-24T00:00:00"/>
    <x v="6"/>
    <n v="75"/>
  </r>
  <r>
    <s v="O749029"/>
    <s v="Individual Plan"/>
    <s v="North"/>
    <s v="New Business"/>
    <d v="2023-07-04T00:00:00"/>
    <x v="6"/>
    <n v="26"/>
  </r>
  <r>
    <s v="O575922"/>
    <s v="Enterprise Plan"/>
    <s v="North"/>
    <s v="New Business"/>
    <d v="2023-01-06T00:00:00"/>
    <x v="6"/>
    <n v="520"/>
  </r>
  <r>
    <s v="O202179"/>
    <s v="Individual Plan"/>
    <s v="North"/>
    <s v="New Business"/>
    <d v="2023-01-19T00:00:00"/>
    <x v="6"/>
    <n v="77"/>
  </r>
  <r>
    <s v="O961589"/>
    <s v="Individual Plan"/>
    <s v="North"/>
    <s v="New Business"/>
    <d v="2023-09-10T00:00:00"/>
    <x v="6"/>
    <n v="39"/>
  </r>
  <r>
    <s v="O944276"/>
    <s v="Enterprise Plan"/>
    <s v="North"/>
    <s v="Returning Customer with Upsell"/>
    <d v="2023-07-17T00:00:00"/>
    <x v="7"/>
    <n v="525"/>
  </r>
  <r>
    <s v="O215935"/>
    <s v="Enterprise Plan"/>
    <s v="North"/>
    <s v="Returning Customer with Upsell"/>
    <d v="2023-09-13T00:00:00"/>
    <x v="7"/>
    <n v="950"/>
  </r>
  <r>
    <s v="O928443"/>
    <s v="Enterprise Plan"/>
    <s v="North"/>
    <s v="Returning Customer with Downsell"/>
    <d v="2023-10-08T00:00:00"/>
    <x v="7"/>
    <n v="-714"/>
  </r>
  <r>
    <s v="O775747"/>
    <s v="Enterprise Plan"/>
    <s v="North"/>
    <s v="Returning Customer with Downsell"/>
    <d v="2023-01-26T00:00:00"/>
    <x v="7"/>
    <n v="-867"/>
  </r>
  <r>
    <s v="O497646"/>
    <s v="Enterprise Plan"/>
    <s v="North"/>
    <s v="Returning Customer with Upsell"/>
    <d v="2023-05-23T00:00:00"/>
    <x v="7"/>
    <n v="892"/>
  </r>
  <r>
    <s v="O119058"/>
    <s v="Team Plan"/>
    <s v="North"/>
    <s v="Returning Customer with Upsell"/>
    <d v="2023-08-24T00:00:00"/>
    <x v="7"/>
    <n v="469"/>
  </r>
  <r>
    <s v="O981160"/>
    <s v="Enterprise Plan"/>
    <s v="North"/>
    <s v="Returning Customer with Upsell"/>
    <d v="2023-04-14T00:00:00"/>
    <x v="7"/>
    <n v="988"/>
  </r>
  <r>
    <s v="O96110"/>
    <s v="Team Plan"/>
    <s v="North"/>
    <s v="Returning Customer with Upsell"/>
    <d v="2023-03-23T00:00:00"/>
    <x v="7"/>
    <n v="409"/>
  </r>
  <r>
    <s v="O36669"/>
    <s v="Team Plan"/>
    <s v="North"/>
    <s v="Returning Customer with Upsell"/>
    <d v="2023-06-12T00:00:00"/>
    <x v="7"/>
    <n v="232"/>
  </r>
  <r>
    <s v="O761888"/>
    <s v="Team Plan"/>
    <s v="North"/>
    <s v="New Business"/>
    <d v="2023-03-15T00:00:00"/>
    <x v="7"/>
    <n v="440"/>
  </r>
  <r>
    <s v="O442507"/>
    <s v="Enterprise Plan"/>
    <s v="North"/>
    <s v="New Business"/>
    <d v="2023-02-05T00:00:00"/>
    <x v="7"/>
    <n v="849"/>
  </r>
  <r>
    <s v="O142672"/>
    <s v="Team Plan"/>
    <s v="North"/>
    <s v="Returning Customer with Downsell"/>
    <d v="2023-07-15T00:00:00"/>
    <x v="7"/>
    <n v="-267"/>
  </r>
  <r>
    <s v="O339256"/>
    <s v="Team Plan"/>
    <s v="North"/>
    <s v="New Business"/>
    <d v="2023-06-02T00:00:00"/>
    <x v="7"/>
    <n v="333"/>
  </r>
  <r>
    <s v="O505704"/>
    <s v="Enterprise Plan"/>
    <s v="North"/>
    <s v="New Business"/>
    <d v="2023-03-13T00:00:00"/>
    <x v="7"/>
    <n v="852"/>
  </r>
  <r>
    <s v="O569979"/>
    <s v="Team Plan"/>
    <s v="North"/>
    <s v="Returning Customer with Upsell"/>
    <d v="2023-09-03T00:00:00"/>
    <x v="7"/>
    <n v="303"/>
  </r>
  <r>
    <s v="O746523"/>
    <s v="Team Plan"/>
    <s v="North"/>
    <s v="Returning Customer with Upsell"/>
    <d v="2023-02-17T00:00:00"/>
    <x v="7"/>
    <n v="292"/>
  </r>
  <r>
    <s v="O171101"/>
    <s v="Enterprise Plan"/>
    <s v="North"/>
    <s v="Returning Customer with Upsell"/>
    <d v="2023-06-05T00:00:00"/>
    <x v="7"/>
    <n v="685"/>
  </r>
  <r>
    <s v="O421406"/>
    <s v="Individual Plan"/>
    <s v="North"/>
    <s v="New Business"/>
    <d v="2023-09-11T00:00:00"/>
    <x v="7"/>
    <n v="22"/>
  </r>
  <r>
    <s v="O250430"/>
    <s v="Individual Plan"/>
    <s v="North"/>
    <s v="New Business"/>
    <d v="2023-07-24T00:00:00"/>
    <x v="7"/>
    <n v="45"/>
  </r>
  <r>
    <s v="O656225"/>
    <s v="Individual Plan"/>
    <s v="North"/>
    <s v="New Business"/>
    <d v="2023-06-04T00:00:00"/>
    <x v="7"/>
    <n v="28"/>
  </r>
  <r>
    <s v="O853446"/>
    <s v="Individual Plan"/>
    <s v="North"/>
    <s v="New Business"/>
    <d v="2023-06-19T00:00:00"/>
    <x v="7"/>
    <n v="57"/>
  </r>
  <r>
    <s v="O850933"/>
    <s v="Individual Plan"/>
    <s v="North"/>
    <s v="New Business"/>
    <d v="2023-09-20T00:00:00"/>
    <x v="7"/>
    <n v="64"/>
  </r>
  <r>
    <s v="O100652"/>
    <s v="Individual Plan"/>
    <s v="North"/>
    <s v="New Business"/>
    <d v="2023-12-20T00:00:00"/>
    <x v="7"/>
    <n v="24"/>
  </r>
  <r>
    <s v="O463318"/>
    <s v="Individual Plan"/>
    <s v="North"/>
    <s v="New Business"/>
    <d v="2023-08-09T00:00:00"/>
    <x v="7"/>
    <n v="30"/>
  </r>
  <r>
    <s v="O98188"/>
    <s v="Individual Plan"/>
    <s v="North"/>
    <s v="New Business"/>
    <d v="2023-08-31T00:00:00"/>
    <x v="7"/>
    <n v="96"/>
  </r>
  <r>
    <s v="O666552"/>
    <s v="Individual Plan"/>
    <s v="North"/>
    <s v="New Business"/>
    <d v="2023-02-01T00:00:00"/>
    <x v="7"/>
    <n v="80"/>
  </r>
  <r>
    <s v="O681624"/>
    <s v="Individual Plan"/>
    <s v="North"/>
    <s v="New Business"/>
    <d v="2023-05-18T00:00:00"/>
    <x v="7"/>
    <n v="42"/>
  </r>
  <r>
    <s v="O58436"/>
    <s v="Individual Plan"/>
    <s v="North"/>
    <s v="New Business"/>
    <d v="2023-03-29T00:00:00"/>
    <x v="7"/>
    <n v="75"/>
  </r>
  <r>
    <s v="O100866"/>
    <s v="Individual Plan"/>
    <s v="North"/>
    <s v="New Business"/>
    <d v="2023-12-23T00:00:00"/>
    <x v="7"/>
    <n v="62"/>
  </r>
  <r>
    <s v="O999523"/>
    <s v="Individual Plan"/>
    <s v="North"/>
    <s v="New Business"/>
    <d v="2023-12-20T00:00:00"/>
    <x v="7"/>
    <n v="41"/>
  </r>
  <r>
    <s v="O774749"/>
    <s v="Individual Plan"/>
    <s v="North"/>
    <s v="New Business"/>
    <d v="2023-07-21T00:00:00"/>
    <x v="7"/>
    <n v="25"/>
  </r>
  <r>
    <s v="O925175"/>
    <s v="Individual Plan"/>
    <s v="North"/>
    <s v="New Business"/>
    <d v="2023-07-17T00:00:00"/>
    <x v="7"/>
    <n v="30"/>
  </r>
  <r>
    <s v="O163760"/>
    <s v="Individual Plan"/>
    <s v="North"/>
    <s v="New Business"/>
    <d v="2023-02-01T00:00:00"/>
    <x v="7"/>
    <n v="29"/>
  </r>
  <r>
    <s v="O19301"/>
    <s v="Individual Plan"/>
    <s v="North"/>
    <s v="New Business"/>
    <d v="2023-07-19T00:00:00"/>
    <x v="7"/>
    <n v="66"/>
  </r>
  <r>
    <s v="O735960"/>
    <s v="Individual Plan"/>
    <s v="North"/>
    <s v="New Business"/>
    <d v="2023-02-19T00:00:00"/>
    <x v="7"/>
    <n v="63"/>
  </r>
  <r>
    <s v="O77639"/>
    <s v="Individual Plan"/>
    <s v="North"/>
    <s v="New Business"/>
    <d v="2023-06-22T00:00:00"/>
    <x v="7"/>
    <n v="72"/>
  </r>
  <r>
    <s v="O151718"/>
    <s v="Individual Plan"/>
    <s v="North"/>
    <s v="New Business"/>
    <d v="2023-11-21T00:00:00"/>
    <x v="7"/>
    <n v="97"/>
  </r>
  <r>
    <s v="O402914"/>
    <s v="Individual Plan"/>
    <s v="North"/>
    <s v="New Business"/>
    <d v="2023-03-31T00:00:00"/>
    <x v="7"/>
    <n v="38"/>
  </r>
  <r>
    <s v="O278197"/>
    <s v="Individual Plan"/>
    <s v="North"/>
    <s v="New Business"/>
    <d v="2023-10-08T00:00:00"/>
    <x v="7"/>
    <n v="94"/>
  </r>
  <r>
    <s v="O510926"/>
    <s v="Individual Plan"/>
    <s v="North"/>
    <s v="New Business"/>
    <d v="2023-12-12T00:00:00"/>
    <x v="7"/>
    <n v="65"/>
  </r>
  <r>
    <s v="O793566"/>
    <s v="Individual Plan"/>
    <s v="North"/>
    <s v="New Business"/>
    <d v="2023-04-09T00:00:00"/>
    <x v="7"/>
    <n v="87"/>
  </r>
  <r>
    <s v="O361219"/>
    <s v="Individual Plan"/>
    <s v="North"/>
    <s v="New Business"/>
    <d v="2023-11-29T00:00:00"/>
    <x v="7"/>
    <n v="89"/>
  </r>
  <r>
    <s v="O228898"/>
    <s v="Individual Plan"/>
    <s v="North"/>
    <s v="New Business"/>
    <d v="2023-04-13T00:00:00"/>
    <x v="7"/>
    <n v="43"/>
  </r>
  <r>
    <s v="O959054"/>
    <s v="Individual Plan"/>
    <s v="North"/>
    <s v="New Business"/>
    <d v="2023-05-15T00:00:00"/>
    <x v="7"/>
    <n v="78"/>
  </r>
  <r>
    <s v="O473035"/>
    <s v="Individual Plan"/>
    <s v="North"/>
    <s v="New Business"/>
    <d v="2023-02-22T00:00:00"/>
    <x v="7"/>
    <n v="36"/>
  </r>
  <r>
    <s v="O651297"/>
    <s v="Individual Plan"/>
    <s v="North"/>
    <s v="New Business"/>
    <d v="2023-12-10T00:00:00"/>
    <x v="7"/>
    <n v="33"/>
  </r>
  <r>
    <s v="O281734"/>
    <s v="Individual Plan"/>
    <s v="North"/>
    <s v="New Business"/>
    <d v="2023-02-27T00:00:00"/>
    <x v="7"/>
    <n v="46"/>
  </r>
  <r>
    <s v="O904826"/>
    <s v="Individual Plan"/>
    <s v="North"/>
    <s v="New Business"/>
    <d v="2023-09-09T00:00:00"/>
    <x v="7"/>
    <n v="94"/>
  </r>
  <r>
    <s v="O332991"/>
    <s v="Individual Plan"/>
    <s v="North"/>
    <s v="New Business"/>
    <d v="2023-01-23T00:00:00"/>
    <x v="7"/>
    <n v="67"/>
  </r>
  <r>
    <s v="O587073"/>
    <s v="Individual Plan"/>
    <s v="North"/>
    <s v="New Business"/>
    <d v="2023-02-03T00:00:00"/>
    <x v="7"/>
    <n v="78"/>
  </r>
  <r>
    <s v="O508381"/>
    <s v="Individual Plan"/>
    <s v="North"/>
    <s v="New Business"/>
    <d v="2023-07-30T00:00:00"/>
    <x v="7"/>
    <n v="88"/>
  </r>
  <r>
    <s v="O814166"/>
    <s v="Individual Plan"/>
    <s v="North"/>
    <s v="New Business"/>
    <d v="2023-05-03T00:00:00"/>
    <x v="7"/>
    <n v="65"/>
  </r>
  <r>
    <s v="O313413"/>
    <s v="Individual Plan"/>
    <s v="North"/>
    <s v="New Business"/>
    <d v="2023-12-15T00:00:00"/>
    <x v="7"/>
    <n v="74"/>
  </r>
  <r>
    <s v="O115242"/>
    <s v="Individual Plan"/>
    <s v="North"/>
    <s v="New Business"/>
    <d v="2023-07-17T00:00:00"/>
    <x v="7"/>
    <n v="86"/>
  </r>
  <r>
    <s v="O665874"/>
    <s v="Individual Plan"/>
    <s v="North"/>
    <s v="New Business"/>
    <d v="2023-07-22T00:00:00"/>
    <x v="7"/>
    <n v="83"/>
  </r>
  <r>
    <s v="O97786"/>
    <s v="Individual Plan"/>
    <s v="North"/>
    <s v="New Business"/>
    <d v="2023-08-25T00:00:00"/>
    <x v="7"/>
    <n v="25"/>
  </r>
  <r>
    <s v="O653002"/>
    <s v="Individual Plan"/>
    <s v="North"/>
    <s v="New Business"/>
    <d v="2023-07-10T00:00:00"/>
    <x v="7"/>
    <n v="70"/>
  </r>
  <r>
    <s v="O523586"/>
    <s v="Individual Plan"/>
    <s v="North"/>
    <s v="New Business"/>
    <d v="2023-08-22T00:00:00"/>
    <x v="7"/>
    <n v="85"/>
  </r>
  <r>
    <s v="O33135"/>
    <s v="Individual Plan"/>
    <s v="North"/>
    <s v="New Business"/>
    <d v="2023-01-14T00:00:00"/>
    <x v="7"/>
    <n v="90"/>
  </r>
  <r>
    <s v="O676524"/>
    <s v="Individual Plan"/>
    <s v="North"/>
    <s v="New Business"/>
    <d v="2023-02-02T00:00:00"/>
    <x v="7"/>
    <n v="81"/>
  </r>
  <r>
    <s v="O326023"/>
    <s v="Individual Plan"/>
    <s v="North"/>
    <s v="New Business"/>
    <d v="2023-12-17T00:00:00"/>
    <x v="7"/>
    <n v="64"/>
  </r>
  <r>
    <s v="O809777"/>
    <s v="Individual Plan"/>
    <s v="North"/>
    <s v="New Business"/>
    <d v="2023-08-22T00:00:00"/>
    <x v="7"/>
    <n v="82"/>
  </r>
  <r>
    <s v="O836273"/>
    <s v="Individual Plan"/>
    <s v="North"/>
    <s v="New Business"/>
    <d v="2023-12-04T00:00:00"/>
    <x v="7"/>
    <n v="33"/>
  </r>
  <r>
    <s v="O760045"/>
    <s v="Individual Plan"/>
    <s v="North"/>
    <s v="New Business"/>
    <d v="2023-09-25T00:00:00"/>
    <x v="7"/>
    <n v="26"/>
  </r>
  <r>
    <s v="O423159"/>
    <s v="Enterprise Plan"/>
    <s v="North"/>
    <s v="Returning Customer with Downsell"/>
    <d v="2023-10-03T00:00:00"/>
    <x v="7"/>
    <n v="-673"/>
  </r>
  <r>
    <s v="O722333"/>
    <s v="Enterprise Plan"/>
    <s v="North"/>
    <s v="Returning Customer with Downsell"/>
    <d v="2023-01-14T00:00:00"/>
    <x v="7"/>
    <n v="-886"/>
  </r>
  <r>
    <s v="O43802"/>
    <s v="Enterprise Plan"/>
    <s v="North"/>
    <s v="Returning Customer with Upsell"/>
    <d v="2023-09-17T00:00:00"/>
    <x v="7"/>
    <n v="719"/>
  </r>
  <r>
    <s v="O555381"/>
    <s v="Individual Plan"/>
    <s v="North"/>
    <s v="New Business"/>
    <d v="2023-11-07T00:00:00"/>
    <x v="7"/>
    <n v="93"/>
  </r>
  <r>
    <s v="O442824"/>
    <s v="Individual Plan"/>
    <s v="North"/>
    <s v="New Business"/>
    <d v="2023-03-10T00:00:00"/>
    <x v="7"/>
    <n v="69"/>
  </r>
  <r>
    <s v="O33233"/>
    <s v="Individual Plan"/>
    <s v="North"/>
    <s v="New Business"/>
    <d v="2023-07-02T00:00:00"/>
    <x v="7"/>
    <n v="43"/>
  </r>
  <r>
    <s v="O578389"/>
    <s v="Team Plan"/>
    <s v="North"/>
    <s v="New Business"/>
    <d v="2023-12-23T00:00:00"/>
    <x v="7"/>
    <n v="296"/>
  </r>
  <r>
    <s v="O152086"/>
    <s v="Team Plan"/>
    <s v="North"/>
    <s v="Returning Customer with Upsell"/>
    <d v="2023-03-29T00:00:00"/>
    <x v="7"/>
    <n v="396"/>
  </r>
  <r>
    <s v="O62934"/>
    <s v="Individual Plan"/>
    <s v="North"/>
    <s v="New Business"/>
    <d v="2023-06-03T00:00:00"/>
    <x v="7"/>
    <n v="93"/>
  </r>
  <r>
    <s v="O992284"/>
    <s v="Individual Plan"/>
    <s v="North"/>
    <s v="New Business"/>
    <d v="2023-08-14T00:00:00"/>
    <x v="7"/>
    <n v="77"/>
  </r>
  <r>
    <s v="O141541"/>
    <s v="Enterprise Plan"/>
    <s v="North"/>
    <s v="Returning Customer with Upsell"/>
    <d v="2023-11-17T00:00:00"/>
    <x v="7"/>
    <n v="650"/>
  </r>
  <r>
    <s v="O728499"/>
    <s v="Team Plan"/>
    <s v="North"/>
    <s v="Returning Customer with Upsell"/>
    <d v="2023-12-04T00:00:00"/>
    <x v="7"/>
    <n v="333"/>
  </r>
  <r>
    <s v="O417008"/>
    <s v="Individual Plan"/>
    <s v="North"/>
    <s v="New Business"/>
    <d v="2023-08-30T00:00:00"/>
    <x v="7"/>
    <n v="64"/>
  </r>
  <r>
    <s v="O326948"/>
    <s v="Individual Plan"/>
    <s v="North"/>
    <s v="New Business"/>
    <d v="2023-07-21T00:00:00"/>
    <x v="7"/>
    <n v="97"/>
  </r>
  <r>
    <s v="O18172"/>
    <s v="Individual Plan"/>
    <s v="North"/>
    <s v="New Business"/>
    <d v="2023-07-21T00:00:00"/>
    <x v="7"/>
    <n v="98"/>
  </r>
  <r>
    <s v="O686591"/>
    <s v="Team Plan"/>
    <s v="North"/>
    <s v="Returning Customer with Upsell"/>
    <d v="2023-09-10T00:00:00"/>
    <x v="7"/>
    <n v="391"/>
  </r>
  <r>
    <s v="O526815"/>
    <s v="Individual Plan"/>
    <s v="North"/>
    <s v="New Business"/>
    <d v="2023-04-27T00:00:00"/>
    <x v="7"/>
    <n v="57"/>
  </r>
  <r>
    <s v="O287772"/>
    <s v="Team Plan"/>
    <s v="North"/>
    <s v="Returning Customer with Upsell"/>
    <d v="2023-09-20T00:00:00"/>
    <x v="7"/>
    <n v="251"/>
  </r>
  <r>
    <s v="O86132"/>
    <s v="Individual Plan"/>
    <s v="North"/>
    <s v="New Business"/>
    <d v="2023-01-21T00:00:00"/>
    <x v="7"/>
    <n v="100"/>
  </r>
  <r>
    <s v="O395082"/>
    <s v="Individual Plan"/>
    <s v="North"/>
    <s v="New Business"/>
    <d v="2023-02-23T00:00:00"/>
    <x v="7"/>
    <n v="34"/>
  </r>
  <r>
    <s v="O256955"/>
    <s v="Team Plan"/>
    <s v="North"/>
    <s v="Returning Customer with Downsell"/>
    <d v="2023-09-22T00:00:00"/>
    <x v="7"/>
    <n v="-331"/>
  </r>
  <r>
    <s v="O879444"/>
    <s v="Team Plan"/>
    <s v="North"/>
    <s v="Returning Customer with Upsell"/>
    <d v="2023-07-12T00:00:00"/>
    <x v="7"/>
    <n v="292"/>
  </r>
  <r>
    <s v="O473634"/>
    <s v="Individual Plan"/>
    <s v="East"/>
    <s v="New Business"/>
    <d v="2023-03-02T00:00:00"/>
    <x v="8"/>
    <n v="78"/>
  </r>
  <r>
    <s v="O994338"/>
    <s v="Enterprise Plan"/>
    <s v="East"/>
    <s v="Returning Customer with Upsell"/>
    <d v="2023-10-30T00:00:00"/>
    <x v="8"/>
    <n v="629"/>
  </r>
  <r>
    <s v="O91976"/>
    <s v="Team Plan"/>
    <s v="East"/>
    <s v="Returning Customer with Upsell"/>
    <d v="2023-08-13T00:00:00"/>
    <x v="8"/>
    <n v="232"/>
  </r>
  <r>
    <s v="O89051"/>
    <s v="Team Plan"/>
    <s v="East"/>
    <s v="Returning Customer with Upsell"/>
    <d v="2023-05-01T00:00:00"/>
    <x v="8"/>
    <n v="251"/>
  </r>
  <r>
    <s v="O7027"/>
    <s v="Enterprise Plan"/>
    <s v="East"/>
    <s v="Returning Customer with Upsell"/>
    <d v="2023-10-12T00:00:00"/>
    <x v="8"/>
    <n v="693"/>
  </r>
  <r>
    <s v="O638433"/>
    <s v="Enterprise Plan"/>
    <s v="East"/>
    <s v="New Business"/>
    <d v="2023-06-24T00:00:00"/>
    <x v="8"/>
    <n v="930"/>
  </r>
  <r>
    <s v="O968297"/>
    <s v="Team Plan"/>
    <s v="East"/>
    <s v="New Business"/>
    <d v="2023-02-27T00:00:00"/>
    <x v="8"/>
    <n v="427"/>
  </r>
  <r>
    <s v="O582067"/>
    <s v="Team Plan"/>
    <s v="East"/>
    <s v="New Business"/>
    <d v="2023-09-16T00:00:00"/>
    <x v="8"/>
    <n v="277"/>
  </r>
  <r>
    <s v="O296633"/>
    <s v="Enterprise Plan"/>
    <s v="East"/>
    <s v="New Business"/>
    <d v="2023-01-05T00:00:00"/>
    <x v="8"/>
    <n v="907"/>
  </r>
  <r>
    <s v="O897547"/>
    <s v="Team Plan"/>
    <s v="East"/>
    <s v="Returning Customer with Upsell"/>
    <d v="2023-09-26T00:00:00"/>
    <x v="8"/>
    <n v="374"/>
  </r>
  <r>
    <s v="O158459"/>
    <s v="Enterprise Plan"/>
    <s v="East"/>
    <s v="Returning Customer with Downsell"/>
    <d v="2023-04-17T00:00:00"/>
    <x v="8"/>
    <n v="-534"/>
  </r>
  <r>
    <s v="O403465"/>
    <s v="Individual Plan"/>
    <s v="East"/>
    <s v="New Business"/>
    <d v="2023-02-12T00:00:00"/>
    <x v="8"/>
    <n v="43"/>
  </r>
  <r>
    <s v="O259138"/>
    <s v="Individual Plan"/>
    <s v="East"/>
    <s v="New Business"/>
    <d v="2023-01-22T00:00:00"/>
    <x v="8"/>
    <n v="94"/>
  </r>
  <r>
    <s v="O92483"/>
    <s v="Individual Plan"/>
    <s v="East"/>
    <s v="New Business"/>
    <d v="2023-11-28T00:00:00"/>
    <x v="8"/>
    <n v="39"/>
  </r>
  <r>
    <s v="O130637"/>
    <s v="Individual Plan"/>
    <s v="East"/>
    <s v="New Business"/>
    <d v="2023-07-11T00:00:00"/>
    <x v="8"/>
    <n v="66"/>
  </r>
  <r>
    <s v="O586464"/>
    <s v="Individual Plan"/>
    <s v="East"/>
    <s v="New Business"/>
    <d v="2023-09-11T00:00:00"/>
    <x v="8"/>
    <n v="73"/>
  </r>
  <r>
    <s v="O208437"/>
    <s v="Individual Plan"/>
    <s v="East"/>
    <s v="New Business"/>
    <d v="2023-02-01T00:00:00"/>
    <x v="8"/>
    <n v="35"/>
  </r>
  <r>
    <s v="O780780"/>
    <s v="Individual Plan"/>
    <s v="East"/>
    <s v="New Business"/>
    <d v="2023-02-13T00:00:00"/>
    <x v="8"/>
    <n v="91"/>
  </r>
  <r>
    <s v="O652620"/>
    <s v="Individual Plan"/>
    <s v="East"/>
    <s v="New Business"/>
    <d v="2023-03-17T00:00:00"/>
    <x v="8"/>
    <n v="74"/>
  </r>
  <r>
    <s v="O571128"/>
    <s v="Individual Plan"/>
    <s v="East"/>
    <s v="New Business"/>
    <d v="2023-11-15T00:00:00"/>
    <x v="8"/>
    <n v="99"/>
  </r>
  <r>
    <s v="O90669"/>
    <s v="Individual Plan"/>
    <s v="East"/>
    <s v="New Business"/>
    <d v="2023-03-27T00:00:00"/>
    <x v="8"/>
    <n v="29"/>
  </r>
  <r>
    <s v="O879610"/>
    <s v="Individual Plan"/>
    <s v="East"/>
    <s v="New Business"/>
    <d v="2023-03-19T00:00:00"/>
    <x v="8"/>
    <n v="77"/>
  </r>
  <r>
    <s v="O453336"/>
    <s v="Individual Plan"/>
    <s v="East"/>
    <s v="New Business"/>
    <d v="2023-04-10T00:00:00"/>
    <x v="8"/>
    <n v="59"/>
  </r>
  <r>
    <s v="O494961"/>
    <s v="Individual Plan"/>
    <s v="East"/>
    <s v="New Business"/>
    <d v="2023-03-29T00:00:00"/>
    <x v="8"/>
    <n v="28"/>
  </r>
  <r>
    <s v="O752415"/>
    <s v="Individual Plan"/>
    <s v="East"/>
    <s v="New Business"/>
    <d v="2023-11-10T00:00:00"/>
    <x v="8"/>
    <n v="100"/>
  </r>
  <r>
    <s v="O667952"/>
    <s v="Individual Plan"/>
    <s v="East"/>
    <s v="New Business"/>
    <d v="2023-04-18T00:00:00"/>
    <x v="8"/>
    <n v="62"/>
  </r>
  <r>
    <s v="O81032"/>
    <s v="Individual Plan"/>
    <s v="East"/>
    <s v="New Business"/>
    <d v="2023-02-09T00:00:00"/>
    <x v="8"/>
    <n v="37"/>
  </r>
  <r>
    <s v="O856862"/>
    <s v="Individual Plan"/>
    <s v="East"/>
    <s v="New Business"/>
    <d v="2023-01-04T00:00:00"/>
    <x v="8"/>
    <n v="95"/>
  </r>
  <r>
    <s v="O234618"/>
    <s v="Individual Plan"/>
    <s v="East"/>
    <s v="New Business"/>
    <d v="2023-02-05T00:00:00"/>
    <x v="8"/>
    <n v="29"/>
  </r>
  <r>
    <s v="O474139"/>
    <s v="Individual Plan"/>
    <s v="East"/>
    <s v="New Business"/>
    <d v="2023-01-01T00:00:00"/>
    <x v="8"/>
    <n v="82"/>
  </r>
  <r>
    <s v="O693698"/>
    <s v="Individual Plan"/>
    <s v="East"/>
    <s v="New Business"/>
    <d v="2023-01-07T00:00:00"/>
    <x v="8"/>
    <n v="59"/>
  </r>
  <r>
    <s v="O292861"/>
    <s v="Individual Plan"/>
    <s v="East"/>
    <s v="New Business"/>
    <d v="2023-07-21T00:00:00"/>
    <x v="8"/>
    <n v="29"/>
  </r>
  <r>
    <s v="O14923"/>
    <s v="Individual Plan"/>
    <s v="East"/>
    <s v="New Business"/>
    <d v="2023-07-12T00:00:00"/>
    <x v="8"/>
    <n v="28"/>
  </r>
  <r>
    <s v="O719661"/>
    <s v="Individual Plan"/>
    <s v="East"/>
    <s v="New Business"/>
    <d v="2023-06-30T00:00:00"/>
    <x v="8"/>
    <n v="58"/>
  </r>
  <r>
    <s v="O848084"/>
    <s v="Individual Plan"/>
    <s v="East"/>
    <s v="New Business"/>
    <d v="2023-10-03T00:00:00"/>
    <x v="8"/>
    <n v="53"/>
  </r>
  <r>
    <s v="O588190"/>
    <s v="Individual Plan"/>
    <s v="East"/>
    <s v="New Business"/>
    <d v="2023-01-12T00:00:00"/>
    <x v="8"/>
    <n v="37"/>
  </r>
  <r>
    <s v="O286577"/>
    <s v="Individual Plan"/>
    <s v="East"/>
    <s v="New Business"/>
    <d v="2023-07-25T00:00:00"/>
    <x v="8"/>
    <n v="71"/>
  </r>
  <r>
    <s v="O412646"/>
    <s v="Individual Plan"/>
    <s v="East"/>
    <s v="New Business"/>
    <d v="2023-01-08T00:00:00"/>
    <x v="8"/>
    <n v="68"/>
  </r>
  <r>
    <s v="O385015"/>
    <s v="Individual Plan"/>
    <s v="East"/>
    <s v="New Business"/>
    <d v="2023-06-02T00:00:00"/>
    <x v="8"/>
    <n v="37"/>
  </r>
  <r>
    <s v="O326296"/>
    <s v="Individual Plan"/>
    <s v="East"/>
    <s v="New Business"/>
    <d v="2023-06-03T00:00:00"/>
    <x v="8"/>
    <n v="27"/>
  </r>
  <r>
    <s v="O189865"/>
    <s v="Individual Plan"/>
    <s v="East"/>
    <s v="New Business"/>
    <d v="2023-02-28T00:00:00"/>
    <x v="8"/>
    <n v="57"/>
  </r>
  <r>
    <s v="O175604"/>
    <s v="Individual Plan"/>
    <s v="East"/>
    <s v="New Business"/>
    <d v="2023-07-16T00:00:00"/>
    <x v="8"/>
    <n v="35"/>
  </r>
  <r>
    <s v="O900542"/>
    <s v="Individual Plan"/>
    <s v="East"/>
    <s v="New Business"/>
    <d v="2023-05-09T00:00:00"/>
    <x v="8"/>
    <n v="53"/>
  </r>
  <r>
    <s v="O253788"/>
    <s v="Team Plan"/>
    <s v="East"/>
    <s v="Returning Customer with Upsell"/>
    <d v="2023-07-04T00:00:00"/>
    <x v="8"/>
    <n v="372"/>
  </r>
  <r>
    <s v="O928000"/>
    <s v="Team Plan"/>
    <s v="East"/>
    <s v="New Business"/>
    <d v="2023-05-17T00:00:00"/>
    <x v="8"/>
    <n v="153"/>
  </r>
  <r>
    <s v="O10688"/>
    <s v="Individual Plan"/>
    <s v="East"/>
    <s v="New Business"/>
    <d v="2023-02-02T00:00:00"/>
    <x v="8"/>
    <n v="43"/>
  </r>
  <r>
    <s v="O693330"/>
    <s v="Individual Plan"/>
    <s v="East"/>
    <s v="New Business"/>
    <d v="2023-08-23T00:00:00"/>
    <x v="8"/>
    <n v="22"/>
  </r>
  <r>
    <s v="O833974"/>
    <s v="Team Plan"/>
    <s v="East"/>
    <s v="Returning Customer with Upsell"/>
    <d v="2023-04-23T00:00:00"/>
    <x v="8"/>
    <n v="330"/>
  </r>
  <r>
    <s v="O230627"/>
    <s v="Individual Plan"/>
    <s v="East"/>
    <s v="New Business"/>
    <d v="2023-11-19T00:00:00"/>
    <x v="8"/>
    <n v="78"/>
  </r>
  <r>
    <s v="O370258"/>
    <s v="Individual Plan"/>
    <s v="East"/>
    <s v="New Business"/>
    <d v="2023-12-02T00:00:00"/>
    <x v="8"/>
    <n v="47"/>
  </r>
  <r>
    <s v="O95744"/>
    <s v="Individual Plan"/>
    <s v="East"/>
    <s v="New Business"/>
    <d v="2023-09-22T00:00:00"/>
    <x v="8"/>
    <n v="40"/>
  </r>
  <r>
    <s v="O166856"/>
    <s v="Individual Plan"/>
    <s v="East"/>
    <s v="New Business"/>
    <d v="2023-05-27T00:00:00"/>
    <x v="8"/>
    <n v="52"/>
  </r>
  <r>
    <s v="O827282"/>
    <s v="Enterprise Plan"/>
    <s v="East"/>
    <s v="Returning Customer with Upsell"/>
    <d v="2023-01-08T00:00:00"/>
    <x v="8"/>
    <n v="911"/>
  </r>
  <r>
    <s v="O857446"/>
    <s v="Individual Plan"/>
    <s v="East"/>
    <s v="New Business"/>
    <d v="2023-03-20T00:00:00"/>
    <x v="8"/>
    <n v="86"/>
  </r>
  <r>
    <s v="O262553"/>
    <s v="Enterprise Plan"/>
    <s v="East"/>
    <s v="Returning Customer with Upsell"/>
    <d v="2023-06-21T00:00:00"/>
    <x v="8"/>
    <n v="903"/>
  </r>
  <r>
    <s v="O826827"/>
    <s v="Team Plan"/>
    <s v="East"/>
    <s v="Returning Customer with Upsell"/>
    <d v="2023-01-02T00:00:00"/>
    <x v="8"/>
    <n v="447"/>
  </r>
  <r>
    <s v="O200346"/>
    <s v="Team Plan"/>
    <s v="East"/>
    <s v="Returning Customer with Upsell"/>
    <d v="2023-12-27T00:00:00"/>
    <x v="8"/>
    <n v="207"/>
  </r>
  <r>
    <s v="O838682"/>
    <s v="Individual Plan"/>
    <s v="East"/>
    <s v="New Business"/>
    <d v="2023-11-13T00:00:00"/>
    <x v="8"/>
    <n v="80"/>
  </r>
  <r>
    <s v="O348068"/>
    <s v="Individual Plan"/>
    <s v="East"/>
    <s v="New Business"/>
    <d v="2023-06-10T00:00:00"/>
    <x v="8"/>
    <n v="38"/>
  </r>
  <r>
    <s v="O5206"/>
    <s v="Individual Plan"/>
    <s v="East"/>
    <s v="New Business"/>
    <d v="2023-10-17T00:00:00"/>
    <x v="8"/>
    <n v="33"/>
  </r>
  <r>
    <s v="O356646"/>
    <s v="Individual Plan"/>
    <s v="East"/>
    <s v="New Business"/>
    <d v="2023-04-05T00:00:00"/>
    <x v="8"/>
    <n v="48"/>
  </r>
  <r>
    <s v="O565958"/>
    <s v="Team Plan"/>
    <s v="East"/>
    <s v="Returning Customer with Upsell"/>
    <d v="2023-09-13T00:00:00"/>
    <x v="8"/>
    <n v="290"/>
  </r>
  <r>
    <s v="O338001"/>
    <s v="Team Plan"/>
    <s v="East"/>
    <s v="Returning Customer with Upsell"/>
    <d v="2023-03-29T00:00:00"/>
    <x v="8"/>
    <n v="358"/>
  </r>
  <r>
    <s v="O55943"/>
    <s v="Team Plan"/>
    <s v="South"/>
    <s v="Returning Customer with Upsell"/>
    <d v="2023-04-05T00:00:00"/>
    <x v="9"/>
    <n v="318"/>
  </r>
  <r>
    <s v="O675299"/>
    <s v="Team Plan"/>
    <s v="South"/>
    <s v="Returning Customer with Upsell"/>
    <d v="2023-12-14T00:00:00"/>
    <x v="9"/>
    <n v="401"/>
  </r>
  <r>
    <s v="O796226"/>
    <s v="Enterprise Plan"/>
    <s v="South"/>
    <s v="Returning Customer with Upsell"/>
    <d v="2023-07-27T00:00:00"/>
    <x v="9"/>
    <n v="661"/>
  </r>
  <r>
    <s v="O555809"/>
    <s v="Team Plan"/>
    <s v="South"/>
    <s v="Returning Customer with Upsell"/>
    <d v="2023-03-10T00:00:00"/>
    <x v="9"/>
    <n v="499"/>
  </r>
  <r>
    <s v="O656936"/>
    <s v="Enterprise Plan"/>
    <s v="South"/>
    <s v="New Business"/>
    <d v="2023-12-30T00:00:00"/>
    <x v="9"/>
    <n v="520"/>
  </r>
  <r>
    <s v="O726051"/>
    <s v="Enterprise Plan"/>
    <s v="South"/>
    <s v="New Business"/>
    <d v="2023-08-10T00:00:00"/>
    <x v="9"/>
    <n v="986"/>
  </r>
  <r>
    <s v="O598641"/>
    <s v="Team Plan"/>
    <s v="South"/>
    <s v="Returning Customer with Upsell"/>
    <d v="2023-08-08T00:00:00"/>
    <x v="9"/>
    <n v="465"/>
  </r>
  <r>
    <s v="O501368"/>
    <s v="Enterprise Plan"/>
    <s v="South"/>
    <s v="Returning Customer with Upsell"/>
    <d v="2023-09-14T00:00:00"/>
    <x v="9"/>
    <n v="662"/>
  </r>
  <r>
    <s v="O251688"/>
    <s v="Team Plan"/>
    <s v="South"/>
    <s v="Returning Customer with Downsell"/>
    <d v="2023-05-19T00:00:00"/>
    <x v="9"/>
    <n v="-172"/>
  </r>
  <r>
    <s v="O922976"/>
    <s v="Team Plan"/>
    <s v="South"/>
    <s v="Returning Customer with Downsell"/>
    <d v="2023-01-29T00:00:00"/>
    <x v="9"/>
    <n v="-465"/>
  </r>
  <r>
    <s v="O480974"/>
    <s v="Individual Plan"/>
    <s v="South"/>
    <s v="New Business"/>
    <d v="2023-06-18T00:00:00"/>
    <x v="9"/>
    <n v="20"/>
  </r>
  <r>
    <s v="O455768"/>
    <s v="Individual Plan"/>
    <s v="South"/>
    <s v="New Business"/>
    <d v="2023-05-20T00:00:00"/>
    <x v="9"/>
    <n v="55"/>
  </r>
  <r>
    <s v="O164790"/>
    <s v="Individual Plan"/>
    <s v="South"/>
    <s v="New Business"/>
    <d v="2023-07-01T00:00:00"/>
    <x v="9"/>
    <n v="70"/>
  </r>
  <r>
    <s v="O522131"/>
    <s v="Individual Plan"/>
    <s v="South"/>
    <s v="New Business"/>
    <d v="2023-02-02T00:00:00"/>
    <x v="9"/>
    <n v="70"/>
  </r>
  <r>
    <s v="O656943"/>
    <s v="Individual Plan"/>
    <s v="South"/>
    <s v="New Business"/>
    <d v="2023-01-29T00:00:00"/>
    <x v="9"/>
    <n v="85"/>
  </r>
  <r>
    <s v="O534608"/>
    <s v="Individual Plan"/>
    <s v="South"/>
    <s v="New Business"/>
    <d v="2023-10-16T00:00:00"/>
    <x v="9"/>
    <n v="48"/>
  </r>
  <r>
    <s v="O965759"/>
    <s v="Individual Plan"/>
    <s v="South"/>
    <s v="New Business"/>
    <d v="2023-01-28T00:00:00"/>
    <x v="9"/>
    <n v="47"/>
  </r>
  <r>
    <s v="O800500"/>
    <s v="Individual Plan"/>
    <s v="South"/>
    <s v="New Business"/>
    <d v="2023-01-01T00:00:00"/>
    <x v="9"/>
    <n v="42"/>
  </r>
  <r>
    <s v="O340952"/>
    <s v="Individual Plan"/>
    <s v="South"/>
    <s v="New Business"/>
    <d v="2023-04-19T00:00:00"/>
    <x v="9"/>
    <n v="25"/>
  </r>
  <r>
    <s v="O36213"/>
    <s v="Individual Plan"/>
    <s v="South"/>
    <s v="New Business"/>
    <d v="2023-09-01T00:00:00"/>
    <x v="9"/>
    <n v="22"/>
  </r>
  <r>
    <s v="O49666"/>
    <s v="Individual Plan"/>
    <s v="South"/>
    <s v="New Business"/>
    <d v="2023-08-28T00:00:00"/>
    <x v="9"/>
    <n v="25"/>
  </r>
  <r>
    <s v="O314648"/>
    <s v="Individual Plan"/>
    <s v="South"/>
    <s v="New Business"/>
    <d v="2023-07-19T00:00:00"/>
    <x v="9"/>
    <n v="90"/>
  </r>
  <r>
    <s v="O685787"/>
    <s v="Individual Plan"/>
    <s v="South"/>
    <s v="New Business"/>
    <d v="2023-07-28T00:00:00"/>
    <x v="9"/>
    <n v="74"/>
  </r>
  <r>
    <s v="O997185"/>
    <s v="Individual Plan"/>
    <s v="South"/>
    <s v="New Business"/>
    <d v="2023-06-08T00:00:00"/>
    <x v="9"/>
    <n v="49"/>
  </r>
  <r>
    <s v="O278661"/>
    <s v="Individual Plan"/>
    <s v="South"/>
    <s v="New Business"/>
    <d v="2023-11-15T00:00:00"/>
    <x v="9"/>
    <n v="38"/>
  </r>
  <r>
    <s v="O443106"/>
    <s v="Individual Plan"/>
    <s v="South"/>
    <s v="New Business"/>
    <d v="2023-12-21T00:00:00"/>
    <x v="9"/>
    <n v="43"/>
  </r>
  <r>
    <s v="O742651"/>
    <s v="Individual Plan"/>
    <s v="South"/>
    <s v="New Business"/>
    <d v="2023-09-18T00:00:00"/>
    <x v="9"/>
    <n v="60"/>
  </r>
  <r>
    <s v="O88620"/>
    <s v="Individual Plan"/>
    <s v="South"/>
    <s v="New Business"/>
    <d v="2023-09-20T00:00:00"/>
    <x v="9"/>
    <n v="39"/>
  </r>
  <r>
    <s v="O389299"/>
    <s v="Individual Plan"/>
    <s v="South"/>
    <s v="New Business"/>
    <d v="2023-03-12T00:00:00"/>
    <x v="9"/>
    <n v="76"/>
  </r>
  <r>
    <s v="O366823"/>
    <s v="Individual Plan"/>
    <s v="South"/>
    <s v="New Business"/>
    <d v="2023-05-17T00:00:00"/>
    <x v="9"/>
    <n v="60"/>
  </r>
  <r>
    <s v="O731093"/>
    <s v="Individual Plan"/>
    <s v="South"/>
    <s v="New Business"/>
    <d v="2023-09-12T00:00:00"/>
    <x v="9"/>
    <n v="40"/>
  </r>
  <r>
    <s v="O209624"/>
    <s v="Individual Plan"/>
    <s v="South"/>
    <s v="New Business"/>
    <d v="2023-09-01T00:00:00"/>
    <x v="9"/>
    <n v="36"/>
  </r>
  <r>
    <s v="O850518"/>
    <s v="Individual Plan"/>
    <s v="South"/>
    <s v="New Business"/>
    <d v="2023-05-13T00:00:00"/>
    <x v="9"/>
    <n v="85"/>
  </r>
  <r>
    <s v="O830386"/>
    <s v="Individual Plan"/>
    <s v="South"/>
    <s v="New Business"/>
    <d v="2023-04-16T00:00:00"/>
    <x v="9"/>
    <n v="78"/>
  </r>
  <r>
    <s v="O873362"/>
    <s v="Individual Plan"/>
    <s v="South"/>
    <s v="New Business"/>
    <d v="2023-06-21T00:00:00"/>
    <x v="9"/>
    <n v="73"/>
  </r>
  <r>
    <s v="O318047"/>
    <s v="Individual Plan"/>
    <s v="South"/>
    <s v="New Business"/>
    <d v="2023-03-22T00:00:00"/>
    <x v="9"/>
    <n v="82"/>
  </r>
  <r>
    <s v="O671848"/>
    <s v="Individual Plan"/>
    <s v="South"/>
    <s v="New Business"/>
    <d v="2023-11-27T00:00:00"/>
    <x v="9"/>
    <n v="96"/>
  </r>
  <r>
    <s v="O349943"/>
    <s v="Individual Plan"/>
    <s v="South"/>
    <s v="New Business"/>
    <d v="2023-05-16T00:00:00"/>
    <x v="9"/>
    <n v="27"/>
  </r>
  <r>
    <s v="O854003"/>
    <s v="Individual Plan"/>
    <s v="South"/>
    <s v="New Business"/>
    <d v="2023-11-29T00:00:00"/>
    <x v="9"/>
    <n v="100"/>
  </r>
  <r>
    <s v="O843307"/>
    <s v="Individual Plan"/>
    <s v="South"/>
    <s v="New Business"/>
    <d v="2023-08-19T00:00:00"/>
    <x v="9"/>
    <n v="84"/>
  </r>
  <r>
    <s v="O494802"/>
    <s v="Individual Plan"/>
    <s v="South"/>
    <s v="New Business"/>
    <d v="2023-11-03T00:00:00"/>
    <x v="9"/>
    <n v="75"/>
  </r>
  <r>
    <s v="O680305"/>
    <s v="Individual Plan"/>
    <s v="South"/>
    <s v="New Business"/>
    <d v="2023-11-11T00:00:00"/>
    <x v="9"/>
    <n v="47"/>
  </r>
  <r>
    <s v="O185548"/>
    <s v="Individual Plan"/>
    <s v="South"/>
    <s v="New Business"/>
    <d v="2023-12-15T00:00:00"/>
    <x v="9"/>
    <n v="74"/>
  </r>
  <r>
    <s v="O572828"/>
    <s v="Individual Plan"/>
    <s v="South"/>
    <s v="New Business"/>
    <d v="2023-08-31T00:00:00"/>
    <x v="9"/>
    <n v="66"/>
  </r>
  <r>
    <s v="O931727"/>
    <s v="Individual Plan"/>
    <s v="South"/>
    <s v="New Business"/>
    <d v="2023-10-02T00:00:00"/>
    <x v="9"/>
    <n v="55"/>
  </r>
  <r>
    <s v="O131458"/>
    <s v="Individual Plan"/>
    <s v="South"/>
    <s v="New Business"/>
    <d v="2023-05-07T00:00:00"/>
    <x v="9"/>
    <n v="97"/>
  </r>
  <r>
    <s v="O880997"/>
    <s v="Individual Plan"/>
    <s v="South"/>
    <s v="New Business"/>
    <d v="2023-08-27T00:00:00"/>
    <x v="9"/>
    <n v="39"/>
  </r>
  <r>
    <s v="O988242"/>
    <s v="Individual Plan"/>
    <s v="South"/>
    <s v="New Business"/>
    <d v="2023-11-12T00:00:00"/>
    <x v="9"/>
    <n v="59"/>
  </r>
  <r>
    <s v="O406509"/>
    <s v="Individual Plan"/>
    <s v="South"/>
    <s v="New Business"/>
    <d v="2023-01-11T00:00:00"/>
    <x v="9"/>
    <n v="72"/>
  </r>
  <r>
    <s v="O978327"/>
    <s v="Individual Plan"/>
    <s v="South"/>
    <s v="New Business"/>
    <d v="2023-01-22T00:00:00"/>
    <x v="9"/>
    <n v="89"/>
  </r>
  <r>
    <s v="O114130"/>
    <s v="Individual Plan"/>
    <s v="South"/>
    <s v="New Business"/>
    <d v="2023-05-16T00:00:00"/>
    <x v="9"/>
    <n v="35"/>
  </r>
  <r>
    <s v="O362409"/>
    <s v="Individual Plan"/>
    <s v="South"/>
    <s v="New Business"/>
    <d v="2023-04-18T00:00:00"/>
    <x v="9"/>
    <n v="69"/>
  </r>
  <r>
    <s v="O53099"/>
    <s v="Individual Plan"/>
    <s v="South"/>
    <s v="New Business"/>
    <d v="2023-10-12T00:00:00"/>
    <x v="9"/>
    <n v="81"/>
  </r>
  <r>
    <s v="O807345"/>
    <s v="Individual Plan"/>
    <s v="South"/>
    <s v="New Business"/>
    <d v="2023-02-15T00:00:00"/>
    <x v="9"/>
    <n v="76"/>
  </r>
  <r>
    <s v="O4487"/>
    <s v="Individual Plan"/>
    <s v="South"/>
    <s v="New Business"/>
    <d v="2023-10-04T00:00:00"/>
    <x v="9"/>
    <n v="61"/>
  </r>
  <r>
    <s v="O70025"/>
    <s v="Individual Plan"/>
    <s v="South"/>
    <s v="New Business"/>
    <d v="2023-10-18T00:00:00"/>
    <x v="9"/>
    <n v="91"/>
  </r>
  <r>
    <s v="O549807"/>
    <s v="Individual Plan"/>
    <s v="South"/>
    <s v="New Business"/>
    <d v="2023-02-21T00:00:00"/>
    <x v="9"/>
    <n v="66"/>
  </r>
  <r>
    <s v="O505580"/>
    <s v="Individual Plan"/>
    <s v="South"/>
    <s v="New Business"/>
    <d v="2023-02-16T00:00:00"/>
    <x v="9"/>
    <n v="78"/>
  </r>
  <r>
    <s v="O447919"/>
    <s v="Individual Plan"/>
    <s v="South"/>
    <s v="New Business"/>
    <d v="2023-07-21T00:00:00"/>
    <x v="9"/>
    <n v="65"/>
  </r>
  <r>
    <s v="O585215"/>
    <s v="Individual Plan"/>
    <s v="South"/>
    <s v="New Business"/>
    <d v="2023-11-10T00:00:00"/>
    <x v="9"/>
    <n v="28"/>
  </r>
  <r>
    <s v="O787260"/>
    <s v="Individual Plan"/>
    <s v="South"/>
    <s v="New Business"/>
    <d v="2023-02-22T00:00:00"/>
    <x v="9"/>
    <n v="56"/>
  </r>
  <r>
    <s v="O352192"/>
    <s v="Individual Plan"/>
    <s v="South"/>
    <s v="New Business"/>
    <d v="2023-09-03T00:00:00"/>
    <x v="9"/>
    <n v="94"/>
  </r>
  <r>
    <s v="O765839"/>
    <s v="Individual Plan"/>
    <s v="South"/>
    <s v="New Business"/>
    <d v="2023-08-08T00:00:00"/>
    <x v="9"/>
    <n v="96"/>
  </r>
  <r>
    <s v="O57828"/>
    <s v="Individual Plan"/>
    <s v="South"/>
    <s v="New Business"/>
    <d v="2023-04-17T00:00:00"/>
    <x v="9"/>
    <n v="24"/>
  </r>
  <r>
    <s v="O152330"/>
    <s v="Individual Plan"/>
    <s v="South"/>
    <s v="New Business"/>
    <d v="2023-02-11T00:00:00"/>
    <x v="9"/>
    <n v="64"/>
  </r>
  <r>
    <s v="O675368"/>
    <s v="Individual Plan"/>
    <s v="South"/>
    <s v="New Business"/>
    <d v="2023-08-05T00:00:00"/>
    <x v="9"/>
    <n v="37"/>
  </r>
  <r>
    <s v="O564041"/>
    <s v="Individual Plan"/>
    <s v="South"/>
    <s v="New Business"/>
    <d v="2023-06-15T00:00:00"/>
    <x v="9"/>
    <n v="62"/>
  </r>
  <r>
    <s v="O169809"/>
    <s v="Individual Plan"/>
    <s v="South"/>
    <s v="New Business"/>
    <d v="2023-04-09T00:00:00"/>
    <x v="9"/>
    <n v="42"/>
  </r>
  <r>
    <s v="O158471"/>
    <s v="Individual Plan"/>
    <s v="South"/>
    <s v="New Business"/>
    <d v="2023-09-03T00:00:00"/>
    <x v="9"/>
    <n v="22"/>
  </r>
  <r>
    <s v="O145520"/>
    <s v="Individual Plan"/>
    <s v="South"/>
    <s v="New Business"/>
    <d v="2023-08-06T00:00:00"/>
    <x v="9"/>
    <n v="21"/>
  </r>
  <r>
    <s v="O237044"/>
    <s v="Individual Plan"/>
    <s v="South"/>
    <s v="New Business"/>
    <d v="2023-02-01T00:00:00"/>
    <x v="9"/>
    <n v="69"/>
  </r>
  <r>
    <s v="O397425"/>
    <s v="Individual Plan"/>
    <s v="South"/>
    <s v="New Business"/>
    <d v="2023-06-26T00:00:00"/>
    <x v="9"/>
    <n v="55"/>
  </r>
  <r>
    <s v="O837839"/>
    <s v="Individual Plan"/>
    <s v="South"/>
    <s v="New Business"/>
    <d v="2023-07-17T00:00:00"/>
    <x v="9"/>
    <n v="80"/>
  </r>
  <r>
    <s v="O700979"/>
    <s v="Individual Plan"/>
    <s v="South"/>
    <s v="New Business"/>
    <d v="2023-08-26T00:00:00"/>
    <x v="9"/>
    <n v="38"/>
  </r>
  <r>
    <s v="O996592"/>
    <s v="Individual Plan"/>
    <s v="South"/>
    <s v="New Business"/>
    <d v="2023-11-26T00:00:00"/>
    <x v="9"/>
    <n v="60"/>
  </r>
  <r>
    <s v="O622951"/>
    <s v="Individual Plan"/>
    <s v="South"/>
    <s v="New Business"/>
    <d v="2023-01-03T00:00:00"/>
    <x v="9"/>
    <n v="44"/>
  </r>
  <r>
    <s v="O611007"/>
    <s v="Team Plan"/>
    <s v="South"/>
    <s v="Returning Customer with Upsell"/>
    <d v="2023-07-18T00:00:00"/>
    <x v="9"/>
    <n v="163"/>
  </r>
  <r>
    <s v="O754758"/>
    <s v="Individual Plan"/>
    <s v="South"/>
    <s v="New Business"/>
    <d v="2023-03-18T00:00:00"/>
    <x v="9"/>
    <n v="22"/>
  </r>
  <r>
    <s v="O922174"/>
    <s v="Individual Plan"/>
    <s v="South"/>
    <s v="New Business"/>
    <d v="2023-10-15T00:00:00"/>
    <x v="9"/>
    <n v="49"/>
  </r>
  <r>
    <s v="O464589"/>
    <s v="Individual Plan"/>
    <s v="South"/>
    <s v="New Business"/>
    <d v="2023-05-31T00:00:00"/>
    <x v="9"/>
    <n v="71"/>
  </r>
  <r>
    <s v="O331808"/>
    <s v="Individual Plan"/>
    <s v="South"/>
    <s v="New Business"/>
    <d v="2023-04-04T00:00:00"/>
    <x v="9"/>
    <n v="43"/>
  </r>
  <r>
    <s v="O838111"/>
    <s v="Individual Plan"/>
    <s v="South"/>
    <s v="New Business"/>
    <d v="2023-12-03T00:00:00"/>
    <x v="9"/>
    <n v="26"/>
  </r>
  <r>
    <s v="O157122"/>
    <s v="Team Plan"/>
    <s v="South"/>
    <s v="Returning Customer with Upsell"/>
    <d v="2023-08-10T00:00:00"/>
    <x v="9"/>
    <n v="456"/>
  </r>
  <r>
    <s v="O449813"/>
    <s v="Team Plan"/>
    <s v="South"/>
    <s v="Returning Customer with Upsell"/>
    <d v="2023-03-25T00:00:00"/>
    <x v="9"/>
    <n v="217"/>
  </r>
  <r>
    <s v="O107393"/>
    <s v="Team Plan"/>
    <s v="South"/>
    <s v="Returning Customer with Upsell"/>
    <d v="2023-12-24T00:00:00"/>
    <x v="9"/>
    <n v="478"/>
  </r>
  <r>
    <s v="O506176"/>
    <s v="Enterprise Plan"/>
    <s v="South"/>
    <s v="Returning Customer with Downsell"/>
    <d v="2023-01-25T00:00:00"/>
    <x v="9"/>
    <n v="-730"/>
  </r>
  <r>
    <s v="O850259"/>
    <s v="Individual Plan"/>
    <s v="South"/>
    <s v="New Business"/>
    <d v="2023-05-27T00:00:00"/>
    <x v="9"/>
    <n v="76"/>
  </r>
  <r>
    <s v="O259753"/>
    <s v="Individual Plan"/>
    <s v="South"/>
    <s v="New Business"/>
    <d v="2023-03-18T00:00:00"/>
    <x v="9"/>
    <n v="32"/>
  </r>
  <r>
    <s v="O792722"/>
    <s v="Individual Plan"/>
    <s v="South"/>
    <s v="New Business"/>
    <d v="2023-08-17T00:00:00"/>
    <x v="9"/>
    <n v="79"/>
  </r>
  <r>
    <s v="O498289"/>
    <s v="Individual Plan"/>
    <s v="South"/>
    <s v="New Business"/>
    <d v="2023-12-14T00:00:00"/>
    <x v="9"/>
    <n v="27"/>
  </r>
  <r>
    <s v="O751517"/>
    <s v="Individual Plan"/>
    <s v="South"/>
    <s v="New Business"/>
    <d v="2023-05-23T00:00:00"/>
    <x v="9"/>
    <n v="85"/>
  </r>
  <r>
    <s v="O398398"/>
    <s v="Team Plan"/>
    <s v="South"/>
    <s v="New Business"/>
    <d v="2023-08-17T00:00:00"/>
    <x v="9"/>
    <n v="244"/>
  </r>
  <r>
    <s v="O954991"/>
    <s v="Team Plan"/>
    <s v="South"/>
    <s v="New Business"/>
    <d v="2023-08-17T00:00:00"/>
    <x v="9"/>
    <n v="358"/>
  </r>
  <r>
    <s v="O692586"/>
    <s v="Individual Plan"/>
    <s v="South"/>
    <s v="New Business"/>
    <d v="2023-12-04T00:00:00"/>
    <x v="9"/>
    <n v="24"/>
  </r>
  <r>
    <s v="O749261"/>
    <s v="Team Plan"/>
    <s v="South"/>
    <s v="New Business"/>
    <d v="2023-12-23T00:00:00"/>
    <x v="9"/>
    <n v="271"/>
  </r>
  <r>
    <s v="O344834"/>
    <s v="Team Plan"/>
    <s v="South"/>
    <s v="Returning Customer with Upsell"/>
    <d v="2023-11-21T00:00:00"/>
    <x v="9"/>
    <n v="242"/>
  </r>
  <r>
    <s v="O418073"/>
    <s v="Individual Plan"/>
    <s v="South"/>
    <s v="New Business"/>
    <d v="2023-12-26T00:00:00"/>
    <x v="9"/>
    <n v="98"/>
  </r>
  <r>
    <s v="O260573"/>
    <s v="Individual Plan"/>
    <s v="South"/>
    <s v="New Business"/>
    <d v="2023-03-22T00:00:00"/>
    <x v="9"/>
    <n v="26"/>
  </r>
  <r>
    <s v="O236216"/>
    <s v="Individual Plan"/>
    <s v="South"/>
    <s v="New Business"/>
    <d v="2023-04-02T00:00:00"/>
    <x v="9"/>
    <n v="76"/>
  </r>
  <r>
    <s v="O743989"/>
    <s v="Enterprise Plan"/>
    <s v="South"/>
    <s v="Returning Customer with Upsell"/>
    <d v="2023-03-25T00:00:00"/>
    <x v="9"/>
    <n v="831"/>
  </r>
  <r>
    <s v="O366436"/>
    <s v="Enterprise Plan"/>
    <s v="South"/>
    <s v="New Business"/>
    <d v="2023-12-23T00:00:00"/>
    <x v="9"/>
    <n v="814"/>
  </r>
  <r>
    <s v="O997675"/>
    <s v="Enterprise Plan"/>
    <s v="South"/>
    <s v="Returning Customer with Upsell"/>
    <d v="2023-11-22T00:00:00"/>
    <x v="9"/>
    <n v="541"/>
  </r>
  <r>
    <s v="O428275"/>
    <s v="Enterprise Plan"/>
    <s v="South"/>
    <s v="Returning Customer with Upsell"/>
    <d v="2023-01-01T00:00:00"/>
    <x v="9"/>
    <n v="823"/>
  </r>
  <r>
    <s v="O377884"/>
    <s v="Individual Plan"/>
    <s v="South"/>
    <s v="New Business"/>
    <d v="2023-04-24T00:00:00"/>
    <x v="9"/>
    <n v="43"/>
  </r>
  <r>
    <s v="O358925"/>
    <s v="Individual Plan"/>
    <s v="South"/>
    <s v="New Business"/>
    <d v="2023-02-25T00:00:00"/>
    <x v="9"/>
    <n v="51"/>
  </r>
  <r>
    <s v="O484140"/>
    <s v="Individual Plan"/>
    <s v="South"/>
    <s v="New Business"/>
    <d v="2023-02-10T00:00:00"/>
    <x v="9"/>
    <n v="65"/>
  </r>
  <r>
    <s v="O676891"/>
    <s v="Individual Plan"/>
    <s v="South"/>
    <s v="New Business"/>
    <d v="2023-12-10T00:00:00"/>
    <x v="9"/>
    <n v="55"/>
  </r>
  <r>
    <s v="O932841"/>
    <s v="Individual Plan"/>
    <s v="South"/>
    <s v="New Business"/>
    <d v="2023-02-19T00:00:00"/>
    <x v="9"/>
    <n v="51"/>
  </r>
  <r>
    <s v="O487560"/>
    <s v="Individual Plan"/>
    <s v="South"/>
    <s v="New Business"/>
    <d v="2023-02-22T00:00:00"/>
    <x v="9"/>
    <n v="37"/>
  </r>
  <r>
    <s v="O522843"/>
    <s v="Team Plan"/>
    <s v="West"/>
    <s v="New Business"/>
    <d v="2023-07-24T00:00:00"/>
    <x v="10"/>
    <n v="384"/>
  </r>
  <r>
    <s v="O99780"/>
    <s v="Team Plan"/>
    <s v="West"/>
    <s v="Returning Customer with Upsell"/>
    <d v="2023-05-07T00:00:00"/>
    <x v="10"/>
    <n v="345"/>
  </r>
  <r>
    <s v="O311201"/>
    <s v="Team Plan"/>
    <s v="West"/>
    <s v="New Business"/>
    <d v="2023-06-01T00:00:00"/>
    <x v="10"/>
    <n v="355"/>
  </r>
  <r>
    <s v="O616242"/>
    <s v="Team Plan"/>
    <s v="West"/>
    <s v="Returning Customer with Downsell"/>
    <d v="2023-04-23T00:00:00"/>
    <x v="10"/>
    <n v="-179"/>
  </r>
  <r>
    <s v="O288450"/>
    <s v="Team Plan"/>
    <s v="West"/>
    <s v="New Business"/>
    <d v="2023-06-20T00:00:00"/>
    <x v="10"/>
    <n v="487"/>
  </r>
  <r>
    <s v="O20523"/>
    <s v="Team Plan"/>
    <s v="West"/>
    <s v="New Business"/>
    <d v="2023-01-31T00:00:00"/>
    <x v="10"/>
    <n v="415"/>
  </r>
  <r>
    <s v="O452546"/>
    <s v="Team Plan"/>
    <s v="West"/>
    <s v="Returning Customer with Upsell"/>
    <d v="2023-05-31T00:00:00"/>
    <x v="10"/>
    <n v="338"/>
  </r>
  <r>
    <s v="O67566"/>
    <s v="Team Plan"/>
    <s v="West"/>
    <s v="New Business"/>
    <d v="2023-05-31T00:00:00"/>
    <x v="10"/>
    <n v="262"/>
  </r>
  <r>
    <s v="O676411"/>
    <s v="Enterprise Plan"/>
    <s v="West"/>
    <s v="Returning Customer with Upsell"/>
    <d v="2023-12-24T00:00:00"/>
    <x v="10"/>
    <n v="513"/>
  </r>
  <r>
    <s v="O934403"/>
    <s v="Team Plan"/>
    <s v="West"/>
    <s v="Returning Customer with Upsell"/>
    <d v="2023-05-04T00:00:00"/>
    <x v="10"/>
    <n v="300"/>
  </r>
  <r>
    <s v="O269554"/>
    <s v="Team Plan"/>
    <s v="West"/>
    <s v="Returning Customer with Upsell"/>
    <d v="2023-05-05T00:00:00"/>
    <x v="10"/>
    <n v="252"/>
  </r>
  <r>
    <s v="O697000"/>
    <s v="Team Plan"/>
    <s v="West"/>
    <s v="New Business"/>
    <d v="2023-05-14T00:00:00"/>
    <x v="10"/>
    <n v="158"/>
  </r>
  <r>
    <s v="O824831"/>
    <s v="Team Plan"/>
    <s v="West"/>
    <s v="New Business"/>
    <d v="2023-11-11T00:00:00"/>
    <x v="10"/>
    <n v="150"/>
  </r>
  <r>
    <s v="O138653"/>
    <s v="Enterprise Plan"/>
    <s v="West"/>
    <s v="Returning Customer with Downsell"/>
    <d v="2023-09-28T00:00:00"/>
    <x v="10"/>
    <n v="-755"/>
  </r>
  <r>
    <s v="O949421"/>
    <s v="Team Plan"/>
    <s v="West"/>
    <s v="New Business"/>
    <d v="2023-08-27T00:00:00"/>
    <x v="10"/>
    <n v="214"/>
  </r>
  <r>
    <s v="O140022"/>
    <s v="Team Plan"/>
    <s v="West"/>
    <s v="Returning Customer with Downsell"/>
    <d v="2023-03-01T00:00:00"/>
    <x v="10"/>
    <n v="-267"/>
  </r>
  <r>
    <s v="O928463"/>
    <s v="Team Plan"/>
    <s v="West"/>
    <s v="New Business"/>
    <d v="2023-01-29T00:00:00"/>
    <x v="10"/>
    <n v="411"/>
  </r>
  <r>
    <s v="O738532"/>
    <s v="Team Plan"/>
    <s v="West"/>
    <s v="Returning Customer with Upsell"/>
    <d v="2023-08-21T00:00:00"/>
    <x v="10"/>
    <n v="332"/>
  </r>
  <r>
    <s v="O532140"/>
    <s v="Individual Plan"/>
    <s v="West"/>
    <s v="New Business"/>
    <d v="2023-03-11T00:00:00"/>
    <x v="10"/>
    <n v="39"/>
  </r>
  <r>
    <s v="O18359"/>
    <s v="Individual Plan"/>
    <s v="West"/>
    <s v="New Business"/>
    <d v="2023-05-05T00:00:00"/>
    <x v="10"/>
    <n v="23"/>
  </r>
  <r>
    <s v="O596029"/>
    <s v="Individual Plan"/>
    <s v="West"/>
    <s v="New Business"/>
    <d v="2023-06-22T00:00:00"/>
    <x v="10"/>
    <n v="98"/>
  </r>
  <r>
    <s v="O911959"/>
    <s v="Individual Plan"/>
    <s v="West"/>
    <s v="New Business"/>
    <d v="2023-07-27T00:00:00"/>
    <x v="10"/>
    <n v="48"/>
  </r>
  <r>
    <s v="O191353"/>
    <s v="Individual Plan"/>
    <s v="West"/>
    <s v="New Business"/>
    <d v="2023-11-13T00:00:00"/>
    <x v="10"/>
    <n v="52"/>
  </r>
  <r>
    <s v="O467824"/>
    <s v="Individual Plan"/>
    <s v="West"/>
    <s v="New Business"/>
    <d v="2023-05-24T00:00:00"/>
    <x v="10"/>
    <n v="98"/>
  </r>
  <r>
    <s v="O248653"/>
    <s v="Individual Plan"/>
    <s v="West"/>
    <s v="New Business"/>
    <d v="2023-07-12T00:00:00"/>
    <x v="10"/>
    <n v="74"/>
  </r>
  <r>
    <s v="O564969"/>
    <s v="Individual Plan"/>
    <s v="West"/>
    <s v="New Business"/>
    <d v="2023-03-28T00:00:00"/>
    <x v="10"/>
    <n v="87"/>
  </r>
  <r>
    <s v="O44464"/>
    <s v="Individual Plan"/>
    <s v="West"/>
    <s v="New Business"/>
    <d v="2023-04-30T00:00:00"/>
    <x v="10"/>
    <n v="50"/>
  </r>
  <r>
    <s v="O564097"/>
    <s v="Individual Plan"/>
    <s v="West"/>
    <s v="New Business"/>
    <d v="2023-06-17T00:00:00"/>
    <x v="10"/>
    <n v="70"/>
  </r>
  <r>
    <s v="O538476"/>
    <s v="Individual Plan"/>
    <s v="West"/>
    <s v="New Business"/>
    <d v="2023-04-19T00:00:00"/>
    <x v="10"/>
    <n v="72"/>
  </r>
  <r>
    <s v="O868239"/>
    <s v="Individual Plan"/>
    <s v="West"/>
    <s v="New Business"/>
    <d v="2023-01-27T00:00:00"/>
    <x v="10"/>
    <n v="21"/>
  </r>
  <r>
    <s v="O735427"/>
    <s v="Individual Plan"/>
    <s v="West"/>
    <s v="New Business"/>
    <d v="2023-05-03T00:00:00"/>
    <x v="10"/>
    <n v="43"/>
  </r>
  <r>
    <s v="O354051"/>
    <s v="Individual Plan"/>
    <s v="West"/>
    <s v="New Business"/>
    <d v="2023-11-12T00:00:00"/>
    <x v="10"/>
    <n v="52"/>
  </r>
  <r>
    <s v="O44625"/>
    <s v="Individual Plan"/>
    <s v="West"/>
    <s v="New Business"/>
    <d v="2023-03-01T00:00:00"/>
    <x v="10"/>
    <n v="72"/>
  </r>
  <r>
    <s v="O876010"/>
    <s v="Individual Plan"/>
    <s v="West"/>
    <s v="New Business"/>
    <d v="2023-03-09T00:00:00"/>
    <x v="10"/>
    <n v="44"/>
  </r>
  <r>
    <s v="O8760"/>
    <s v="Individual Plan"/>
    <s v="West"/>
    <s v="New Business"/>
    <d v="2023-01-21T00:00:00"/>
    <x v="10"/>
    <n v="78"/>
  </r>
  <r>
    <s v="O850958"/>
    <s v="Individual Plan"/>
    <s v="West"/>
    <s v="New Business"/>
    <d v="2023-07-15T00:00:00"/>
    <x v="10"/>
    <n v="63"/>
  </r>
  <r>
    <s v="O60988"/>
    <s v="Individual Plan"/>
    <s v="West"/>
    <s v="New Business"/>
    <d v="2023-03-07T00:00:00"/>
    <x v="10"/>
    <n v="86"/>
  </r>
  <r>
    <s v="O984999"/>
    <s v="Individual Plan"/>
    <s v="West"/>
    <s v="New Business"/>
    <d v="2023-03-23T00:00:00"/>
    <x v="10"/>
    <n v="97"/>
  </r>
  <r>
    <s v="O772031"/>
    <s v="Individual Plan"/>
    <s v="West"/>
    <s v="New Business"/>
    <d v="2023-08-01T00:00:00"/>
    <x v="10"/>
    <n v="57"/>
  </r>
  <r>
    <s v="O604210"/>
    <s v="Individual Plan"/>
    <s v="West"/>
    <s v="New Business"/>
    <d v="2023-02-27T00:00:00"/>
    <x v="10"/>
    <n v="93"/>
  </r>
  <r>
    <s v="O958084"/>
    <s v="Individual Plan"/>
    <s v="West"/>
    <s v="New Business"/>
    <d v="2023-08-24T00:00:00"/>
    <x v="10"/>
    <n v="86"/>
  </r>
  <r>
    <s v="O304164"/>
    <s v="Individual Plan"/>
    <s v="West"/>
    <s v="New Business"/>
    <d v="2023-10-05T00:00:00"/>
    <x v="10"/>
    <n v="92"/>
  </r>
  <r>
    <s v="O233546"/>
    <s v="Individual Plan"/>
    <s v="West"/>
    <s v="New Business"/>
    <d v="2023-09-03T00:00:00"/>
    <x v="10"/>
    <n v="73"/>
  </r>
  <r>
    <s v="O350610"/>
    <s v="Individual Plan"/>
    <s v="West"/>
    <s v="New Business"/>
    <d v="2023-07-26T00:00:00"/>
    <x v="10"/>
    <n v="65"/>
  </r>
  <r>
    <s v="O717667"/>
    <s v="Individual Plan"/>
    <s v="West"/>
    <s v="New Business"/>
    <d v="2023-03-14T00:00:00"/>
    <x v="10"/>
    <n v="72"/>
  </r>
  <r>
    <s v="O458053"/>
    <s v="Individual Plan"/>
    <s v="West"/>
    <s v="New Business"/>
    <d v="2023-11-26T00:00:00"/>
    <x v="10"/>
    <n v="40"/>
  </r>
  <r>
    <s v="O584771"/>
    <s v="Individual Plan"/>
    <s v="West"/>
    <s v="New Business"/>
    <d v="2023-12-26T00:00:00"/>
    <x v="10"/>
    <n v="88"/>
  </r>
  <r>
    <s v="O465148"/>
    <s v="Individual Plan"/>
    <s v="West"/>
    <s v="New Business"/>
    <d v="2023-01-20T00:00:00"/>
    <x v="10"/>
    <n v="57"/>
  </r>
  <r>
    <s v="O826325"/>
    <s v="Individual Plan"/>
    <s v="West"/>
    <s v="New Business"/>
    <d v="2023-06-07T00:00:00"/>
    <x v="10"/>
    <n v="40"/>
  </r>
  <r>
    <s v="O947066"/>
    <s v="Individual Plan"/>
    <s v="West"/>
    <s v="New Business"/>
    <d v="2023-10-26T00:00:00"/>
    <x v="10"/>
    <n v="41"/>
  </r>
  <r>
    <s v="O774916"/>
    <s v="Individual Plan"/>
    <s v="West"/>
    <s v="New Business"/>
    <d v="2023-02-04T00:00:00"/>
    <x v="10"/>
    <n v="91"/>
  </r>
  <r>
    <s v="O242370"/>
    <s v="Individual Plan"/>
    <s v="West"/>
    <s v="New Business"/>
    <d v="2023-06-26T00:00:00"/>
    <x v="10"/>
    <n v="58"/>
  </r>
  <r>
    <s v="O118953"/>
    <s v="Individual Plan"/>
    <s v="West"/>
    <s v="New Business"/>
    <d v="2023-01-24T00:00:00"/>
    <x v="10"/>
    <n v="27"/>
  </r>
  <r>
    <s v="O685412"/>
    <s v="Individual Plan"/>
    <s v="West"/>
    <s v="New Business"/>
    <d v="2023-07-06T00:00:00"/>
    <x v="10"/>
    <n v="100"/>
  </r>
  <r>
    <s v="O19373"/>
    <s v="Individual Plan"/>
    <s v="West"/>
    <s v="New Business"/>
    <d v="2023-11-14T00:00:00"/>
    <x v="10"/>
    <n v="66"/>
  </r>
  <r>
    <s v="O468318"/>
    <s v="Individual Plan"/>
    <s v="West"/>
    <s v="New Business"/>
    <d v="2023-08-09T00:00:00"/>
    <x v="10"/>
    <n v="99"/>
  </r>
  <r>
    <s v="O898329"/>
    <s v="Individual Plan"/>
    <s v="West"/>
    <s v="New Business"/>
    <d v="2023-08-13T00:00:00"/>
    <x v="10"/>
    <n v="90"/>
  </r>
  <r>
    <s v="O661639"/>
    <s v="Individual Plan"/>
    <s v="West"/>
    <s v="New Business"/>
    <d v="2023-09-05T00:00:00"/>
    <x v="10"/>
    <n v="58"/>
  </r>
  <r>
    <s v="O127479"/>
    <s v="Individual Plan"/>
    <s v="West"/>
    <s v="New Business"/>
    <d v="2023-07-11T00:00:00"/>
    <x v="10"/>
    <n v="21"/>
  </r>
  <r>
    <s v="O445068"/>
    <s v="Individual Plan"/>
    <s v="West"/>
    <s v="New Business"/>
    <d v="2023-09-16T00:00:00"/>
    <x v="10"/>
    <n v="75"/>
  </r>
  <r>
    <s v="O510302"/>
    <s v="Individual Plan"/>
    <s v="West"/>
    <s v="New Business"/>
    <d v="2023-05-31T00:00:00"/>
    <x v="10"/>
    <n v="62"/>
  </r>
  <r>
    <s v="O791655"/>
    <s v="Individual Plan"/>
    <s v="West"/>
    <s v="New Business"/>
    <d v="2023-12-24T00:00:00"/>
    <x v="10"/>
    <n v="88"/>
  </r>
  <r>
    <s v="O558991"/>
    <s v="Individual Plan"/>
    <s v="West"/>
    <s v="New Business"/>
    <d v="2023-04-27T00:00:00"/>
    <x v="10"/>
    <n v="39"/>
  </r>
  <r>
    <s v="O386249"/>
    <s v="Individual Plan"/>
    <s v="West"/>
    <s v="New Business"/>
    <d v="2023-02-24T00:00:00"/>
    <x v="10"/>
    <n v="87"/>
  </r>
  <r>
    <s v="O400412"/>
    <s v="Individual Plan"/>
    <s v="West"/>
    <s v="New Business"/>
    <d v="2023-08-13T00:00:00"/>
    <x v="10"/>
    <n v="72"/>
  </r>
  <r>
    <s v="O401094"/>
    <s v="Individual Plan"/>
    <s v="West"/>
    <s v="New Business"/>
    <d v="2023-04-15T00:00:00"/>
    <x v="10"/>
    <n v="83"/>
  </r>
  <r>
    <s v="O494507"/>
    <s v="Individual Plan"/>
    <s v="West"/>
    <s v="New Business"/>
    <d v="2023-02-18T00:00:00"/>
    <x v="10"/>
    <n v="98"/>
  </r>
  <r>
    <s v="O477444"/>
    <s v="Individual Plan"/>
    <s v="West"/>
    <s v="New Business"/>
    <d v="2023-08-28T00:00:00"/>
    <x v="10"/>
    <n v="29"/>
  </r>
  <r>
    <s v="O166664"/>
    <s v="Individual Plan"/>
    <s v="West"/>
    <s v="New Business"/>
    <d v="2023-01-04T00:00:00"/>
    <x v="10"/>
    <n v="89"/>
  </r>
  <r>
    <s v="O365558"/>
    <s v="Individual Plan"/>
    <s v="West"/>
    <s v="New Business"/>
    <d v="2023-06-19T00:00:00"/>
    <x v="10"/>
    <n v="51"/>
  </r>
  <r>
    <s v="O15859"/>
    <s v="Individual Plan"/>
    <s v="West"/>
    <s v="New Business"/>
    <d v="2023-10-07T00:00:00"/>
    <x v="10"/>
    <n v="63"/>
  </r>
  <r>
    <s v="O257401"/>
    <s v="Individual Plan"/>
    <s v="West"/>
    <s v="New Business"/>
    <d v="2023-08-21T00:00:00"/>
    <x v="10"/>
    <n v="80"/>
  </r>
  <r>
    <s v="O814878"/>
    <s v="Individual Plan"/>
    <s v="West"/>
    <s v="New Business"/>
    <d v="2023-08-14T00:00:00"/>
    <x v="10"/>
    <n v="26"/>
  </r>
  <r>
    <s v="O871886"/>
    <s v="Individual Plan"/>
    <s v="West"/>
    <s v="New Business"/>
    <d v="2023-07-14T00:00:00"/>
    <x v="10"/>
    <n v="74"/>
  </r>
  <r>
    <s v="O328367"/>
    <s v="Individual Plan"/>
    <s v="West"/>
    <s v="New Business"/>
    <d v="2023-10-17T00:00:00"/>
    <x v="10"/>
    <n v="37"/>
  </r>
  <r>
    <s v="O300878"/>
    <s v="Individual Plan"/>
    <s v="West"/>
    <s v="New Business"/>
    <d v="2023-11-28T00:00:00"/>
    <x v="10"/>
    <n v="85"/>
  </r>
  <r>
    <s v="O564697"/>
    <s v="Individual Plan"/>
    <s v="West"/>
    <s v="New Business"/>
    <d v="2023-05-19T00:00:00"/>
    <x v="10"/>
    <n v="65"/>
  </r>
  <r>
    <s v="O84402"/>
    <s v="Individual Plan"/>
    <s v="West"/>
    <s v="New Business"/>
    <d v="2023-05-05T00:00:00"/>
    <x v="10"/>
    <n v="48"/>
  </r>
  <r>
    <s v="O29083"/>
    <s v="Individual Plan"/>
    <s v="West"/>
    <s v="New Business"/>
    <d v="2023-01-25T00:00:00"/>
    <x v="10"/>
    <n v="37"/>
  </r>
  <r>
    <s v="O45533"/>
    <s v="Individual Plan"/>
    <s v="West"/>
    <s v="New Business"/>
    <d v="2023-05-26T00:00:00"/>
    <x v="10"/>
    <n v="56"/>
  </r>
  <r>
    <s v="O653864"/>
    <s v="Individual Plan"/>
    <s v="West"/>
    <s v="New Business"/>
    <d v="2023-01-21T00:00:00"/>
    <x v="10"/>
    <n v="31"/>
  </r>
  <r>
    <s v="O856464"/>
    <s v="Individual Plan"/>
    <s v="West"/>
    <s v="New Business"/>
    <d v="2023-05-16T00:00:00"/>
    <x v="10"/>
    <n v="83"/>
  </r>
  <r>
    <s v="O909631"/>
    <s v="Individual Plan"/>
    <s v="West"/>
    <s v="New Business"/>
    <d v="2023-11-15T00:00:00"/>
    <x v="10"/>
    <n v="68"/>
  </r>
  <r>
    <s v="O82958"/>
    <s v="Individual Plan"/>
    <s v="West"/>
    <s v="New Business"/>
    <d v="2023-11-12T00:00:00"/>
    <x v="10"/>
    <n v="90"/>
  </r>
  <r>
    <s v="O870911"/>
    <s v="Individual Plan"/>
    <s v="West"/>
    <s v="New Business"/>
    <d v="2023-11-26T00:00:00"/>
    <x v="10"/>
    <n v="73"/>
  </r>
  <r>
    <s v="O720893"/>
    <s v="Individual Plan"/>
    <s v="West"/>
    <s v="New Business"/>
    <d v="2023-12-10T00:00:00"/>
    <x v="10"/>
    <n v="67"/>
  </r>
  <r>
    <s v="O485938"/>
    <s v="Individual Plan"/>
    <s v="West"/>
    <s v="New Business"/>
    <d v="2023-03-11T00:00:00"/>
    <x v="10"/>
    <n v="92"/>
  </r>
  <r>
    <s v="O741789"/>
    <s v="Individual Plan"/>
    <s v="West"/>
    <s v="New Business"/>
    <d v="2023-04-13T00:00:00"/>
    <x v="10"/>
    <n v="27"/>
  </r>
  <r>
    <s v="O90169"/>
    <s v="Individual Plan"/>
    <s v="West"/>
    <s v="New Business"/>
    <d v="2023-01-14T00:00:00"/>
    <x v="10"/>
    <n v="33"/>
  </r>
  <r>
    <s v="O37097"/>
    <s v="Individual Plan"/>
    <s v="West"/>
    <s v="New Business"/>
    <d v="2023-06-04T00:00:00"/>
    <x v="10"/>
    <n v="63"/>
  </r>
  <r>
    <s v="O728564"/>
    <s v="Individual Plan"/>
    <s v="West"/>
    <s v="New Business"/>
    <d v="2023-07-09T00:00:00"/>
    <x v="10"/>
    <n v="88"/>
  </r>
  <r>
    <s v="O885120"/>
    <s v="Individual Plan"/>
    <s v="West"/>
    <s v="New Business"/>
    <d v="2023-09-21T00:00:00"/>
    <x v="10"/>
    <n v="83"/>
  </r>
  <r>
    <s v="O937232"/>
    <s v="Individual Plan"/>
    <s v="West"/>
    <s v="New Business"/>
    <d v="2023-05-05T00:00:00"/>
    <x v="10"/>
    <n v="48"/>
  </r>
  <r>
    <s v="O418603"/>
    <s v="Individual Plan"/>
    <s v="West"/>
    <s v="New Business"/>
    <d v="2023-12-20T00:00:00"/>
    <x v="10"/>
    <n v="42"/>
  </r>
  <r>
    <s v="O438200"/>
    <s v="Individual Plan"/>
    <s v="West"/>
    <s v="New Business"/>
    <d v="2023-09-03T00:00:00"/>
    <x v="10"/>
    <n v="72"/>
  </r>
  <r>
    <s v="O991767"/>
    <s v="Individual Plan"/>
    <s v="West"/>
    <s v="New Business"/>
    <d v="2023-11-07T00:00:00"/>
    <x v="10"/>
    <n v="70"/>
  </r>
  <r>
    <s v="O910367"/>
    <s v="Individual Plan"/>
    <s v="West"/>
    <s v="New Business"/>
    <d v="2023-07-31T00:00:00"/>
    <x v="10"/>
    <n v="21"/>
  </r>
  <r>
    <s v="O400530"/>
    <s v="Individual Plan"/>
    <s v="West"/>
    <s v="New Business"/>
    <d v="2023-09-01T00:00:00"/>
    <x v="10"/>
    <n v="61"/>
  </r>
  <r>
    <s v="O114326"/>
    <s v="Individual Plan"/>
    <s v="West"/>
    <s v="New Business"/>
    <d v="2023-09-14T00:00:00"/>
    <x v="10"/>
    <n v="84"/>
  </r>
  <r>
    <s v="O964221"/>
    <s v="Individual Plan"/>
    <s v="West"/>
    <s v="New Business"/>
    <d v="2023-04-17T00:00:00"/>
    <x v="10"/>
    <n v="87"/>
  </r>
  <r>
    <s v="O848237"/>
    <s v="Individual Plan"/>
    <s v="West"/>
    <s v="New Business"/>
    <d v="2023-01-29T00:00:00"/>
    <x v="10"/>
    <n v="92"/>
  </r>
  <r>
    <s v="O64275"/>
    <s v="Individual Plan"/>
    <s v="West"/>
    <s v="New Business"/>
    <d v="2023-01-23T00:00:00"/>
    <x v="10"/>
    <n v="71"/>
  </r>
  <r>
    <s v="O354345"/>
    <s v="Individual Plan"/>
    <s v="West"/>
    <s v="New Business"/>
    <d v="2023-12-09T00:00:00"/>
    <x v="10"/>
    <n v="71"/>
  </r>
  <r>
    <s v="O285097"/>
    <s v="Individual Plan"/>
    <s v="West"/>
    <s v="New Business"/>
    <d v="2023-02-28T00:00:00"/>
    <x v="10"/>
    <n v="36"/>
  </r>
  <r>
    <s v="O790227"/>
    <s v="Individual Plan"/>
    <s v="West"/>
    <s v="New Business"/>
    <d v="2023-04-20T00:00:00"/>
    <x v="10"/>
    <n v="60"/>
  </r>
  <r>
    <s v="O749357"/>
    <s v="Individual Plan"/>
    <s v="West"/>
    <s v="New Business"/>
    <d v="2023-09-05T00:00:00"/>
    <x v="10"/>
    <n v="57"/>
  </r>
  <r>
    <s v="O999764"/>
    <s v="Individual Plan"/>
    <s v="West"/>
    <s v="New Business"/>
    <d v="2023-02-13T00:00:00"/>
    <x v="10"/>
    <n v="89"/>
  </r>
  <r>
    <s v="O260935"/>
    <s v="Individual Plan"/>
    <s v="West"/>
    <s v="New Business"/>
    <d v="2023-07-07T00:00:00"/>
    <x v="10"/>
    <n v="44"/>
  </r>
  <r>
    <s v="O449876"/>
    <s v="Individual Plan"/>
    <s v="West"/>
    <s v="New Business"/>
    <d v="2023-06-30T00:00:00"/>
    <x v="10"/>
    <n v="41"/>
  </r>
  <r>
    <s v="O479155"/>
    <s v="Individual Plan"/>
    <s v="West"/>
    <s v="New Business"/>
    <d v="2023-12-02T00:00:00"/>
    <x v="10"/>
    <n v="78"/>
  </r>
  <r>
    <s v="O240779"/>
    <s v="Team Plan"/>
    <s v="West"/>
    <s v="Returning Customer with Downsell"/>
    <d v="2023-05-27T00:00:00"/>
    <x v="10"/>
    <n v="-185"/>
  </r>
  <r>
    <s v="O257313"/>
    <s v="Enterprise Plan"/>
    <s v="West"/>
    <s v="New Business"/>
    <d v="2023-05-04T00:00:00"/>
    <x v="10"/>
    <n v="977"/>
  </r>
  <r>
    <s v="O330814"/>
    <s v="Individual Plan"/>
    <s v="West"/>
    <s v="New Business"/>
    <d v="2023-09-21T00:00:00"/>
    <x v="10"/>
    <n v="56"/>
  </r>
  <r>
    <s v="O440623"/>
    <s v="Team Plan"/>
    <s v="West"/>
    <s v="Returning Customer with Downsell"/>
    <d v="2023-06-20T00:00:00"/>
    <x v="10"/>
    <n v="-395"/>
  </r>
  <r>
    <s v="O960588"/>
    <s v="Team Plan"/>
    <s v="West"/>
    <s v="Returning Customer with Upsell"/>
    <d v="2023-12-17T00:00:00"/>
    <x v="10"/>
    <n v="260"/>
  </r>
  <r>
    <s v="O251785"/>
    <s v="Enterprise Plan"/>
    <s v="West"/>
    <s v="Returning Customer with Downsell"/>
    <d v="2023-04-07T00:00:00"/>
    <x v="10"/>
    <n v="-951"/>
  </r>
  <r>
    <s v="O799733"/>
    <s v="Individual Plan"/>
    <s v="West"/>
    <s v="New Business"/>
    <d v="2023-05-07T00:00:00"/>
    <x v="10"/>
    <n v="61"/>
  </r>
  <r>
    <s v="O320410"/>
    <s v="Individual Plan"/>
    <s v="West"/>
    <s v="New Business"/>
    <d v="2023-10-07T00:00:00"/>
    <x v="10"/>
    <n v="46"/>
  </r>
  <r>
    <s v="O358231"/>
    <s v="Individual Plan"/>
    <s v="West"/>
    <s v="New Business"/>
    <d v="2023-04-01T00:00:00"/>
    <x v="10"/>
    <n v="48"/>
  </r>
  <r>
    <s v="O341249"/>
    <s v="Individual Plan"/>
    <s v="West"/>
    <s v="New Business"/>
    <d v="2023-05-06T00:00:00"/>
    <x v="10"/>
    <n v="52"/>
  </r>
  <r>
    <s v="O816880"/>
    <s v="Individual Plan"/>
    <s v="West"/>
    <s v="New Business"/>
    <d v="2023-09-03T00:00:00"/>
    <x v="10"/>
    <n v="36"/>
  </r>
  <r>
    <s v="O389607"/>
    <s v="Team Plan"/>
    <s v="West"/>
    <s v="Returning Customer with Upsell"/>
    <d v="2023-07-13T00:00:00"/>
    <x v="10"/>
    <n v="188"/>
  </r>
  <r>
    <s v="O480068"/>
    <s v="Team Plan"/>
    <s v="West"/>
    <s v="Returning Customer with Upsell"/>
    <d v="2023-06-21T00:00:00"/>
    <x v="10"/>
    <n v="211"/>
  </r>
  <r>
    <s v="O380664"/>
    <s v="Team Plan"/>
    <s v="West"/>
    <s v="New Business"/>
    <d v="2023-10-12T00:00:00"/>
    <x v="10"/>
    <n v="418"/>
  </r>
  <r>
    <s v="O886219"/>
    <s v="Individual Plan"/>
    <s v="West"/>
    <s v="New Business"/>
    <d v="2023-02-03T00:00:00"/>
    <x v="10"/>
    <n v="20"/>
  </r>
  <r>
    <s v="O475081"/>
    <s v="Individual Plan"/>
    <s v="West"/>
    <s v="New Business"/>
    <d v="2023-04-29T00:00:00"/>
    <x v="10"/>
    <n v="79"/>
  </r>
  <r>
    <s v="O323672"/>
    <s v="Individual Plan"/>
    <s v="West"/>
    <s v="New Business"/>
    <d v="2023-01-14T00:00:00"/>
    <x v="10"/>
    <n v="68"/>
  </r>
  <r>
    <s v="O907859"/>
    <s v="Individual Plan"/>
    <s v="West"/>
    <s v="New Business"/>
    <d v="2023-06-11T00:00:00"/>
    <x v="10"/>
    <n v="53"/>
  </r>
  <r>
    <s v="O367420"/>
    <s v="Individual Plan"/>
    <s v="West"/>
    <s v="New Business"/>
    <d v="2023-07-19T00:00:00"/>
    <x v="10"/>
    <n v="38"/>
  </r>
  <r>
    <s v="O538642"/>
    <s v="Team Plan"/>
    <s v="West"/>
    <s v="Returning Customer with Upsell"/>
    <d v="2023-12-26T00:00:00"/>
    <x v="10"/>
    <n v="265"/>
  </r>
  <r>
    <s v="O366995"/>
    <s v="Team Plan"/>
    <s v="West"/>
    <s v="New Business"/>
    <d v="2023-12-28T00:00:00"/>
    <x v="10"/>
    <n v="393"/>
  </r>
  <r>
    <s v="O286124"/>
    <s v="Team Plan"/>
    <s v="West"/>
    <s v="Returning Customer with Downsell"/>
    <d v="2023-12-05T00:00:00"/>
    <x v="10"/>
    <n v="-303"/>
  </r>
  <r>
    <s v="O798823"/>
    <s v="Individual Plan"/>
    <s v="West"/>
    <s v="New Business"/>
    <d v="2023-12-28T00:00:00"/>
    <x v="10"/>
    <n v="50"/>
  </r>
  <r>
    <s v="O817974"/>
    <s v="Individual Plan"/>
    <s v="West"/>
    <s v="New Business"/>
    <d v="2023-11-27T00:00:00"/>
    <x v="10"/>
    <n v="34"/>
  </r>
  <r>
    <s v="O363722"/>
    <s v="Team Plan"/>
    <s v="West"/>
    <s v="Returning Customer with Downsell"/>
    <d v="2023-09-01T00:00:00"/>
    <x v="10"/>
    <n v="-344"/>
  </r>
  <r>
    <s v="O985159"/>
    <s v="Team Plan"/>
    <s v="West"/>
    <s v="Returning Customer with Upsell"/>
    <d v="2023-09-15T00:00:00"/>
    <x v="10"/>
    <n v="390"/>
  </r>
  <r>
    <s v="O505382"/>
    <s v="Team Plan"/>
    <s v="West"/>
    <s v="Returning Customer with Downsell"/>
    <d v="2023-09-19T00:00:00"/>
    <x v="10"/>
    <n v="-391"/>
  </r>
  <r>
    <s v="O347740"/>
    <s v="Individual Plan"/>
    <s v="West"/>
    <s v="New Business"/>
    <d v="2023-01-14T00:00:00"/>
    <x v="10"/>
    <n v="96"/>
  </r>
  <r>
    <s v="O15800"/>
    <s v="Individual Plan"/>
    <s v="West"/>
    <s v="New Business"/>
    <d v="2023-02-17T00:00:00"/>
    <x v="10"/>
    <n v="54"/>
  </r>
  <r>
    <s v="O247075"/>
    <s v="Individual Plan"/>
    <s v="West"/>
    <s v="New Business"/>
    <d v="2023-11-29T00:00:00"/>
    <x v="10"/>
    <n v="39"/>
  </r>
  <r>
    <s v="O76040"/>
    <s v="Individual Plan"/>
    <s v="West"/>
    <s v="New Business"/>
    <d v="2023-12-16T00:00:00"/>
    <x v="10"/>
    <n v="60"/>
  </r>
  <r>
    <s v="O684226"/>
    <s v="Team Plan"/>
    <s v="West"/>
    <s v="Returning Customer with Upsell"/>
    <d v="2023-05-05T00:00:00"/>
    <x v="10"/>
    <n v="315"/>
  </r>
  <r>
    <s v="O529524"/>
    <s v="Team Plan"/>
    <s v="West"/>
    <s v="Returning Customer with Upsell"/>
    <d v="2023-09-04T00:00:00"/>
    <x v="10"/>
    <n v="311"/>
  </r>
  <r>
    <s v="O968959"/>
    <s v="Team Plan"/>
    <s v="West"/>
    <s v="Returning Customer with Downsell"/>
    <d v="2023-03-18T00:00:00"/>
    <x v="10"/>
    <n v="-369"/>
  </r>
  <r>
    <s v="O127933"/>
    <s v="Team Plan"/>
    <s v="West"/>
    <s v="Returning Customer with Downsell"/>
    <d v="2023-01-21T00:00:00"/>
    <x v="10"/>
    <n v="-429"/>
  </r>
  <r>
    <s v="O24640"/>
    <s v="Team Plan"/>
    <s v="West"/>
    <s v="New Business"/>
    <d v="2023-05-29T00:00:00"/>
    <x v="10"/>
    <n v="172"/>
  </r>
  <r>
    <s v="O6395"/>
    <s v="Individual Plan"/>
    <s v="West"/>
    <s v="New Business"/>
    <d v="2023-11-06T00:00:00"/>
    <x v="10"/>
    <n v="55"/>
  </r>
  <r>
    <s v="O345693"/>
    <s v="Individual Plan"/>
    <s v="West"/>
    <s v="New Business"/>
    <d v="2023-01-03T00:00:00"/>
    <x v="10"/>
    <n v="95"/>
  </r>
  <r>
    <s v="O448631"/>
    <s v="Individual Plan"/>
    <s v="West"/>
    <s v="New Business"/>
    <d v="2023-09-14T00:00:00"/>
    <x v="10"/>
    <n v="71"/>
  </r>
  <r>
    <s v="O509576"/>
    <s v="Individual Plan"/>
    <s v="West"/>
    <s v="New Business"/>
    <d v="2023-04-22T00:00:00"/>
    <x v="10"/>
    <n v="84"/>
  </r>
  <r>
    <s v="O885009"/>
    <s v="Team Plan"/>
    <s v="West"/>
    <s v="Returning Customer with Upsell"/>
    <d v="2023-07-08T00:00:00"/>
    <x v="10"/>
    <n v="275"/>
  </r>
  <r>
    <s v="O646422"/>
    <s v="Individual Plan"/>
    <s v="West"/>
    <s v="New Business"/>
    <d v="2023-08-13T00:00:00"/>
    <x v="10"/>
    <n v="59"/>
  </r>
  <r>
    <s v="O713301"/>
    <s v="Individual Plan"/>
    <s v="West"/>
    <s v="New Business"/>
    <d v="2023-12-09T00:00:00"/>
    <x v="10"/>
    <n v="71"/>
  </r>
  <r>
    <s v="O245604"/>
    <s v="Team Plan"/>
    <s v="West"/>
    <s v="Returning Customer with Upsell"/>
    <d v="2023-10-06T00:00:00"/>
    <x v="10"/>
    <n v="2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Rep and Monthly Totals" cacheId="11" applyNumberFormats="0" applyBorderFormats="0" applyFontFormats="0" applyPatternFormats="0" applyAlignmentFormats="0" applyWidthHeightFormats="0" dataCaption="" updatedVersion="8" compact="0" compactData="0">
  <location ref="A2:B14" firstHeaderRow="1" firstDataRow="1" firstDataCol="1"/>
  <pivotFields count="7">
    <pivotField name="Order ID" compact="0" outline="0" multipleItemSelectionAllowed="1" showAll="0"/>
    <pivotField name="Product " compact="0" outline="0" multipleItemSelectionAllowed="1" showAll="0"/>
    <pivotField name="Region" compact="0" outline="0" multipleItemSelectionAllowed="1" showAll="0"/>
    <pivotField name="Order Type" compact="0" outline="0" multipleItemSelectionAllowed="1" showAll="0"/>
    <pivotField name="Sales Date" compact="0" numFmtId="14" outline="0" multipleItemSelectionAllowed="1" showAll="0"/>
    <pivotField name="Sales Rep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ales Amount" dataField="1" compact="0" numFmtId="165" outline="0" multipleItemSelectionAllowe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 Amount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Rep and Monthly Totals 2" cacheId="7" applyNumberFormats="0" applyBorderFormats="0" applyFontFormats="0" applyPatternFormats="0" applyAlignmentFormats="0" applyWidthHeightFormats="0" dataCaption="" updatedVersion="8" colGrandTotals="0" compact="0" compactData="0">
  <location ref="E2:P16" firstHeaderRow="1" firstDataRow="2" firstDataCol="1"/>
  <pivotFields count="8">
    <pivotField name="Order ID" compact="0" outline="0" multipleItemSelectionAllowed="1" showAll="0"/>
    <pivotField name="Product " compact="0" outline="0" multipleItemSelectionAllowed="1" showAll="0"/>
    <pivotField name="Region" compact="0" outline="0" multipleItemSelectionAllowed="1" showAll="0"/>
    <pivotField name="Order Type" compact="0" outline="0" multipleItemSelectionAllowed="1" showAll="0"/>
    <pivotField name="Sales Date" compact="0" numFmtId="14" outline="0" multipleItemSelectionAllowed="1" showAll="0"/>
    <pivotField name="Sales Rep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ales Amount" dataField="1" compact="0" numFmtId="165" outline="0" multipleItemSelectionAllowed="1" showAll="0"/>
    <pivotField name="Sales Month" axis="axisRow" compact="0" numFmtId="165" outline="0" multipleItemSelectionAllowed="1" showAll="0" sortType="ascending">
      <items count="13">
        <item x="9"/>
        <item x="5"/>
        <item x="0"/>
        <item x="3"/>
        <item x="8"/>
        <item x="10"/>
        <item x="6"/>
        <item x="1"/>
        <item x="11"/>
        <item x="2"/>
        <item x="4"/>
        <item x="7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Sales Amount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p and Monthly Totals 3" cacheId="7" applyNumberFormats="0" applyBorderFormats="0" applyFontFormats="0" applyPatternFormats="0" applyAlignmentFormats="0" applyWidthHeightFormats="0" dataCaption="" updatedVersion="8" compact="0" compactData="0">
  <location ref="A16:B29" firstHeaderRow="1" firstDataRow="1" firstDataCol="1"/>
  <pivotFields count="8">
    <pivotField name="Order ID" compact="0" outline="0" multipleItemSelectionAllowed="1" showAll="0"/>
    <pivotField name="Product " compact="0" outline="0" multipleItemSelectionAllowed="1" showAll="0"/>
    <pivotField name="Region" compact="0" outline="0" multipleItemSelectionAllowed="1" showAll="0"/>
    <pivotField name="Order Type" compact="0" outline="0" multipleItemSelectionAllowed="1" showAll="0"/>
    <pivotField name="Sales Date" compact="0" numFmtId="14" outline="0" multipleItemSelectionAllowed="1" showAll="0"/>
    <pivotField name="Sales Rep" compact="0" outline="0" multipleItemSelectionAllowed="1" showAll="0"/>
    <pivotField name="Sales Amount" dataField="1" compact="0" numFmtId="165" outline="0" multipleItemSelectionAllowed="1" showAll="0"/>
    <pivotField name="Sales Month" axis="axisRow" compact="0" numFmtId="165" outline="0" multipleItemSelectionAllowed="1" showAll="0" sortType="ascending">
      <items count="13">
        <item x="9"/>
        <item x="5"/>
        <item x="0"/>
        <item x="3"/>
        <item x="8"/>
        <item x="10"/>
        <item x="6"/>
        <item x="1"/>
        <item x="11"/>
        <item x="2"/>
        <item x="4"/>
        <item x="7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 Amount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roduct Trends" cacheId="7" applyNumberFormats="0" applyBorderFormats="0" applyFontFormats="0" applyPatternFormats="0" applyAlignmentFormats="0" applyWidthHeightFormats="0" dataCaption="" updatedVersion="8" compact="0" compactData="0">
  <location ref="A2:E16" firstHeaderRow="1" firstDataRow="2" firstDataCol="1"/>
  <pivotFields count="8">
    <pivotField name="Order ID" compact="0" outline="0" multipleItemSelectionAllowed="1" showAll="0"/>
    <pivotField name="Product 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Region" compact="0" outline="0" multipleItemSelectionAllowed="1" showAll="0"/>
    <pivotField name="Order Type" compact="0" outline="0" multipleItemSelectionAllowed="1" showAll="0"/>
    <pivotField name="Sales Date" compact="0" numFmtId="14" outline="0" multipleItemSelectionAllowed="1" showAll="0"/>
    <pivotField name="Sales Rep" compact="0" outline="0" multipleItemSelectionAllowed="1" showAll="0"/>
    <pivotField name="Sales Amount" dataField="1" compact="0" numFmtId="165" outline="0" multipleItemSelectionAllowed="1" showAll="0"/>
    <pivotField name="Sales Month" axis="axisRow" compact="0" numFmtId="165" outline="0" multipleItemSelectionAllowed="1" showAll="0" sortType="ascending">
      <items count="13">
        <item x="9"/>
        <item x="5"/>
        <item x="0"/>
        <item x="3"/>
        <item x="8"/>
        <item x="10"/>
        <item x="6"/>
        <item x="1"/>
        <item x="11"/>
        <item x="2"/>
        <item x="4"/>
        <item x="7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 Amount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  <outlinePr summaryBelow="0" summaryRight="0"/>
  </sheetPr>
  <dimension ref="B2:H1019"/>
  <sheetViews>
    <sheetView showGridLines="0" tabSelected="1" zoomScale="91" zoomScaleNormal="91" workbookViewId="0">
      <selection activeCell="H9" sqref="H9"/>
    </sheetView>
  </sheetViews>
  <sheetFormatPr defaultColWidth="12.6328125" defaultRowHeight="15.75" customHeight="1"/>
  <cols>
    <col min="2" max="2" width="7.08984375" customWidth="1"/>
    <col min="3" max="3" width="78.6328125" bestFit="1" customWidth="1"/>
    <col min="5" max="5" width="5.453125" customWidth="1"/>
    <col min="7" max="7" width="6.453125" customWidth="1"/>
    <col min="8" max="8" width="53.54296875" bestFit="1" customWidth="1"/>
  </cols>
  <sheetData>
    <row r="2" spans="2:7" ht="15.75" customHeight="1">
      <c r="B2" s="1"/>
      <c r="C2" s="1"/>
      <c r="D2" s="1"/>
      <c r="E2" s="1"/>
      <c r="F2" s="1"/>
      <c r="G2" s="1"/>
    </row>
    <row r="3" spans="2:7">
      <c r="B3" s="22" t="s">
        <v>0</v>
      </c>
      <c r="C3" s="23"/>
      <c r="D3" s="23"/>
      <c r="E3" s="23"/>
      <c r="F3" s="23"/>
      <c r="G3" s="1"/>
    </row>
    <row r="4" spans="2:7">
      <c r="B4" s="2"/>
      <c r="C4" s="3" t="s">
        <v>1</v>
      </c>
      <c r="D4" s="2"/>
      <c r="E4" s="2"/>
      <c r="F4" s="2"/>
      <c r="G4" s="1"/>
    </row>
    <row r="5" spans="2:7" ht="15.75" customHeight="1">
      <c r="B5" s="2"/>
      <c r="C5" s="2"/>
      <c r="D5" s="2"/>
      <c r="E5" s="2"/>
      <c r="F5" s="2"/>
      <c r="G5" s="1"/>
    </row>
    <row r="6" spans="2:7">
      <c r="B6" s="2"/>
      <c r="C6" s="4" t="s">
        <v>2</v>
      </c>
      <c r="D6" s="5">
        <f>AVERAGEIF('Sales Data'!C:C, "Enterprise Plan", 'Sales Data'!H:H)</f>
        <v>397.36486486486484</v>
      </c>
      <c r="E6" s="2"/>
      <c r="F6" s="2"/>
      <c r="G6" s="1"/>
    </row>
    <row r="7" spans="2:7" ht="15.75" customHeight="1">
      <c r="B7" s="2"/>
      <c r="C7" s="2"/>
      <c r="D7" s="2"/>
      <c r="E7" s="2"/>
      <c r="F7" s="2"/>
      <c r="G7" s="1"/>
    </row>
    <row r="8" spans="2:7">
      <c r="B8" s="2"/>
      <c r="C8" s="4" t="s">
        <v>3</v>
      </c>
      <c r="D8" s="6">
        <f>AVERAGEIF('Sales Data'!C:C, "Team Plan", 'Sales Data'!H:H)</f>
        <v>208.42068965517242</v>
      </c>
      <c r="E8" s="2"/>
      <c r="F8" s="2"/>
      <c r="G8" s="1"/>
    </row>
    <row r="9" spans="2:7" ht="15.75" customHeight="1">
      <c r="B9" s="2"/>
      <c r="C9" s="2"/>
      <c r="D9" s="2"/>
      <c r="E9" s="2"/>
      <c r="F9" s="2"/>
      <c r="G9" s="1"/>
    </row>
    <row r="10" spans="2:7">
      <c r="B10" s="2"/>
      <c r="C10" s="4" t="s">
        <v>4</v>
      </c>
      <c r="D10" s="6">
        <f>AVERAGEIF('Sales Data'!C:C, "Individual Plan", 'Sales Data'!H:H)</f>
        <v>59.338939197930145</v>
      </c>
      <c r="E10" s="2"/>
      <c r="F10" s="2"/>
      <c r="G10" s="1"/>
    </row>
    <row r="11" spans="2:7" ht="15.75" customHeight="1">
      <c r="B11" s="2"/>
      <c r="C11" s="2"/>
      <c r="D11" s="2"/>
      <c r="E11" s="2"/>
      <c r="F11" s="2"/>
      <c r="G11" s="1"/>
    </row>
    <row r="12" spans="2:7">
      <c r="B12" s="2"/>
      <c r="C12" s="3" t="s">
        <v>5</v>
      </c>
      <c r="D12" s="5">
        <f>AVERAGEIFS('Sales Data'!H:H, 'Sales Data'!C:C,"Enterprise Plan", 'Sales Data'!E:E, "Returning Customer*")</f>
        <v>239.73584905660377</v>
      </c>
      <c r="E12" s="2"/>
      <c r="F12" s="2"/>
      <c r="G12" s="1"/>
    </row>
    <row r="13" spans="2:7" ht="15.75" customHeight="1">
      <c r="B13" s="2"/>
      <c r="C13" s="2"/>
      <c r="D13" s="2"/>
      <c r="E13" s="2"/>
      <c r="F13" s="2"/>
      <c r="G13" s="1"/>
    </row>
    <row r="14" spans="2:7">
      <c r="B14" s="2"/>
      <c r="C14" s="3" t="s">
        <v>6</v>
      </c>
      <c r="D14" s="5">
        <f>SUMIFS('Sales Data'!H:H, 'Sales Data'!C:C,"Team Plan", 'Sales Data'!D:D, "West")</f>
        <v>8293</v>
      </c>
      <c r="E14" s="2"/>
      <c r="F14" s="2"/>
      <c r="G14" s="1"/>
    </row>
    <row r="15" spans="2:7" ht="15.75" customHeight="1">
      <c r="B15" s="2"/>
      <c r="C15" s="2"/>
      <c r="D15" s="2"/>
      <c r="E15" s="2"/>
      <c r="F15" s="2"/>
      <c r="G15" s="1"/>
    </row>
    <row r="16" spans="2:7">
      <c r="B16" s="2"/>
      <c r="C16" s="3" t="s">
        <v>7</v>
      </c>
      <c r="D16" s="7" t="str">
        <f>_xlfn.XLOOKUP(MAX('Rep and Monthly Totals'!B17:B28), 'Rep and Monthly Totals'!B17:B28,'Rep and Monthly Totals'!A17:A28)</f>
        <v>August</v>
      </c>
      <c r="E16" s="2"/>
      <c r="F16" s="2"/>
      <c r="G16" s="1"/>
    </row>
    <row r="17" spans="2:8" ht="15.75" customHeight="1">
      <c r="B17" s="2"/>
      <c r="C17" s="2"/>
      <c r="D17" s="2"/>
      <c r="E17" s="2"/>
      <c r="F17" s="2"/>
      <c r="G17" s="1"/>
    </row>
    <row r="18" spans="2:8" ht="15.75" customHeight="1">
      <c r="B18" s="1"/>
      <c r="C18" s="1"/>
      <c r="D18" s="1"/>
      <c r="E18" s="1"/>
      <c r="F18" s="1"/>
      <c r="G18" s="1"/>
    </row>
    <row r="19" spans="2:8" ht="15.75" customHeight="1">
      <c r="B19" s="1"/>
      <c r="C19" s="1"/>
      <c r="D19" s="1"/>
      <c r="E19" s="1"/>
      <c r="F19" s="1"/>
      <c r="G19" s="1"/>
    </row>
    <row r="20" spans="2:8">
      <c r="B20" s="24" t="s">
        <v>8</v>
      </c>
      <c r="C20" s="23"/>
      <c r="D20" s="23"/>
      <c r="E20" s="23"/>
      <c r="F20" s="23"/>
      <c r="G20" s="23"/>
    </row>
    <row r="21" spans="2:8" ht="15.75" customHeight="1">
      <c r="B21" s="8"/>
      <c r="C21" s="8"/>
      <c r="D21" s="8"/>
      <c r="E21" s="8"/>
      <c r="F21" s="8"/>
      <c r="G21" s="8"/>
    </row>
    <row r="22" spans="2:8">
      <c r="B22" s="8"/>
      <c r="C22" s="9" t="s">
        <v>9</v>
      </c>
      <c r="D22" s="9" t="s">
        <v>0</v>
      </c>
      <c r="E22" s="8"/>
      <c r="F22" s="9" t="s">
        <v>10</v>
      </c>
      <c r="G22" s="8"/>
      <c r="H22" s="10" t="s">
        <v>11</v>
      </c>
    </row>
    <row r="23" spans="2:8" ht="15.75" customHeight="1">
      <c r="B23" s="8"/>
      <c r="C23" s="8" t="s">
        <v>12</v>
      </c>
      <c r="D23" s="11">
        <f>'Rep and Monthly Totals'!B9</f>
        <v>8587</v>
      </c>
      <c r="E23" s="8"/>
      <c r="F23" s="12">
        <f>('Sales Rep Targets'!E4-D23)/'Sales Rep Targets'!E4</f>
        <v>-7.3374999999999996E-2</v>
      </c>
      <c r="G23" s="8"/>
      <c r="H23" s="10" t="s">
        <v>13</v>
      </c>
    </row>
    <row r="24" spans="2:8" ht="15.75" customHeight="1">
      <c r="B24" s="8"/>
      <c r="C24" s="8"/>
      <c r="D24" s="8"/>
      <c r="E24" s="8"/>
      <c r="F24" s="8"/>
      <c r="G24" s="8"/>
    </row>
    <row r="25" spans="2:8" ht="15.75" customHeight="1">
      <c r="B25" s="8"/>
      <c r="C25" s="8" t="s">
        <v>14</v>
      </c>
      <c r="D25" s="11">
        <f>('Rep and Monthly Totals'!B5)</f>
        <v>7202</v>
      </c>
      <c r="E25" s="8"/>
      <c r="F25" s="13">
        <f>('Sales Rep Targets'!E5- D25)/'Sales Rep Targets'!E5</f>
        <v>-0.20033333333333334</v>
      </c>
      <c r="G25" s="8"/>
      <c r="H25" s="10" t="s">
        <v>15</v>
      </c>
    </row>
    <row r="26" spans="2:8" ht="15.75" customHeight="1">
      <c r="B26" s="8"/>
      <c r="C26" s="8"/>
      <c r="D26" s="8"/>
      <c r="E26" s="8"/>
      <c r="F26" s="8"/>
      <c r="G26" s="8"/>
    </row>
    <row r="27" spans="2:8" ht="15.75" customHeight="1">
      <c r="B27" s="8"/>
      <c r="C27" s="8" t="s">
        <v>16</v>
      </c>
      <c r="D27" s="11">
        <f>('Rep and Monthly Totals'!B11)</f>
        <v>10626</v>
      </c>
      <c r="E27" s="8"/>
      <c r="F27" s="13">
        <f>('Sales Rep Targets'!E6-D27)/'Sales Rep Targets'!E6</f>
        <v>-6.2600000000000003E-2</v>
      </c>
      <c r="G27" s="8"/>
      <c r="H27" s="10" t="s">
        <v>17</v>
      </c>
    </row>
    <row r="28" spans="2:8" ht="15.75" customHeight="1">
      <c r="B28" s="8"/>
      <c r="C28" s="8"/>
      <c r="D28" s="8"/>
      <c r="E28" s="8"/>
      <c r="F28" s="8"/>
      <c r="G28" s="8"/>
    </row>
    <row r="29" spans="2:8" ht="15.75" customHeight="1">
      <c r="B29" s="8"/>
      <c r="C29" s="8" t="s">
        <v>18</v>
      </c>
      <c r="D29" s="11">
        <f>('Rep and Monthly Totals'!B4)</f>
        <v>2255</v>
      </c>
      <c r="E29" s="8"/>
      <c r="F29" s="13">
        <f>('Sales Rep Targets'!E7-D29)/'Sales Rep Targets'!E7</f>
        <v>0.77449999999999997</v>
      </c>
      <c r="G29" s="8"/>
      <c r="H29" s="10" t="s">
        <v>19</v>
      </c>
    </row>
    <row r="30" spans="2:8" ht="15.75" customHeight="1">
      <c r="B30" s="8"/>
      <c r="C30" s="8"/>
      <c r="D30" s="8"/>
      <c r="E30" s="8"/>
      <c r="F30" s="8"/>
      <c r="G30" s="8"/>
    </row>
    <row r="31" spans="2:8" ht="15.75" customHeight="1">
      <c r="B31" s="8"/>
      <c r="C31" s="8" t="s">
        <v>20</v>
      </c>
      <c r="D31" s="11">
        <f>('Rep and Monthly Totals'!B6)</f>
        <v>18931</v>
      </c>
      <c r="E31" s="8"/>
      <c r="F31" s="14">
        <f>('Sales Rep Targets'!E8-D31)/'Sales Rep Targets'!E8</f>
        <v>5.3449999999999998E-2</v>
      </c>
      <c r="G31" s="8"/>
      <c r="H31" s="10" t="s">
        <v>21</v>
      </c>
    </row>
    <row r="32" spans="2:8" ht="15.75" customHeight="1">
      <c r="B32" s="8"/>
      <c r="C32" s="8"/>
      <c r="D32" s="8"/>
      <c r="E32" s="8"/>
      <c r="F32" s="8"/>
      <c r="G32" s="8"/>
    </row>
    <row r="33" spans="2:8" ht="15.75" customHeight="1">
      <c r="B33" s="8"/>
      <c r="C33" s="8" t="s">
        <v>22</v>
      </c>
      <c r="D33" s="11">
        <f>('Rep and Monthly Totals'!B12)</f>
        <v>13545</v>
      </c>
      <c r="E33" s="8"/>
      <c r="F33" s="13">
        <f>('Sales Rep Targets'!E9-D33)/'Sales Rep Targets'!E9</f>
        <v>-0.35449999999999998</v>
      </c>
      <c r="G33" s="8"/>
      <c r="H33" s="10" t="s">
        <v>23</v>
      </c>
    </row>
    <row r="34" spans="2:8" ht="15.75" customHeight="1">
      <c r="B34" s="8"/>
      <c r="C34" s="8"/>
      <c r="D34" s="8"/>
      <c r="E34" s="8"/>
      <c r="F34" s="8"/>
      <c r="G34" s="8"/>
    </row>
    <row r="35" spans="2:8" ht="15.75" customHeight="1">
      <c r="B35" s="8"/>
      <c r="C35" s="8" t="s">
        <v>24</v>
      </c>
      <c r="D35" s="11">
        <f>('Rep and Monthly Totals'!B10)</f>
        <v>11482</v>
      </c>
      <c r="E35" s="8"/>
      <c r="F35" s="13">
        <f>('Sales Rep Targets'!E10-D35)/'Sales Rep Targets'!E10</f>
        <v>-0.1482</v>
      </c>
      <c r="G35" s="8"/>
      <c r="H35" s="10" t="s">
        <v>25</v>
      </c>
    </row>
    <row r="36" spans="2:8" ht="15.75" customHeight="1">
      <c r="B36" s="8"/>
      <c r="C36" s="8"/>
      <c r="D36" s="8"/>
      <c r="E36" s="8"/>
      <c r="F36" s="8"/>
      <c r="G36" s="8"/>
    </row>
    <row r="37" spans="2:8" ht="12.5">
      <c r="B37" s="8"/>
      <c r="C37" s="8" t="s">
        <v>26</v>
      </c>
      <c r="D37" s="11">
        <f>('Rep and Monthly Totals'!B3)</f>
        <v>11198</v>
      </c>
      <c r="E37" s="8"/>
      <c r="F37" s="12">
        <f>('Sales Rep Targets'!E11-D37)/'Sales Rep Targets'!E11</f>
        <v>6.6833333333333328E-2</v>
      </c>
      <c r="G37" s="8"/>
      <c r="H37" s="10" t="s">
        <v>27</v>
      </c>
    </row>
    <row r="38" spans="2:8" ht="12.5">
      <c r="B38" s="8"/>
      <c r="C38" s="8"/>
      <c r="D38" s="8"/>
      <c r="E38" s="8"/>
      <c r="F38" s="8"/>
      <c r="G38" s="8"/>
    </row>
    <row r="39" spans="2:8" ht="12.5">
      <c r="B39" s="8"/>
      <c r="C39" s="8" t="s">
        <v>28</v>
      </c>
      <c r="D39" s="11">
        <f>('Rep and Monthly Totals'!B13)</f>
        <v>12084</v>
      </c>
      <c r="E39" s="8"/>
      <c r="F39" s="15">
        <f>('Sales Rep Targets'!E12-D39)/'Sales Rep Targets'!E12</f>
        <v>-7.0000000000000001E-3</v>
      </c>
      <c r="G39" s="8"/>
      <c r="H39" s="10" t="s">
        <v>29</v>
      </c>
    </row>
    <row r="40" spans="2:8" ht="12.5">
      <c r="B40" s="8"/>
      <c r="C40" s="8"/>
      <c r="D40" s="8"/>
      <c r="E40" s="8"/>
      <c r="F40" s="8"/>
      <c r="G40" s="8"/>
    </row>
    <row r="41" spans="2:8" ht="12.5">
      <c r="B41" s="8"/>
      <c r="C41" s="8" t="s">
        <v>30</v>
      </c>
      <c r="D41" s="11">
        <f>('Rep and Monthly Totals'!B8)</f>
        <v>2899</v>
      </c>
      <c r="E41" s="8"/>
      <c r="F41" s="12">
        <f>('Sales Rep Targets'!E13-D41)/'Sales Rep Targets'!E13</f>
        <v>0.42020000000000002</v>
      </c>
      <c r="G41" s="8"/>
      <c r="H41" s="10" t="s">
        <v>31</v>
      </c>
    </row>
    <row r="42" spans="2:8" ht="12.5">
      <c r="B42" s="8"/>
      <c r="C42" s="8"/>
      <c r="D42" s="8"/>
      <c r="E42" s="8"/>
      <c r="F42" s="8"/>
      <c r="G42" s="8"/>
    </row>
    <row r="43" spans="2:8" ht="12.5">
      <c r="B43" s="8"/>
      <c r="C43" s="8" t="s">
        <v>32</v>
      </c>
      <c r="D43" s="11">
        <f>('Rep and Monthly Totals'!B7)</f>
        <v>6686</v>
      </c>
      <c r="E43" s="8"/>
      <c r="F43" s="12">
        <f>('Sales Rep Targets'!E14-D43)/'Sales Rep Targets'!E14</f>
        <v>0.33139999999999997</v>
      </c>
      <c r="G43" s="8"/>
      <c r="H43" s="10" t="s">
        <v>33</v>
      </c>
    </row>
    <row r="44" spans="2:8" ht="12.5">
      <c r="B44" s="8"/>
      <c r="C44" s="8"/>
      <c r="D44" s="8"/>
      <c r="E44" s="8"/>
      <c r="F44" s="8"/>
      <c r="G44" s="8"/>
    </row>
    <row r="45" spans="2:8" ht="18">
      <c r="B45" s="1"/>
      <c r="C45" s="16" t="s">
        <v>34</v>
      </c>
      <c r="D45" s="50"/>
      <c r="E45" s="1"/>
      <c r="F45" s="1"/>
      <c r="G45" s="1"/>
      <c r="H45" s="1"/>
    </row>
    <row r="46" spans="2:8" ht="12.5">
      <c r="B46" s="1"/>
      <c r="C46" s="51" t="s">
        <v>1085</v>
      </c>
      <c r="D46" s="50"/>
      <c r="E46" s="1"/>
      <c r="F46" s="1"/>
      <c r="G46" s="1"/>
      <c r="H46" s="1"/>
    </row>
    <row r="47" spans="2:8" ht="14">
      <c r="B47" s="1"/>
      <c r="C47" s="1" t="s">
        <v>1084</v>
      </c>
      <c r="D47" s="1"/>
      <c r="E47" s="1"/>
      <c r="F47" s="1"/>
      <c r="G47" s="1"/>
      <c r="H47" s="49"/>
    </row>
    <row r="48" spans="2:8" ht="12.5">
      <c r="B48" s="1"/>
      <c r="C48" s="1" t="s">
        <v>1086</v>
      </c>
      <c r="D48" s="1"/>
      <c r="E48" s="1"/>
      <c r="F48" s="1"/>
      <c r="G48" s="1"/>
    </row>
    <row r="49" spans="2:7" ht="12.5">
      <c r="B49" s="1"/>
      <c r="C49" s="1" t="s">
        <v>1087</v>
      </c>
      <c r="D49" s="1"/>
      <c r="E49" s="1"/>
      <c r="F49" s="1"/>
      <c r="G49" s="1"/>
    </row>
    <row r="50" spans="2:7" ht="12.5">
      <c r="B50" s="1"/>
      <c r="C50" s="1"/>
      <c r="D50" s="1"/>
      <c r="E50" s="1"/>
      <c r="F50" s="1"/>
      <c r="G50" s="1"/>
    </row>
    <row r="51" spans="2:7" ht="12.5">
      <c r="B51" s="1"/>
      <c r="C51" s="1"/>
      <c r="D51" s="1"/>
      <c r="E51" s="1"/>
      <c r="F51" s="1"/>
      <c r="G51" s="1"/>
    </row>
    <row r="52" spans="2:7" ht="12.5">
      <c r="B52" s="1"/>
      <c r="C52" s="1"/>
      <c r="D52" s="1"/>
      <c r="E52" s="1"/>
      <c r="F52" s="1"/>
      <c r="G52" s="1"/>
    </row>
    <row r="53" spans="2:7" ht="12.5">
      <c r="B53" s="1"/>
      <c r="C53" s="1"/>
      <c r="D53" s="1"/>
      <c r="E53" s="1"/>
      <c r="F53" s="1"/>
      <c r="G53" s="1"/>
    </row>
    <row r="54" spans="2:7" ht="12.5">
      <c r="B54" s="1"/>
      <c r="C54" s="1"/>
      <c r="D54" s="1"/>
      <c r="E54" s="1"/>
      <c r="F54" s="1"/>
      <c r="G54" s="1"/>
    </row>
    <row r="55" spans="2:7" ht="12.5">
      <c r="B55" s="1"/>
      <c r="C55" s="1"/>
      <c r="D55" s="1"/>
      <c r="E55" s="1"/>
      <c r="F55" s="1"/>
      <c r="G55" s="1"/>
    </row>
    <row r="56" spans="2:7" ht="12.5">
      <c r="B56" s="1"/>
      <c r="C56" s="1"/>
      <c r="D56" s="1"/>
      <c r="E56" s="1"/>
      <c r="F56" s="1"/>
      <c r="G56" s="1"/>
    </row>
    <row r="57" spans="2:7" ht="12.5">
      <c r="B57" s="1"/>
      <c r="C57" s="1"/>
      <c r="D57" s="1"/>
      <c r="E57" s="1"/>
      <c r="F57" s="1"/>
      <c r="G57" s="1"/>
    </row>
    <row r="58" spans="2:7" ht="12.5">
      <c r="B58" s="1"/>
      <c r="C58" s="1"/>
      <c r="D58" s="1"/>
      <c r="E58" s="1"/>
      <c r="F58" s="1"/>
      <c r="G58" s="1"/>
    </row>
    <row r="59" spans="2:7" ht="12.5">
      <c r="B59" s="1"/>
      <c r="C59" s="1"/>
      <c r="D59" s="1"/>
      <c r="E59" s="1"/>
      <c r="F59" s="1"/>
      <c r="G59" s="1"/>
    </row>
    <row r="60" spans="2:7" ht="12.5">
      <c r="B60" s="1"/>
      <c r="C60" s="1"/>
      <c r="D60" s="1"/>
      <c r="E60" s="1"/>
      <c r="F60" s="1"/>
      <c r="G60" s="1"/>
    </row>
    <row r="61" spans="2:7" ht="12.5">
      <c r="B61" s="1"/>
      <c r="C61" s="1"/>
      <c r="D61" s="1"/>
      <c r="E61" s="1"/>
      <c r="F61" s="1"/>
      <c r="G61" s="1"/>
    </row>
    <row r="62" spans="2:7" ht="12.5">
      <c r="B62" s="1"/>
      <c r="C62" s="1"/>
      <c r="D62" s="1"/>
      <c r="E62" s="1"/>
      <c r="F62" s="1"/>
      <c r="G62" s="1"/>
    </row>
    <row r="63" spans="2:7" ht="12.5">
      <c r="B63" s="1"/>
      <c r="C63" s="1"/>
      <c r="D63" s="1"/>
      <c r="E63" s="1"/>
      <c r="F63" s="1"/>
      <c r="G63" s="1"/>
    </row>
    <row r="64" spans="2:7" ht="12.5">
      <c r="B64" s="1"/>
      <c r="C64" s="1"/>
      <c r="D64" s="1"/>
      <c r="E64" s="1"/>
      <c r="F64" s="1"/>
      <c r="G64" s="1"/>
    </row>
    <row r="65" spans="2:7" ht="12.5">
      <c r="B65" s="1"/>
      <c r="C65" s="1"/>
      <c r="D65" s="1"/>
      <c r="E65" s="1"/>
      <c r="F65" s="1"/>
      <c r="G65" s="1"/>
    </row>
    <row r="66" spans="2:7" ht="12.5">
      <c r="B66" s="1"/>
      <c r="C66" s="1"/>
      <c r="D66" s="1"/>
      <c r="E66" s="1"/>
      <c r="F66" s="1"/>
      <c r="G66" s="1"/>
    </row>
    <row r="67" spans="2:7" ht="12.5">
      <c r="B67" s="1"/>
      <c r="C67" s="1"/>
      <c r="D67" s="1"/>
      <c r="E67" s="1"/>
      <c r="F67" s="1"/>
      <c r="G67" s="1"/>
    </row>
    <row r="68" spans="2:7" ht="12.5">
      <c r="B68" s="1"/>
      <c r="C68" s="1"/>
      <c r="D68" s="1"/>
      <c r="E68" s="1"/>
      <c r="F68" s="1"/>
      <c r="G68" s="1"/>
    </row>
    <row r="69" spans="2:7" ht="12.5">
      <c r="B69" s="1"/>
      <c r="C69" s="1"/>
      <c r="D69" s="1"/>
      <c r="E69" s="1"/>
      <c r="F69" s="1"/>
      <c r="G69" s="1"/>
    </row>
    <row r="70" spans="2:7" ht="12.5">
      <c r="B70" s="1"/>
      <c r="C70" s="1"/>
      <c r="D70" s="1"/>
      <c r="E70" s="1"/>
      <c r="F70" s="1"/>
      <c r="G70" s="1"/>
    </row>
    <row r="71" spans="2:7" ht="12.5">
      <c r="B71" s="1"/>
      <c r="C71" s="1"/>
      <c r="D71" s="1"/>
      <c r="E71" s="1"/>
      <c r="F71" s="1"/>
      <c r="G71" s="1"/>
    </row>
    <row r="72" spans="2:7" ht="12.5">
      <c r="B72" s="1"/>
      <c r="C72" s="1"/>
      <c r="D72" s="1"/>
      <c r="E72" s="1"/>
      <c r="F72" s="1"/>
      <c r="G72" s="1"/>
    </row>
    <row r="73" spans="2:7" ht="12.5">
      <c r="B73" s="1"/>
      <c r="C73" s="1"/>
      <c r="D73" s="1"/>
      <c r="E73" s="1"/>
      <c r="F73" s="1"/>
      <c r="G73" s="1"/>
    </row>
    <row r="74" spans="2:7" ht="12.5">
      <c r="B74" s="1"/>
      <c r="C74" s="1"/>
      <c r="D74" s="1"/>
      <c r="E74" s="1"/>
      <c r="F74" s="1"/>
      <c r="G74" s="1"/>
    </row>
    <row r="75" spans="2:7" ht="12.5">
      <c r="B75" s="1"/>
      <c r="C75" s="1"/>
      <c r="D75" s="1"/>
      <c r="E75" s="1"/>
      <c r="F75" s="1"/>
      <c r="G75" s="1"/>
    </row>
    <row r="76" spans="2:7" ht="12.5">
      <c r="B76" s="1"/>
      <c r="C76" s="1"/>
      <c r="D76" s="1"/>
      <c r="E76" s="1"/>
      <c r="F76" s="1"/>
      <c r="G76" s="1"/>
    </row>
    <row r="77" spans="2:7" ht="12.5">
      <c r="B77" s="1"/>
      <c r="C77" s="1"/>
      <c r="D77" s="1"/>
      <c r="E77" s="1"/>
      <c r="F77" s="1"/>
      <c r="G77" s="1"/>
    </row>
    <row r="78" spans="2:7" ht="12.5">
      <c r="B78" s="1"/>
      <c r="C78" s="1"/>
      <c r="D78" s="1"/>
      <c r="E78" s="1"/>
      <c r="F78" s="1"/>
      <c r="G78" s="1"/>
    </row>
    <row r="79" spans="2:7" ht="12.5">
      <c r="B79" s="1"/>
      <c r="C79" s="1"/>
      <c r="D79" s="1"/>
      <c r="E79" s="1"/>
      <c r="F79" s="1"/>
      <c r="G79" s="1"/>
    </row>
    <row r="80" spans="2:7" ht="12.5">
      <c r="B80" s="1"/>
      <c r="C80" s="1"/>
      <c r="D80" s="1"/>
      <c r="E80" s="1"/>
      <c r="F80" s="1"/>
      <c r="G80" s="1"/>
    </row>
    <row r="81" spans="2:7" ht="12.5">
      <c r="B81" s="1"/>
      <c r="C81" s="1"/>
      <c r="D81" s="1"/>
      <c r="E81" s="1"/>
      <c r="F81" s="1"/>
      <c r="G81" s="1"/>
    </row>
    <row r="82" spans="2:7" ht="12.5">
      <c r="B82" s="1"/>
      <c r="C82" s="1"/>
      <c r="D82" s="1"/>
      <c r="E82" s="1"/>
      <c r="F82" s="1"/>
      <c r="G82" s="1"/>
    </row>
    <row r="83" spans="2:7" ht="12.5">
      <c r="B83" s="1"/>
      <c r="C83" s="1"/>
      <c r="D83" s="1"/>
      <c r="E83" s="1"/>
      <c r="F83" s="1"/>
      <c r="G83" s="1"/>
    </row>
    <row r="84" spans="2:7" ht="12.5">
      <c r="B84" s="1"/>
      <c r="C84" s="1"/>
      <c r="D84" s="1"/>
      <c r="E84" s="1"/>
      <c r="F84" s="1"/>
      <c r="G84" s="1"/>
    </row>
    <row r="85" spans="2:7" ht="12.5">
      <c r="B85" s="1"/>
      <c r="C85" s="1"/>
      <c r="D85" s="1"/>
      <c r="E85" s="1"/>
      <c r="F85" s="1"/>
      <c r="G85" s="1"/>
    </row>
    <row r="86" spans="2:7" ht="12.5">
      <c r="B86" s="1"/>
      <c r="C86" s="1"/>
      <c r="D86" s="1"/>
      <c r="E86" s="1"/>
      <c r="F86" s="1"/>
      <c r="G86" s="1"/>
    </row>
    <row r="87" spans="2:7" ht="12.5">
      <c r="B87" s="1"/>
      <c r="C87" s="1"/>
      <c r="D87" s="1"/>
      <c r="E87" s="1"/>
      <c r="F87" s="1"/>
      <c r="G87" s="1"/>
    </row>
    <row r="88" spans="2:7" ht="12.5">
      <c r="B88" s="1"/>
      <c r="C88" s="1"/>
      <c r="D88" s="1"/>
      <c r="E88" s="1"/>
      <c r="F88" s="1"/>
      <c r="G88" s="1"/>
    </row>
    <row r="89" spans="2:7" ht="12.5">
      <c r="B89" s="1"/>
      <c r="C89" s="1"/>
      <c r="D89" s="1"/>
      <c r="E89" s="1"/>
      <c r="F89" s="1"/>
      <c r="G89" s="1"/>
    </row>
    <row r="90" spans="2:7" ht="12.5">
      <c r="B90" s="1"/>
      <c r="C90" s="1"/>
      <c r="D90" s="1"/>
      <c r="E90" s="1"/>
      <c r="F90" s="1"/>
      <c r="G90" s="1"/>
    </row>
    <row r="91" spans="2:7" ht="12.5">
      <c r="B91" s="1"/>
      <c r="C91" s="1"/>
      <c r="D91" s="1"/>
      <c r="E91" s="1"/>
      <c r="F91" s="1"/>
      <c r="G91" s="1"/>
    </row>
    <row r="92" spans="2:7" ht="12.5">
      <c r="B92" s="1"/>
      <c r="C92" s="1"/>
      <c r="D92" s="1"/>
      <c r="E92" s="1"/>
      <c r="F92" s="1"/>
      <c r="G92" s="1"/>
    </row>
    <row r="93" spans="2:7" ht="12.5">
      <c r="B93" s="1"/>
      <c r="C93" s="1"/>
      <c r="D93" s="1"/>
      <c r="E93" s="1"/>
      <c r="F93" s="1"/>
      <c r="G93" s="1"/>
    </row>
    <row r="94" spans="2:7" ht="12.5">
      <c r="B94" s="1"/>
      <c r="C94" s="1"/>
      <c r="D94" s="1"/>
      <c r="E94" s="1"/>
      <c r="F94" s="1"/>
      <c r="G94" s="1"/>
    </row>
    <row r="95" spans="2:7" ht="12.5">
      <c r="B95" s="1"/>
      <c r="C95" s="1"/>
      <c r="D95" s="1"/>
      <c r="E95" s="1"/>
      <c r="F95" s="1"/>
      <c r="G95" s="1"/>
    </row>
    <row r="96" spans="2:7" ht="12.5">
      <c r="B96" s="1"/>
      <c r="C96" s="1"/>
      <c r="D96" s="1"/>
      <c r="E96" s="1"/>
      <c r="F96" s="1"/>
      <c r="G96" s="1"/>
    </row>
    <row r="97" spans="2:7" ht="12.5">
      <c r="B97" s="1"/>
      <c r="C97" s="1"/>
      <c r="D97" s="1"/>
      <c r="E97" s="1"/>
      <c r="F97" s="1"/>
      <c r="G97" s="1"/>
    </row>
    <row r="98" spans="2:7" ht="12.5">
      <c r="B98" s="1"/>
      <c r="C98" s="1"/>
      <c r="D98" s="1"/>
      <c r="E98" s="1"/>
      <c r="F98" s="1"/>
      <c r="G98" s="1"/>
    </row>
    <row r="99" spans="2:7" ht="12.5">
      <c r="B99" s="1"/>
      <c r="C99" s="1"/>
      <c r="D99" s="1"/>
      <c r="E99" s="1"/>
      <c r="F99" s="1"/>
      <c r="G99" s="1"/>
    </row>
    <row r="100" spans="2:7" ht="12.5">
      <c r="B100" s="1"/>
      <c r="C100" s="1"/>
      <c r="D100" s="1"/>
      <c r="E100" s="1"/>
      <c r="F100" s="1"/>
      <c r="G100" s="1"/>
    </row>
    <row r="101" spans="2:7" ht="12.5">
      <c r="B101" s="1"/>
      <c r="C101" s="1"/>
      <c r="D101" s="1"/>
      <c r="E101" s="1"/>
      <c r="F101" s="1"/>
      <c r="G101" s="1"/>
    </row>
    <row r="102" spans="2:7" ht="12.5">
      <c r="B102" s="1"/>
      <c r="C102" s="1"/>
      <c r="D102" s="1"/>
      <c r="E102" s="1"/>
      <c r="F102" s="1"/>
      <c r="G102" s="1"/>
    </row>
    <row r="103" spans="2:7" ht="12.5">
      <c r="B103" s="1"/>
      <c r="C103" s="1"/>
      <c r="D103" s="1"/>
      <c r="E103" s="1"/>
      <c r="F103" s="1"/>
      <c r="G103" s="1"/>
    </row>
    <row r="104" spans="2:7" ht="12.5">
      <c r="B104" s="1"/>
      <c r="C104" s="1"/>
      <c r="D104" s="1"/>
      <c r="E104" s="1"/>
      <c r="F104" s="1"/>
      <c r="G104" s="1"/>
    </row>
    <row r="105" spans="2:7" ht="12.5">
      <c r="B105" s="1"/>
      <c r="C105" s="1"/>
      <c r="D105" s="1"/>
      <c r="E105" s="1"/>
      <c r="F105" s="1"/>
      <c r="G105" s="1"/>
    </row>
    <row r="106" spans="2:7" ht="12.5">
      <c r="B106" s="1"/>
      <c r="C106" s="1"/>
      <c r="D106" s="1"/>
      <c r="E106" s="1"/>
      <c r="F106" s="1"/>
      <c r="G106" s="1"/>
    </row>
    <row r="107" spans="2:7" ht="12.5">
      <c r="B107" s="1"/>
      <c r="C107" s="1"/>
      <c r="D107" s="1"/>
      <c r="E107" s="1"/>
      <c r="F107" s="1"/>
      <c r="G107" s="1"/>
    </row>
    <row r="108" spans="2:7" ht="12.5">
      <c r="B108" s="1"/>
      <c r="C108" s="1"/>
      <c r="D108" s="1"/>
      <c r="E108" s="1"/>
      <c r="F108" s="1"/>
      <c r="G108" s="1"/>
    </row>
    <row r="109" spans="2:7" ht="12.5">
      <c r="B109" s="1"/>
      <c r="C109" s="1"/>
      <c r="D109" s="1"/>
      <c r="E109" s="1"/>
      <c r="F109" s="1"/>
      <c r="G109" s="1"/>
    </row>
    <row r="110" spans="2:7" ht="12.5">
      <c r="B110" s="1"/>
      <c r="C110" s="1"/>
      <c r="D110" s="1"/>
      <c r="E110" s="1"/>
      <c r="F110" s="1"/>
      <c r="G110" s="1"/>
    </row>
    <row r="111" spans="2:7" ht="12.5">
      <c r="B111" s="1"/>
      <c r="C111" s="1"/>
      <c r="D111" s="1"/>
      <c r="E111" s="1"/>
      <c r="F111" s="1"/>
      <c r="G111" s="1"/>
    </row>
    <row r="112" spans="2:7" ht="12.5">
      <c r="B112" s="1"/>
      <c r="C112" s="1"/>
      <c r="D112" s="1"/>
      <c r="E112" s="1"/>
      <c r="F112" s="1"/>
      <c r="G112" s="1"/>
    </row>
    <row r="113" spans="2:7" ht="12.5">
      <c r="B113" s="1"/>
      <c r="C113" s="1"/>
      <c r="D113" s="1"/>
      <c r="E113" s="1"/>
      <c r="F113" s="1"/>
      <c r="G113" s="1"/>
    </row>
    <row r="114" spans="2:7" ht="12.5">
      <c r="B114" s="1"/>
      <c r="C114" s="1"/>
      <c r="D114" s="1"/>
      <c r="E114" s="1"/>
      <c r="F114" s="1"/>
      <c r="G114" s="1"/>
    </row>
    <row r="115" spans="2:7" ht="12.5">
      <c r="B115" s="1"/>
      <c r="C115" s="1"/>
      <c r="D115" s="1"/>
      <c r="E115" s="1"/>
      <c r="F115" s="1"/>
      <c r="G115" s="1"/>
    </row>
    <row r="116" spans="2:7" ht="12.5">
      <c r="B116" s="1"/>
      <c r="C116" s="1"/>
      <c r="D116" s="1"/>
      <c r="E116" s="1"/>
      <c r="F116" s="1"/>
      <c r="G116" s="1"/>
    </row>
    <row r="117" spans="2:7" ht="12.5">
      <c r="B117" s="1"/>
      <c r="C117" s="1"/>
      <c r="D117" s="1"/>
      <c r="E117" s="1"/>
      <c r="F117" s="1"/>
      <c r="G117" s="1"/>
    </row>
    <row r="118" spans="2:7" ht="12.5">
      <c r="B118" s="1"/>
      <c r="C118" s="1"/>
      <c r="D118" s="1"/>
      <c r="E118" s="1"/>
      <c r="F118" s="1"/>
      <c r="G118" s="1"/>
    </row>
    <row r="119" spans="2:7" ht="12.5">
      <c r="B119" s="1"/>
      <c r="C119" s="1"/>
      <c r="D119" s="1"/>
      <c r="E119" s="1"/>
      <c r="F119" s="1"/>
      <c r="G119" s="1"/>
    </row>
    <row r="120" spans="2:7" ht="12.5">
      <c r="B120" s="1"/>
      <c r="C120" s="1"/>
      <c r="D120" s="1"/>
      <c r="E120" s="1"/>
      <c r="F120" s="1"/>
      <c r="G120" s="1"/>
    </row>
    <row r="121" spans="2:7" ht="12.5">
      <c r="B121" s="1"/>
      <c r="C121" s="1"/>
      <c r="D121" s="1"/>
      <c r="E121" s="1"/>
      <c r="F121" s="1"/>
      <c r="G121" s="1"/>
    </row>
    <row r="122" spans="2:7" ht="12.5">
      <c r="B122" s="1"/>
      <c r="C122" s="1"/>
      <c r="D122" s="1"/>
      <c r="E122" s="1"/>
      <c r="F122" s="1"/>
      <c r="G122" s="1"/>
    </row>
    <row r="123" spans="2:7" ht="12.5">
      <c r="B123" s="1"/>
      <c r="C123" s="1"/>
      <c r="D123" s="1"/>
      <c r="E123" s="1"/>
      <c r="F123" s="1"/>
      <c r="G123" s="1"/>
    </row>
    <row r="124" spans="2:7" ht="12.5">
      <c r="B124" s="1"/>
      <c r="C124" s="1"/>
      <c r="D124" s="1"/>
      <c r="E124" s="1"/>
      <c r="F124" s="1"/>
      <c r="G124" s="1"/>
    </row>
    <row r="125" spans="2:7" ht="12.5">
      <c r="B125" s="1"/>
      <c r="C125" s="1"/>
      <c r="D125" s="1"/>
      <c r="E125" s="1"/>
      <c r="F125" s="1"/>
      <c r="G125" s="1"/>
    </row>
    <row r="126" spans="2:7" ht="12.5">
      <c r="B126" s="1"/>
      <c r="C126" s="1"/>
      <c r="D126" s="1"/>
      <c r="E126" s="1"/>
      <c r="F126" s="1"/>
      <c r="G126" s="1"/>
    </row>
    <row r="127" spans="2:7" ht="12.5">
      <c r="B127" s="1"/>
      <c r="C127" s="1"/>
      <c r="D127" s="1"/>
      <c r="E127" s="1"/>
      <c r="F127" s="1"/>
      <c r="G127" s="1"/>
    </row>
    <row r="128" spans="2:7" ht="12.5">
      <c r="B128" s="1"/>
      <c r="C128" s="1"/>
      <c r="D128" s="1"/>
      <c r="E128" s="1"/>
      <c r="F128" s="1"/>
      <c r="G128" s="1"/>
    </row>
    <row r="129" spans="2:7" ht="12.5">
      <c r="B129" s="1"/>
      <c r="C129" s="1"/>
      <c r="D129" s="1"/>
      <c r="E129" s="1"/>
      <c r="F129" s="1"/>
      <c r="G129" s="1"/>
    </row>
    <row r="130" spans="2:7" ht="12.5">
      <c r="B130" s="1"/>
      <c r="C130" s="1"/>
      <c r="D130" s="1"/>
      <c r="E130" s="1"/>
      <c r="F130" s="1"/>
      <c r="G130" s="1"/>
    </row>
    <row r="131" spans="2:7" ht="12.5">
      <c r="B131" s="1"/>
      <c r="C131" s="1"/>
      <c r="D131" s="1"/>
      <c r="E131" s="1"/>
      <c r="F131" s="1"/>
      <c r="G131" s="1"/>
    </row>
    <row r="132" spans="2:7" ht="12.5">
      <c r="B132" s="1"/>
      <c r="C132" s="1"/>
      <c r="D132" s="1"/>
      <c r="E132" s="1"/>
      <c r="F132" s="1"/>
      <c r="G132" s="1"/>
    </row>
    <row r="133" spans="2:7" ht="12.5">
      <c r="B133" s="1"/>
      <c r="C133" s="1"/>
      <c r="D133" s="1"/>
      <c r="E133" s="1"/>
      <c r="F133" s="1"/>
      <c r="G133" s="1"/>
    </row>
    <row r="134" spans="2:7" ht="12.5">
      <c r="B134" s="1"/>
      <c r="C134" s="1"/>
      <c r="D134" s="1"/>
      <c r="E134" s="1"/>
      <c r="F134" s="1"/>
      <c r="G134" s="1"/>
    </row>
    <row r="135" spans="2:7" ht="12.5">
      <c r="B135" s="1"/>
      <c r="C135" s="1"/>
      <c r="D135" s="1"/>
      <c r="E135" s="1"/>
      <c r="F135" s="1"/>
      <c r="G135" s="1"/>
    </row>
    <row r="136" spans="2:7" ht="12.5">
      <c r="B136" s="1"/>
      <c r="C136" s="1"/>
      <c r="D136" s="1"/>
      <c r="E136" s="1"/>
      <c r="F136" s="1"/>
      <c r="G136" s="1"/>
    </row>
    <row r="137" spans="2:7" ht="12.5">
      <c r="B137" s="1"/>
      <c r="C137" s="1"/>
      <c r="D137" s="1"/>
      <c r="E137" s="1"/>
      <c r="F137" s="1"/>
      <c r="G137" s="1"/>
    </row>
    <row r="138" spans="2:7" ht="12.5">
      <c r="B138" s="1"/>
      <c r="C138" s="1"/>
      <c r="D138" s="1"/>
      <c r="E138" s="1"/>
      <c r="F138" s="1"/>
      <c r="G138" s="1"/>
    </row>
    <row r="139" spans="2:7" ht="12.5">
      <c r="B139" s="1"/>
      <c r="C139" s="1"/>
      <c r="D139" s="1"/>
      <c r="E139" s="1"/>
      <c r="F139" s="1"/>
      <c r="G139" s="1"/>
    </row>
    <row r="140" spans="2:7" ht="12.5">
      <c r="B140" s="1"/>
      <c r="C140" s="1"/>
      <c r="D140" s="1"/>
      <c r="E140" s="1"/>
      <c r="F140" s="1"/>
      <c r="G140" s="1"/>
    </row>
    <row r="141" spans="2:7" ht="12.5">
      <c r="B141" s="1"/>
      <c r="C141" s="1"/>
      <c r="D141" s="1"/>
      <c r="E141" s="1"/>
      <c r="F141" s="1"/>
      <c r="G141" s="1"/>
    </row>
    <row r="142" spans="2:7" ht="12.5">
      <c r="B142" s="1"/>
      <c r="C142" s="1"/>
      <c r="D142" s="1"/>
      <c r="E142" s="1"/>
      <c r="F142" s="1"/>
      <c r="G142" s="1"/>
    </row>
    <row r="143" spans="2:7" ht="12.5">
      <c r="B143" s="1"/>
      <c r="C143" s="1"/>
      <c r="D143" s="1"/>
      <c r="E143" s="1"/>
      <c r="F143" s="1"/>
      <c r="G143" s="1"/>
    </row>
    <row r="144" spans="2:7" ht="12.5">
      <c r="B144" s="1"/>
      <c r="C144" s="1"/>
      <c r="D144" s="1"/>
      <c r="E144" s="1"/>
      <c r="F144" s="1"/>
      <c r="G144" s="1"/>
    </row>
    <row r="145" spans="2:7" ht="12.5">
      <c r="B145" s="1"/>
      <c r="C145" s="1"/>
      <c r="D145" s="1"/>
      <c r="E145" s="1"/>
      <c r="F145" s="1"/>
      <c r="G145" s="1"/>
    </row>
    <row r="146" spans="2:7" ht="12.5">
      <c r="B146" s="1"/>
      <c r="C146" s="1"/>
      <c r="D146" s="1"/>
      <c r="E146" s="1"/>
      <c r="F146" s="1"/>
      <c r="G146" s="1"/>
    </row>
    <row r="147" spans="2:7" ht="12.5">
      <c r="B147" s="1"/>
      <c r="C147" s="1"/>
      <c r="D147" s="1"/>
      <c r="E147" s="1"/>
      <c r="F147" s="1"/>
      <c r="G147" s="1"/>
    </row>
    <row r="148" spans="2:7" ht="12.5">
      <c r="B148" s="1"/>
      <c r="C148" s="1"/>
      <c r="D148" s="1"/>
      <c r="E148" s="1"/>
      <c r="F148" s="1"/>
      <c r="G148" s="1"/>
    </row>
    <row r="149" spans="2:7" ht="12.5">
      <c r="B149" s="1"/>
      <c r="C149" s="1"/>
      <c r="D149" s="1"/>
      <c r="E149" s="1"/>
      <c r="F149" s="1"/>
      <c r="G149" s="1"/>
    </row>
    <row r="150" spans="2:7" ht="12.5">
      <c r="B150" s="1"/>
      <c r="C150" s="1"/>
      <c r="D150" s="1"/>
      <c r="E150" s="1"/>
      <c r="F150" s="1"/>
      <c r="G150" s="1"/>
    </row>
    <row r="151" spans="2:7" ht="12.5">
      <c r="B151" s="1"/>
      <c r="C151" s="1"/>
      <c r="D151" s="1"/>
      <c r="E151" s="1"/>
      <c r="F151" s="1"/>
      <c r="G151" s="1"/>
    </row>
    <row r="152" spans="2:7" ht="12.5">
      <c r="B152" s="1"/>
      <c r="C152" s="1"/>
      <c r="D152" s="1"/>
      <c r="E152" s="1"/>
      <c r="F152" s="1"/>
      <c r="G152" s="1"/>
    </row>
    <row r="153" spans="2:7" ht="12.5">
      <c r="B153" s="1"/>
      <c r="C153" s="1"/>
      <c r="D153" s="1"/>
      <c r="E153" s="1"/>
      <c r="F153" s="1"/>
      <c r="G153" s="1"/>
    </row>
    <row r="154" spans="2:7" ht="12.5">
      <c r="B154" s="1"/>
      <c r="C154" s="1"/>
      <c r="D154" s="1"/>
      <c r="E154" s="1"/>
      <c r="F154" s="1"/>
      <c r="G154" s="1"/>
    </row>
    <row r="155" spans="2:7" ht="12.5">
      <c r="B155" s="1"/>
      <c r="C155" s="1"/>
      <c r="D155" s="1"/>
      <c r="E155" s="1"/>
      <c r="F155" s="1"/>
      <c r="G155" s="1"/>
    </row>
    <row r="156" spans="2:7" ht="12.5">
      <c r="B156" s="1"/>
      <c r="C156" s="1"/>
      <c r="D156" s="1"/>
      <c r="E156" s="1"/>
      <c r="F156" s="1"/>
      <c r="G156" s="1"/>
    </row>
    <row r="157" spans="2:7" ht="12.5">
      <c r="B157" s="1"/>
      <c r="C157" s="1"/>
      <c r="D157" s="1"/>
      <c r="E157" s="1"/>
      <c r="F157" s="1"/>
      <c r="G157" s="1"/>
    </row>
    <row r="158" spans="2:7" ht="12.5">
      <c r="B158" s="1"/>
      <c r="C158" s="1"/>
      <c r="D158" s="1"/>
      <c r="E158" s="1"/>
      <c r="F158" s="1"/>
      <c r="G158" s="1"/>
    </row>
    <row r="159" spans="2:7" ht="12.5">
      <c r="B159" s="1"/>
      <c r="C159" s="1"/>
      <c r="D159" s="1"/>
      <c r="E159" s="1"/>
      <c r="F159" s="1"/>
      <c r="G159" s="1"/>
    </row>
    <row r="160" spans="2:7" ht="12.5">
      <c r="B160" s="1"/>
      <c r="C160" s="1"/>
      <c r="D160" s="1"/>
      <c r="E160" s="1"/>
      <c r="F160" s="1"/>
      <c r="G160" s="1"/>
    </row>
    <row r="161" spans="2:7" ht="12.5">
      <c r="B161" s="1"/>
      <c r="C161" s="1"/>
      <c r="D161" s="1"/>
      <c r="E161" s="1"/>
      <c r="F161" s="1"/>
      <c r="G161" s="1"/>
    </row>
    <row r="162" spans="2:7" ht="12.5">
      <c r="B162" s="1"/>
      <c r="C162" s="1"/>
      <c r="D162" s="1"/>
      <c r="E162" s="1"/>
      <c r="F162" s="1"/>
      <c r="G162" s="1"/>
    </row>
    <row r="163" spans="2:7" ht="12.5">
      <c r="B163" s="1"/>
      <c r="C163" s="1"/>
      <c r="D163" s="1"/>
      <c r="E163" s="1"/>
      <c r="F163" s="1"/>
      <c r="G163" s="1"/>
    </row>
    <row r="164" spans="2:7" ht="12.5">
      <c r="B164" s="1"/>
      <c r="C164" s="1"/>
      <c r="D164" s="1"/>
      <c r="E164" s="1"/>
      <c r="F164" s="1"/>
      <c r="G164" s="1"/>
    </row>
    <row r="165" spans="2:7" ht="12.5">
      <c r="B165" s="1"/>
      <c r="C165" s="1"/>
      <c r="D165" s="1"/>
      <c r="E165" s="1"/>
      <c r="F165" s="1"/>
      <c r="G165" s="1"/>
    </row>
    <row r="166" spans="2:7" ht="12.5">
      <c r="B166" s="1"/>
      <c r="C166" s="1"/>
      <c r="D166" s="1"/>
      <c r="E166" s="1"/>
      <c r="F166" s="1"/>
      <c r="G166" s="1"/>
    </row>
    <row r="167" spans="2:7" ht="12.5">
      <c r="B167" s="1"/>
      <c r="C167" s="1"/>
      <c r="D167" s="1"/>
      <c r="E167" s="1"/>
      <c r="F167" s="1"/>
      <c r="G167" s="1"/>
    </row>
    <row r="168" spans="2:7" ht="12.5">
      <c r="B168" s="1"/>
      <c r="C168" s="1"/>
      <c r="D168" s="1"/>
      <c r="E168" s="1"/>
      <c r="F168" s="1"/>
      <c r="G168" s="1"/>
    </row>
    <row r="169" spans="2:7" ht="12.5">
      <c r="B169" s="1"/>
      <c r="C169" s="1"/>
      <c r="D169" s="1"/>
      <c r="E169" s="1"/>
      <c r="F169" s="1"/>
      <c r="G169" s="1"/>
    </row>
    <row r="170" spans="2:7" ht="12.5">
      <c r="B170" s="1"/>
      <c r="C170" s="1"/>
      <c r="D170" s="1"/>
      <c r="E170" s="1"/>
      <c r="F170" s="1"/>
      <c r="G170" s="1"/>
    </row>
    <row r="171" spans="2:7" ht="12.5">
      <c r="B171" s="1"/>
      <c r="C171" s="1"/>
      <c r="D171" s="1"/>
      <c r="E171" s="1"/>
      <c r="F171" s="1"/>
      <c r="G171" s="1"/>
    </row>
    <row r="172" spans="2:7" ht="12.5">
      <c r="B172" s="1"/>
      <c r="C172" s="1"/>
      <c r="D172" s="1"/>
      <c r="E172" s="1"/>
      <c r="F172" s="1"/>
      <c r="G172" s="1"/>
    </row>
    <row r="173" spans="2:7" ht="12.5">
      <c r="B173" s="1"/>
      <c r="C173" s="1"/>
      <c r="D173" s="1"/>
      <c r="E173" s="1"/>
      <c r="F173" s="1"/>
      <c r="G173" s="1"/>
    </row>
    <row r="174" spans="2:7" ht="12.5">
      <c r="B174" s="1"/>
      <c r="C174" s="1"/>
      <c r="D174" s="1"/>
      <c r="E174" s="1"/>
      <c r="F174" s="1"/>
      <c r="G174" s="1"/>
    </row>
    <row r="175" spans="2:7" ht="12.5">
      <c r="B175" s="1"/>
      <c r="C175" s="1"/>
      <c r="D175" s="1"/>
      <c r="E175" s="1"/>
      <c r="F175" s="1"/>
      <c r="G175" s="1"/>
    </row>
    <row r="176" spans="2:7" ht="12.5">
      <c r="B176" s="1"/>
      <c r="C176" s="1"/>
      <c r="D176" s="1"/>
      <c r="E176" s="1"/>
      <c r="F176" s="1"/>
      <c r="G176" s="1"/>
    </row>
    <row r="177" spans="2:7" ht="12.5">
      <c r="B177" s="1"/>
      <c r="C177" s="1"/>
      <c r="D177" s="1"/>
      <c r="E177" s="1"/>
      <c r="F177" s="1"/>
      <c r="G177" s="1"/>
    </row>
    <row r="178" spans="2:7" ht="12.5">
      <c r="B178" s="1"/>
      <c r="C178" s="1"/>
      <c r="D178" s="1"/>
      <c r="E178" s="1"/>
      <c r="F178" s="1"/>
      <c r="G178" s="1"/>
    </row>
    <row r="179" spans="2:7" ht="12.5">
      <c r="B179" s="1"/>
      <c r="C179" s="1"/>
      <c r="D179" s="1"/>
      <c r="E179" s="1"/>
      <c r="F179" s="1"/>
      <c r="G179" s="1"/>
    </row>
    <row r="180" spans="2:7" ht="12.5">
      <c r="B180" s="1"/>
      <c r="C180" s="1"/>
      <c r="D180" s="1"/>
      <c r="E180" s="1"/>
      <c r="F180" s="1"/>
      <c r="G180" s="1"/>
    </row>
    <row r="181" spans="2:7" ht="12.5">
      <c r="B181" s="1"/>
      <c r="C181" s="1"/>
      <c r="D181" s="1"/>
      <c r="E181" s="1"/>
      <c r="F181" s="1"/>
      <c r="G181" s="1"/>
    </row>
    <row r="182" spans="2:7" ht="12.5">
      <c r="B182" s="1"/>
      <c r="C182" s="1"/>
      <c r="D182" s="1"/>
      <c r="E182" s="1"/>
      <c r="F182" s="1"/>
      <c r="G182" s="1"/>
    </row>
    <row r="183" spans="2:7" ht="12.5">
      <c r="B183" s="1"/>
      <c r="C183" s="1"/>
      <c r="D183" s="1"/>
      <c r="E183" s="1"/>
      <c r="F183" s="1"/>
      <c r="G183" s="1"/>
    </row>
    <row r="184" spans="2:7" ht="12.5">
      <c r="B184" s="1"/>
      <c r="C184" s="1"/>
      <c r="D184" s="1"/>
      <c r="E184" s="1"/>
      <c r="F184" s="1"/>
      <c r="G184" s="1"/>
    </row>
    <row r="185" spans="2:7" ht="12.5">
      <c r="B185" s="1"/>
      <c r="C185" s="1"/>
      <c r="D185" s="1"/>
      <c r="E185" s="1"/>
      <c r="F185" s="1"/>
      <c r="G185" s="1"/>
    </row>
    <row r="186" spans="2:7" ht="12.5">
      <c r="B186" s="1"/>
      <c r="C186" s="1"/>
      <c r="D186" s="1"/>
      <c r="E186" s="1"/>
      <c r="F186" s="1"/>
      <c r="G186" s="1"/>
    </row>
    <row r="187" spans="2:7" ht="12.5">
      <c r="B187" s="1"/>
      <c r="C187" s="1"/>
      <c r="D187" s="1"/>
      <c r="E187" s="1"/>
      <c r="F187" s="1"/>
      <c r="G187" s="1"/>
    </row>
    <row r="188" spans="2:7" ht="12.5">
      <c r="B188" s="1"/>
      <c r="C188" s="1"/>
      <c r="D188" s="1"/>
      <c r="E188" s="1"/>
      <c r="F188" s="1"/>
      <c r="G188" s="1"/>
    </row>
    <row r="189" spans="2:7" ht="12.5">
      <c r="B189" s="1"/>
      <c r="C189" s="1"/>
      <c r="D189" s="1"/>
      <c r="E189" s="1"/>
      <c r="F189" s="1"/>
      <c r="G189" s="1"/>
    </row>
    <row r="190" spans="2:7" ht="12.5">
      <c r="B190" s="1"/>
      <c r="C190" s="1"/>
      <c r="D190" s="1"/>
      <c r="E190" s="1"/>
      <c r="F190" s="1"/>
      <c r="G190" s="1"/>
    </row>
    <row r="191" spans="2:7" ht="12.5">
      <c r="B191" s="1"/>
      <c r="C191" s="1"/>
      <c r="D191" s="1"/>
      <c r="E191" s="1"/>
      <c r="F191" s="1"/>
      <c r="G191" s="1"/>
    </row>
    <row r="192" spans="2:7" ht="12.5">
      <c r="B192" s="1"/>
      <c r="C192" s="1"/>
      <c r="D192" s="1"/>
      <c r="E192" s="1"/>
      <c r="F192" s="1"/>
      <c r="G192" s="1"/>
    </row>
    <row r="193" spans="2:7" ht="12.5">
      <c r="B193" s="1"/>
      <c r="C193" s="1"/>
      <c r="D193" s="1"/>
      <c r="E193" s="1"/>
      <c r="F193" s="1"/>
      <c r="G193" s="1"/>
    </row>
    <row r="194" spans="2:7" ht="12.5">
      <c r="B194" s="1"/>
      <c r="C194" s="1"/>
      <c r="D194" s="1"/>
      <c r="E194" s="1"/>
      <c r="F194" s="1"/>
      <c r="G194" s="1"/>
    </row>
    <row r="195" spans="2:7" ht="12.5">
      <c r="B195" s="1"/>
      <c r="C195" s="1"/>
      <c r="D195" s="1"/>
      <c r="E195" s="1"/>
      <c r="F195" s="1"/>
      <c r="G195" s="1"/>
    </row>
    <row r="196" spans="2:7" ht="12.5">
      <c r="B196" s="1"/>
      <c r="C196" s="1"/>
      <c r="D196" s="1"/>
      <c r="E196" s="1"/>
      <c r="F196" s="1"/>
      <c r="G196" s="1"/>
    </row>
    <row r="197" spans="2:7" ht="12.5">
      <c r="B197" s="1"/>
      <c r="C197" s="1"/>
      <c r="D197" s="1"/>
      <c r="E197" s="1"/>
      <c r="F197" s="1"/>
      <c r="G197" s="1"/>
    </row>
    <row r="198" spans="2:7" ht="12.5">
      <c r="B198" s="1"/>
      <c r="C198" s="1"/>
      <c r="D198" s="1"/>
      <c r="E198" s="1"/>
      <c r="F198" s="1"/>
      <c r="G198" s="1"/>
    </row>
    <row r="199" spans="2:7" ht="12.5">
      <c r="B199" s="1"/>
      <c r="C199" s="1"/>
      <c r="D199" s="1"/>
      <c r="E199" s="1"/>
      <c r="F199" s="1"/>
      <c r="G199" s="1"/>
    </row>
    <row r="200" spans="2:7" ht="12.5">
      <c r="B200" s="1"/>
      <c r="C200" s="1"/>
      <c r="D200" s="1"/>
      <c r="E200" s="1"/>
      <c r="F200" s="1"/>
      <c r="G200" s="1"/>
    </row>
    <row r="201" spans="2:7" ht="12.5">
      <c r="B201" s="1"/>
      <c r="C201" s="1"/>
      <c r="D201" s="1"/>
      <c r="E201" s="1"/>
      <c r="F201" s="1"/>
      <c r="G201" s="1"/>
    </row>
    <row r="202" spans="2:7" ht="12.5">
      <c r="B202" s="1"/>
      <c r="C202" s="1"/>
      <c r="D202" s="1"/>
      <c r="E202" s="1"/>
      <c r="F202" s="1"/>
      <c r="G202" s="1"/>
    </row>
    <row r="203" spans="2:7" ht="12.5">
      <c r="B203" s="1"/>
      <c r="C203" s="1"/>
      <c r="D203" s="1"/>
      <c r="E203" s="1"/>
      <c r="F203" s="1"/>
      <c r="G203" s="1"/>
    </row>
    <row r="204" spans="2:7" ht="12.5">
      <c r="B204" s="1"/>
      <c r="C204" s="1"/>
      <c r="D204" s="1"/>
      <c r="E204" s="1"/>
      <c r="F204" s="1"/>
      <c r="G204" s="1"/>
    </row>
    <row r="205" spans="2:7" ht="12.5">
      <c r="B205" s="1"/>
      <c r="C205" s="1"/>
      <c r="D205" s="1"/>
      <c r="E205" s="1"/>
      <c r="F205" s="1"/>
      <c r="G205" s="1"/>
    </row>
    <row r="206" spans="2:7" ht="12.5">
      <c r="B206" s="1"/>
      <c r="C206" s="1"/>
      <c r="D206" s="1"/>
      <c r="E206" s="1"/>
      <c r="F206" s="1"/>
      <c r="G206" s="1"/>
    </row>
    <row r="207" spans="2:7" ht="12.5">
      <c r="B207" s="1"/>
      <c r="C207" s="1"/>
      <c r="D207" s="1"/>
      <c r="E207" s="1"/>
      <c r="F207" s="1"/>
      <c r="G207" s="1"/>
    </row>
    <row r="208" spans="2:7" ht="12.5">
      <c r="B208" s="1"/>
      <c r="C208" s="1"/>
      <c r="D208" s="1"/>
      <c r="E208" s="1"/>
      <c r="F208" s="1"/>
      <c r="G208" s="1"/>
    </row>
    <row r="209" spans="2:7" ht="12.5">
      <c r="B209" s="1"/>
      <c r="C209" s="1"/>
      <c r="D209" s="1"/>
      <c r="E209" s="1"/>
      <c r="F209" s="1"/>
      <c r="G209" s="1"/>
    </row>
    <row r="210" spans="2:7" ht="12.5">
      <c r="B210" s="1"/>
      <c r="C210" s="1"/>
      <c r="D210" s="1"/>
      <c r="E210" s="1"/>
      <c r="F210" s="1"/>
      <c r="G210" s="1"/>
    </row>
    <row r="211" spans="2:7" ht="12.5">
      <c r="B211" s="1"/>
      <c r="C211" s="1"/>
      <c r="D211" s="1"/>
      <c r="E211" s="1"/>
      <c r="F211" s="1"/>
      <c r="G211" s="1"/>
    </row>
    <row r="212" spans="2:7" ht="12.5">
      <c r="B212" s="1"/>
      <c r="C212" s="1"/>
      <c r="D212" s="1"/>
      <c r="E212" s="1"/>
      <c r="F212" s="1"/>
      <c r="G212" s="1"/>
    </row>
    <row r="213" spans="2:7" ht="12.5">
      <c r="B213" s="1"/>
      <c r="C213" s="1"/>
      <c r="D213" s="1"/>
      <c r="E213" s="1"/>
      <c r="F213" s="1"/>
      <c r="G213" s="1"/>
    </row>
    <row r="214" spans="2:7" ht="12.5">
      <c r="B214" s="1"/>
      <c r="C214" s="1"/>
      <c r="D214" s="1"/>
      <c r="E214" s="1"/>
      <c r="F214" s="1"/>
      <c r="G214" s="1"/>
    </row>
    <row r="215" spans="2:7" ht="12.5">
      <c r="B215" s="1"/>
      <c r="C215" s="1"/>
      <c r="D215" s="1"/>
      <c r="E215" s="1"/>
      <c r="F215" s="1"/>
      <c r="G215" s="1"/>
    </row>
    <row r="216" spans="2:7" ht="12.5">
      <c r="B216" s="1"/>
      <c r="C216" s="1"/>
      <c r="D216" s="1"/>
      <c r="E216" s="1"/>
      <c r="F216" s="1"/>
      <c r="G216" s="1"/>
    </row>
    <row r="217" spans="2:7" ht="12.5">
      <c r="B217" s="1"/>
      <c r="C217" s="1"/>
      <c r="D217" s="1"/>
      <c r="E217" s="1"/>
      <c r="F217" s="1"/>
      <c r="G217" s="1"/>
    </row>
    <row r="218" spans="2:7" ht="12.5">
      <c r="B218" s="1"/>
      <c r="C218" s="1"/>
      <c r="D218" s="1"/>
      <c r="E218" s="1"/>
      <c r="F218" s="1"/>
      <c r="G218" s="1"/>
    </row>
    <row r="219" spans="2:7" ht="12.5">
      <c r="B219" s="1"/>
      <c r="C219" s="1"/>
      <c r="D219" s="1"/>
      <c r="E219" s="1"/>
      <c r="F219" s="1"/>
      <c r="G219" s="1"/>
    </row>
    <row r="220" spans="2:7" ht="12.5">
      <c r="B220" s="1"/>
      <c r="C220" s="1"/>
      <c r="D220" s="1"/>
      <c r="E220" s="1"/>
      <c r="F220" s="1"/>
      <c r="G220" s="1"/>
    </row>
    <row r="221" spans="2:7" ht="12.5">
      <c r="B221" s="1"/>
      <c r="C221" s="1"/>
      <c r="D221" s="1"/>
      <c r="E221" s="1"/>
      <c r="F221" s="1"/>
      <c r="G221" s="1"/>
    </row>
    <row r="222" spans="2:7" ht="12.5">
      <c r="B222" s="1"/>
      <c r="C222" s="1"/>
      <c r="D222" s="1"/>
      <c r="E222" s="1"/>
      <c r="F222" s="1"/>
      <c r="G222" s="1"/>
    </row>
    <row r="223" spans="2:7" ht="12.5">
      <c r="B223" s="1"/>
      <c r="C223" s="1"/>
      <c r="D223" s="1"/>
      <c r="E223" s="1"/>
      <c r="F223" s="1"/>
      <c r="G223" s="1"/>
    </row>
    <row r="224" spans="2:7" ht="12.5">
      <c r="B224" s="1"/>
      <c r="C224" s="1"/>
      <c r="D224" s="1"/>
      <c r="E224" s="1"/>
      <c r="F224" s="1"/>
      <c r="G224" s="1"/>
    </row>
    <row r="225" spans="2:7" ht="12.5">
      <c r="B225" s="1"/>
      <c r="C225" s="1"/>
      <c r="D225" s="1"/>
      <c r="E225" s="1"/>
      <c r="F225" s="1"/>
      <c r="G225" s="1"/>
    </row>
    <row r="226" spans="2:7" ht="12.5">
      <c r="B226" s="1"/>
      <c r="C226" s="1"/>
      <c r="D226" s="1"/>
      <c r="E226" s="1"/>
      <c r="F226" s="1"/>
      <c r="G226" s="1"/>
    </row>
    <row r="227" spans="2:7" ht="12.5">
      <c r="B227" s="1"/>
      <c r="C227" s="1"/>
      <c r="D227" s="1"/>
      <c r="E227" s="1"/>
      <c r="F227" s="1"/>
      <c r="G227" s="1"/>
    </row>
    <row r="228" spans="2:7" ht="12.5">
      <c r="B228" s="1"/>
      <c r="C228" s="1"/>
      <c r="D228" s="1"/>
      <c r="E228" s="1"/>
      <c r="F228" s="1"/>
      <c r="G228" s="1"/>
    </row>
    <row r="229" spans="2:7" ht="12.5">
      <c r="B229" s="1"/>
      <c r="C229" s="1"/>
      <c r="D229" s="1"/>
      <c r="E229" s="1"/>
      <c r="F229" s="1"/>
      <c r="G229" s="1"/>
    </row>
    <row r="230" spans="2:7" ht="12.5">
      <c r="B230" s="1"/>
      <c r="C230" s="1"/>
      <c r="D230" s="1"/>
      <c r="E230" s="1"/>
      <c r="F230" s="1"/>
      <c r="G230" s="1"/>
    </row>
    <row r="231" spans="2:7" ht="12.5">
      <c r="B231" s="1"/>
      <c r="C231" s="1"/>
      <c r="D231" s="1"/>
      <c r="E231" s="1"/>
      <c r="F231" s="1"/>
      <c r="G231" s="1"/>
    </row>
    <row r="232" spans="2:7" ht="12.5">
      <c r="B232" s="1"/>
      <c r="C232" s="1"/>
      <c r="D232" s="1"/>
      <c r="E232" s="1"/>
      <c r="F232" s="1"/>
      <c r="G232" s="1"/>
    </row>
    <row r="233" spans="2:7" ht="12.5">
      <c r="B233" s="1"/>
      <c r="C233" s="1"/>
      <c r="D233" s="1"/>
      <c r="E233" s="1"/>
      <c r="F233" s="1"/>
      <c r="G233" s="1"/>
    </row>
    <row r="234" spans="2:7" ht="12.5">
      <c r="B234" s="1"/>
      <c r="C234" s="1"/>
      <c r="D234" s="1"/>
      <c r="E234" s="1"/>
      <c r="F234" s="1"/>
      <c r="G234" s="1"/>
    </row>
    <row r="235" spans="2:7" ht="12.5">
      <c r="B235" s="1"/>
      <c r="C235" s="1"/>
      <c r="D235" s="1"/>
      <c r="E235" s="1"/>
      <c r="F235" s="1"/>
      <c r="G235" s="1"/>
    </row>
    <row r="236" spans="2:7" ht="12.5">
      <c r="B236" s="1"/>
      <c r="C236" s="1"/>
      <c r="D236" s="1"/>
      <c r="E236" s="1"/>
      <c r="F236" s="1"/>
      <c r="G236" s="1"/>
    </row>
    <row r="237" spans="2:7" ht="12.5">
      <c r="B237" s="1"/>
      <c r="C237" s="1"/>
      <c r="D237" s="1"/>
      <c r="E237" s="1"/>
      <c r="F237" s="1"/>
      <c r="G237" s="1"/>
    </row>
    <row r="238" spans="2:7" ht="12.5">
      <c r="B238" s="1"/>
      <c r="C238" s="1"/>
      <c r="D238" s="1"/>
      <c r="E238" s="1"/>
      <c r="F238" s="1"/>
      <c r="G238" s="1"/>
    </row>
    <row r="239" spans="2:7" ht="12.5">
      <c r="B239" s="1"/>
      <c r="C239" s="1"/>
      <c r="D239" s="1"/>
      <c r="E239" s="1"/>
      <c r="F239" s="1"/>
      <c r="G239" s="1"/>
    </row>
    <row r="240" spans="2:7" ht="12.5">
      <c r="B240" s="1"/>
      <c r="C240" s="1"/>
      <c r="D240" s="1"/>
      <c r="E240" s="1"/>
      <c r="F240" s="1"/>
      <c r="G240" s="1"/>
    </row>
    <row r="241" spans="2:7" ht="12.5">
      <c r="B241" s="1"/>
      <c r="C241" s="1"/>
      <c r="D241" s="1"/>
      <c r="E241" s="1"/>
      <c r="F241" s="1"/>
      <c r="G241" s="1"/>
    </row>
    <row r="242" spans="2:7" ht="12.5">
      <c r="B242" s="1"/>
      <c r="C242" s="1"/>
      <c r="D242" s="1"/>
      <c r="E242" s="1"/>
      <c r="F242" s="1"/>
      <c r="G242" s="1"/>
    </row>
    <row r="243" spans="2:7" ht="12.5">
      <c r="B243" s="1"/>
      <c r="C243" s="1"/>
      <c r="D243" s="1"/>
      <c r="E243" s="1"/>
      <c r="F243" s="1"/>
      <c r="G243" s="1"/>
    </row>
    <row r="244" spans="2:7" ht="12.5">
      <c r="B244" s="1"/>
      <c r="C244" s="1"/>
      <c r="D244" s="1"/>
      <c r="E244" s="1"/>
      <c r="F244" s="1"/>
      <c r="G244" s="1"/>
    </row>
    <row r="245" spans="2:7" ht="12.5">
      <c r="B245" s="1"/>
      <c r="C245" s="1"/>
      <c r="D245" s="1"/>
      <c r="E245" s="1"/>
      <c r="F245" s="1"/>
      <c r="G245" s="1"/>
    </row>
    <row r="246" spans="2:7" ht="12.5">
      <c r="B246" s="1"/>
      <c r="C246" s="1"/>
      <c r="D246" s="1"/>
      <c r="E246" s="1"/>
      <c r="F246" s="1"/>
      <c r="G246" s="1"/>
    </row>
    <row r="247" spans="2:7" ht="12.5">
      <c r="B247" s="1"/>
      <c r="C247" s="1"/>
      <c r="D247" s="1"/>
      <c r="E247" s="1"/>
      <c r="F247" s="1"/>
      <c r="G247" s="1"/>
    </row>
    <row r="248" spans="2:7" ht="12.5">
      <c r="B248" s="1"/>
      <c r="C248" s="1"/>
      <c r="D248" s="1"/>
      <c r="E248" s="1"/>
      <c r="F248" s="1"/>
      <c r="G248" s="1"/>
    </row>
    <row r="249" spans="2:7" ht="12.5">
      <c r="B249" s="1"/>
      <c r="C249" s="1"/>
      <c r="D249" s="1"/>
      <c r="E249" s="1"/>
      <c r="F249" s="1"/>
      <c r="G249" s="1"/>
    </row>
    <row r="250" spans="2:7" ht="12.5">
      <c r="B250" s="1"/>
      <c r="C250" s="1"/>
      <c r="D250" s="1"/>
      <c r="E250" s="1"/>
      <c r="F250" s="1"/>
      <c r="G250" s="1"/>
    </row>
    <row r="251" spans="2:7" ht="12.5">
      <c r="B251" s="1"/>
      <c r="C251" s="1"/>
      <c r="D251" s="1"/>
      <c r="E251" s="1"/>
      <c r="F251" s="1"/>
      <c r="G251" s="1"/>
    </row>
    <row r="252" spans="2:7" ht="12.5">
      <c r="B252" s="1"/>
      <c r="C252" s="1"/>
      <c r="D252" s="1"/>
      <c r="E252" s="1"/>
      <c r="F252" s="1"/>
      <c r="G252" s="1"/>
    </row>
    <row r="253" spans="2:7" ht="12.5">
      <c r="B253" s="1"/>
      <c r="C253" s="1"/>
      <c r="D253" s="1"/>
      <c r="E253" s="1"/>
      <c r="F253" s="1"/>
      <c r="G253" s="1"/>
    </row>
    <row r="254" spans="2:7" ht="12.5">
      <c r="B254" s="1"/>
      <c r="C254" s="1"/>
      <c r="D254" s="1"/>
      <c r="E254" s="1"/>
      <c r="F254" s="1"/>
      <c r="G254" s="1"/>
    </row>
    <row r="255" spans="2:7" ht="12.5">
      <c r="B255" s="1"/>
      <c r="C255" s="1"/>
      <c r="D255" s="1"/>
      <c r="E255" s="1"/>
      <c r="F255" s="1"/>
      <c r="G255" s="1"/>
    </row>
    <row r="256" spans="2:7" ht="12.5">
      <c r="B256" s="1"/>
      <c r="C256" s="1"/>
      <c r="D256" s="1"/>
      <c r="E256" s="1"/>
      <c r="F256" s="1"/>
      <c r="G256" s="1"/>
    </row>
    <row r="257" spans="2:7" ht="12.5">
      <c r="B257" s="1"/>
      <c r="C257" s="1"/>
      <c r="D257" s="1"/>
      <c r="E257" s="1"/>
      <c r="F257" s="1"/>
      <c r="G257" s="1"/>
    </row>
    <row r="258" spans="2:7" ht="12.5">
      <c r="B258" s="1"/>
      <c r="C258" s="1"/>
      <c r="D258" s="1"/>
      <c r="E258" s="1"/>
      <c r="F258" s="1"/>
      <c r="G258" s="1"/>
    </row>
    <row r="259" spans="2:7" ht="12.5">
      <c r="B259" s="1"/>
      <c r="C259" s="1"/>
      <c r="D259" s="1"/>
      <c r="E259" s="1"/>
      <c r="F259" s="1"/>
      <c r="G259" s="1"/>
    </row>
    <row r="260" spans="2:7" ht="12.5">
      <c r="B260" s="1"/>
      <c r="C260" s="1"/>
      <c r="D260" s="1"/>
      <c r="E260" s="1"/>
      <c r="F260" s="1"/>
      <c r="G260" s="1"/>
    </row>
    <row r="261" spans="2:7" ht="12.5">
      <c r="B261" s="1"/>
      <c r="C261" s="1"/>
      <c r="D261" s="1"/>
      <c r="E261" s="1"/>
      <c r="F261" s="1"/>
      <c r="G261" s="1"/>
    </row>
    <row r="262" spans="2:7" ht="12.5">
      <c r="B262" s="1"/>
      <c r="C262" s="1"/>
      <c r="D262" s="1"/>
      <c r="E262" s="1"/>
      <c r="F262" s="1"/>
      <c r="G262" s="1"/>
    </row>
    <row r="263" spans="2:7" ht="12.5">
      <c r="B263" s="1"/>
      <c r="C263" s="1"/>
      <c r="D263" s="1"/>
      <c r="E263" s="1"/>
      <c r="F263" s="1"/>
      <c r="G263" s="1"/>
    </row>
    <row r="264" spans="2:7" ht="12.5">
      <c r="B264" s="1"/>
      <c r="C264" s="1"/>
      <c r="D264" s="1"/>
      <c r="E264" s="1"/>
      <c r="F264" s="1"/>
      <c r="G264" s="1"/>
    </row>
    <row r="265" spans="2:7" ht="12.5">
      <c r="B265" s="1"/>
      <c r="C265" s="1"/>
      <c r="D265" s="1"/>
      <c r="E265" s="1"/>
      <c r="F265" s="1"/>
      <c r="G265" s="1"/>
    </row>
    <row r="266" spans="2:7" ht="12.5">
      <c r="B266" s="1"/>
      <c r="C266" s="1"/>
      <c r="D266" s="1"/>
      <c r="E266" s="1"/>
      <c r="F266" s="1"/>
      <c r="G266" s="1"/>
    </row>
    <row r="267" spans="2:7" ht="12.5">
      <c r="B267" s="1"/>
      <c r="C267" s="1"/>
      <c r="D267" s="1"/>
      <c r="E267" s="1"/>
      <c r="F267" s="1"/>
      <c r="G267" s="1"/>
    </row>
    <row r="268" spans="2:7" ht="12.5">
      <c r="B268" s="1"/>
      <c r="C268" s="1"/>
      <c r="D268" s="1"/>
      <c r="E268" s="1"/>
      <c r="F268" s="1"/>
      <c r="G268" s="1"/>
    </row>
    <row r="269" spans="2:7" ht="12.5">
      <c r="B269" s="1"/>
      <c r="C269" s="1"/>
      <c r="D269" s="1"/>
      <c r="E269" s="1"/>
      <c r="F269" s="1"/>
      <c r="G269" s="1"/>
    </row>
    <row r="270" spans="2:7" ht="12.5">
      <c r="B270" s="1"/>
      <c r="C270" s="1"/>
      <c r="D270" s="1"/>
      <c r="E270" s="1"/>
      <c r="F270" s="1"/>
      <c r="G270" s="1"/>
    </row>
    <row r="271" spans="2:7" ht="12.5">
      <c r="B271" s="1"/>
      <c r="C271" s="1"/>
      <c r="D271" s="1"/>
      <c r="E271" s="1"/>
      <c r="F271" s="1"/>
      <c r="G271" s="1"/>
    </row>
    <row r="272" spans="2:7" ht="12.5">
      <c r="B272" s="1"/>
      <c r="C272" s="1"/>
      <c r="D272" s="1"/>
      <c r="E272" s="1"/>
      <c r="F272" s="1"/>
      <c r="G272" s="1"/>
    </row>
    <row r="273" spans="2:7" ht="12.5">
      <c r="B273" s="1"/>
      <c r="C273" s="1"/>
      <c r="D273" s="1"/>
      <c r="E273" s="1"/>
      <c r="F273" s="1"/>
      <c r="G273" s="1"/>
    </row>
    <row r="274" spans="2:7" ht="12.5">
      <c r="B274" s="1"/>
      <c r="C274" s="1"/>
      <c r="D274" s="1"/>
      <c r="E274" s="1"/>
      <c r="F274" s="1"/>
      <c r="G274" s="1"/>
    </row>
    <row r="275" spans="2:7" ht="12.5">
      <c r="B275" s="1"/>
      <c r="C275" s="1"/>
      <c r="D275" s="1"/>
      <c r="E275" s="1"/>
      <c r="F275" s="1"/>
      <c r="G275" s="1"/>
    </row>
    <row r="276" spans="2:7" ht="12.5">
      <c r="B276" s="1"/>
      <c r="C276" s="1"/>
      <c r="D276" s="1"/>
      <c r="E276" s="1"/>
      <c r="F276" s="1"/>
      <c r="G276" s="1"/>
    </row>
    <row r="277" spans="2:7" ht="12.5">
      <c r="B277" s="1"/>
      <c r="C277" s="1"/>
      <c r="D277" s="1"/>
      <c r="E277" s="1"/>
      <c r="F277" s="1"/>
      <c r="G277" s="1"/>
    </row>
    <row r="278" spans="2:7" ht="12.5">
      <c r="B278" s="1"/>
      <c r="C278" s="1"/>
      <c r="D278" s="1"/>
      <c r="E278" s="1"/>
      <c r="F278" s="1"/>
      <c r="G278" s="1"/>
    </row>
    <row r="279" spans="2:7" ht="12.5">
      <c r="B279" s="1"/>
      <c r="C279" s="1"/>
      <c r="D279" s="1"/>
      <c r="E279" s="1"/>
      <c r="F279" s="1"/>
      <c r="G279" s="1"/>
    </row>
    <row r="280" spans="2:7" ht="12.5">
      <c r="B280" s="1"/>
      <c r="C280" s="1"/>
      <c r="D280" s="1"/>
      <c r="E280" s="1"/>
      <c r="F280" s="1"/>
      <c r="G280" s="1"/>
    </row>
    <row r="281" spans="2:7" ht="12.5">
      <c r="B281" s="1"/>
      <c r="C281" s="1"/>
      <c r="D281" s="1"/>
      <c r="E281" s="1"/>
      <c r="F281" s="1"/>
      <c r="G281" s="1"/>
    </row>
    <row r="282" spans="2:7" ht="12.5">
      <c r="B282" s="1"/>
      <c r="C282" s="1"/>
      <c r="D282" s="1"/>
      <c r="E282" s="1"/>
      <c r="F282" s="1"/>
      <c r="G282" s="1"/>
    </row>
    <row r="283" spans="2:7" ht="12.5">
      <c r="B283" s="1"/>
      <c r="C283" s="1"/>
      <c r="D283" s="1"/>
      <c r="E283" s="1"/>
      <c r="F283" s="1"/>
      <c r="G283" s="1"/>
    </row>
    <row r="284" spans="2:7" ht="12.5">
      <c r="B284" s="1"/>
      <c r="C284" s="1"/>
      <c r="D284" s="1"/>
      <c r="E284" s="1"/>
      <c r="F284" s="1"/>
      <c r="G284" s="1"/>
    </row>
    <row r="285" spans="2:7" ht="12.5">
      <c r="B285" s="1"/>
      <c r="C285" s="1"/>
      <c r="D285" s="1"/>
      <c r="E285" s="1"/>
      <c r="F285" s="1"/>
      <c r="G285" s="1"/>
    </row>
    <row r="286" spans="2:7" ht="12.5">
      <c r="B286" s="1"/>
      <c r="C286" s="1"/>
      <c r="D286" s="1"/>
      <c r="E286" s="1"/>
      <c r="F286" s="1"/>
      <c r="G286" s="1"/>
    </row>
    <row r="287" spans="2:7" ht="12.5">
      <c r="B287" s="1"/>
      <c r="C287" s="1"/>
      <c r="D287" s="1"/>
      <c r="E287" s="1"/>
      <c r="F287" s="1"/>
      <c r="G287" s="1"/>
    </row>
    <row r="288" spans="2:7" ht="12.5">
      <c r="B288" s="1"/>
      <c r="C288" s="1"/>
      <c r="D288" s="1"/>
      <c r="E288" s="1"/>
      <c r="F288" s="1"/>
      <c r="G288" s="1"/>
    </row>
    <row r="289" spans="2:7" ht="12.5">
      <c r="B289" s="1"/>
      <c r="C289" s="1"/>
      <c r="D289" s="1"/>
      <c r="E289" s="1"/>
      <c r="F289" s="1"/>
      <c r="G289" s="1"/>
    </row>
    <row r="290" spans="2:7" ht="12.5">
      <c r="B290" s="1"/>
      <c r="C290" s="1"/>
      <c r="D290" s="1"/>
      <c r="E290" s="1"/>
      <c r="F290" s="1"/>
      <c r="G290" s="1"/>
    </row>
    <row r="291" spans="2:7" ht="12.5">
      <c r="B291" s="1"/>
      <c r="C291" s="1"/>
      <c r="D291" s="1"/>
      <c r="E291" s="1"/>
      <c r="F291" s="1"/>
      <c r="G291" s="1"/>
    </row>
    <row r="292" spans="2:7" ht="12.5">
      <c r="B292" s="1"/>
      <c r="C292" s="1"/>
      <c r="D292" s="1"/>
      <c r="E292" s="1"/>
      <c r="F292" s="1"/>
      <c r="G292" s="1"/>
    </row>
    <row r="293" spans="2:7" ht="12.5">
      <c r="B293" s="1"/>
      <c r="C293" s="1"/>
      <c r="D293" s="1"/>
      <c r="E293" s="1"/>
      <c r="F293" s="1"/>
      <c r="G293" s="1"/>
    </row>
    <row r="294" spans="2:7" ht="12.5">
      <c r="B294" s="1"/>
      <c r="C294" s="1"/>
      <c r="D294" s="1"/>
      <c r="E294" s="1"/>
      <c r="F294" s="1"/>
      <c r="G294" s="1"/>
    </row>
    <row r="295" spans="2:7" ht="12.5">
      <c r="B295" s="1"/>
      <c r="C295" s="1"/>
      <c r="D295" s="1"/>
      <c r="E295" s="1"/>
      <c r="F295" s="1"/>
      <c r="G295" s="1"/>
    </row>
    <row r="296" spans="2:7" ht="12.5">
      <c r="B296" s="1"/>
      <c r="C296" s="1"/>
      <c r="D296" s="1"/>
      <c r="E296" s="1"/>
      <c r="F296" s="1"/>
      <c r="G296" s="1"/>
    </row>
    <row r="297" spans="2:7" ht="12.5">
      <c r="B297" s="1"/>
      <c r="C297" s="1"/>
      <c r="D297" s="1"/>
      <c r="E297" s="1"/>
      <c r="F297" s="1"/>
      <c r="G297" s="1"/>
    </row>
    <row r="298" spans="2:7" ht="12.5">
      <c r="B298" s="1"/>
      <c r="C298" s="1"/>
      <c r="D298" s="1"/>
      <c r="E298" s="1"/>
      <c r="F298" s="1"/>
      <c r="G298" s="1"/>
    </row>
    <row r="299" spans="2:7" ht="12.5">
      <c r="B299" s="1"/>
      <c r="C299" s="1"/>
      <c r="D299" s="1"/>
      <c r="E299" s="1"/>
      <c r="F299" s="1"/>
      <c r="G299" s="1"/>
    </row>
    <row r="300" spans="2:7" ht="12.5">
      <c r="B300" s="1"/>
      <c r="C300" s="1"/>
      <c r="D300" s="1"/>
      <c r="E300" s="1"/>
      <c r="F300" s="1"/>
      <c r="G300" s="1"/>
    </row>
    <row r="301" spans="2:7" ht="12.5">
      <c r="B301" s="1"/>
      <c r="C301" s="1"/>
      <c r="D301" s="1"/>
      <c r="E301" s="1"/>
      <c r="F301" s="1"/>
      <c r="G301" s="1"/>
    </row>
    <row r="302" spans="2:7" ht="12.5">
      <c r="B302" s="1"/>
      <c r="C302" s="1"/>
      <c r="D302" s="1"/>
      <c r="E302" s="1"/>
      <c r="F302" s="1"/>
      <c r="G302" s="1"/>
    </row>
    <row r="303" spans="2:7" ht="12.5">
      <c r="B303" s="1"/>
      <c r="C303" s="1"/>
      <c r="D303" s="1"/>
      <c r="E303" s="1"/>
      <c r="F303" s="1"/>
      <c r="G303" s="1"/>
    </row>
    <row r="304" spans="2:7" ht="12.5">
      <c r="B304" s="1"/>
      <c r="C304" s="1"/>
      <c r="D304" s="1"/>
      <c r="E304" s="1"/>
      <c r="F304" s="1"/>
      <c r="G304" s="1"/>
    </row>
    <row r="305" spans="2:7" ht="12.5">
      <c r="B305" s="1"/>
      <c r="C305" s="1"/>
      <c r="D305" s="1"/>
      <c r="E305" s="1"/>
      <c r="F305" s="1"/>
      <c r="G305" s="1"/>
    </row>
    <row r="306" spans="2:7" ht="12.5">
      <c r="B306" s="1"/>
      <c r="C306" s="1"/>
      <c r="D306" s="1"/>
      <c r="E306" s="1"/>
      <c r="F306" s="1"/>
      <c r="G306" s="1"/>
    </row>
    <row r="307" spans="2:7" ht="12.5">
      <c r="B307" s="1"/>
      <c r="C307" s="1"/>
      <c r="D307" s="1"/>
      <c r="E307" s="1"/>
      <c r="F307" s="1"/>
      <c r="G307" s="1"/>
    </row>
    <row r="308" spans="2:7" ht="12.5">
      <c r="B308" s="1"/>
      <c r="C308" s="1"/>
      <c r="D308" s="1"/>
      <c r="E308" s="1"/>
      <c r="F308" s="1"/>
      <c r="G308" s="1"/>
    </row>
    <row r="309" spans="2:7" ht="12.5">
      <c r="B309" s="1"/>
      <c r="C309" s="1"/>
      <c r="D309" s="1"/>
      <c r="E309" s="1"/>
      <c r="F309" s="1"/>
      <c r="G309" s="1"/>
    </row>
    <row r="310" spans="2:7" ht="12.5">
      <c r="B310" s="1"/>
      <c r="C310" s="1"/>
      <c r="D310" s="1"/>
      <c r="E310" s="1"/>
      <c r="F310" s="1"/>
      <c r="G310" s="1"/>
    </row>
    <row r="311" spans="2:7" ht="12.5">
      <c r="B311" s="1"/>
      <c r="C311" s="1"/>
      <c r="D311" s="1"/>
      <c r="E311" s="1"/>
      <c r="F311" s="1"/>
      <c r="G311" s="1"/>
    </row>
    <row r="312" spans="2:7" ht="12.5">
      <c r="B312" s="1"/>
      <c r="C312" s="1"/>
      <c r="D312" s="1"/>
      <c r="E312" s="1"/>
      <c r="F312" s="1"/>
      <c r="G312" s="1"/>
    </row>
    <row r="313" spans="2:7" ht="12.5">
      <c r="B313" s="1"/>
      <c r="C313" s="1"/>
      <c r="D313" s="1"/>
      <c r="E313" s="1"/>
      <c r="F313" s="1"/>
      <c r="G313" s="1"/>
    </row>
    <row r="314" spans="2:7" ht="12.5">
      <c r="B314" s="1"/>
      <c r="C314" s="1"/>
      <c r="D314" s="1"/>
      <c r="E314" s="1"/>
      <c r="F314" s="1"/>
      <c r="G314" s="1"/>
    </row>
    <row r="315" spans="2:7" ht="12.5">
      <c r="B315" s="1"/>
      <c r="C315" s="1"/>
      <c r="D315" s="1"/>
      <c r="E315" s="1"/>
      <c r="F315" s="1"/>
      <c r="G315" s="1"/>
    </row>
    <row r="316" spans="2:7" ht="12.5">
      <c r="B316" s="1"/>
      <c r="C316" s="1"/>
      <c r="D316" s="1"/>
      <c r="E316" s="1"/>
      <c r="F316" s="1"/>
      <c r="G316" s="1"/>
    </row>
    <row r="317" spans="2:7" ht="12.5">
      <c r="B317" s="1"/>
      <c r="C317" s="1"/>
      <c r="D317" s="1"/>
      <c r="E317" s="1"/>
      <c r="F317" s="1"/>
      <c r="G317" s="1"/>
    </row>
    <row r="318" spans="2:7" ht="12.5">
      <c r="B318" s="1"/>
      <c r="C318" s="1"/>
      <c r="D318" s="1"/>
      <c r="E318" s="1"/>
      <c r="F318" s="1"/>
      <c r="G318" s="1"/>
    </row>
    <row r="319" spans="2:7" ht="12.5">
      <c r="B319" s="1"/>
      <c r="C319" s="1"/>
      <c r="D319" s="1"/>
      <c r="E319" s="1"/>
      <c r="F319" s="1"/>
      <c r="G319" s="1"/>
    </row>
    <row r="320" spans="2:7" ht="12.5">
      <c r="B320" s="1"/>
      <c r="C320" s="1"/>
      <c r="D320" s="1"/>
      <c r="E320" s="1"/>
      <c r="F320" s="1"/>
      <c r="G320" s="1"/>
    </row>
    <row r="321" spans="2:7" ht="12.5">
      <c r="B321" s="1"/>
      <c r="C321" s="1"/>
      <c r="D321" s="1"/>
      <c r="E321" s="1"/>
      <c r="F321" s="1"/>
      <c r="G321" s="1"/>
    </row>
    <row r="322" spans="2:7" ht="12.5">
      <c r="B322" s="1"/>
      <c r="C322" s="1"/>
      <c r="D322" s="1"/>
      <c r="E322" s="1"/>
      <c r="F322" s="1"/>
      <c r="G322" s="1"/>
    </row>
    <row r="323" spans="2:7" ht="12.5">
      <c r="B323" s="1"/>
      <c r="C323" s="1"/>
      <c r="D323" s="1"/>
      <c r="E323" s="1"/>
      <c r="F323" s="1"/>
      <c r="G323" s="1"/>
    </row>
    <row r="324" spans="2:7" ht="12.5">
      <c r="B324" s="1"/>
      <c r="C324" s="1"/>
      <c r="D324" s="1"/>
      <c r="E324" s="1"/>
      <c r="F324" s="1"/>
      <c r="G324" s="1"/>
    </row>
    <row r="325" spans="2:7" ht="12.5">
      <c r="B325" s="1"/>
      <c r="C325" s="1"/>
      <c r="D325" s="1"/>
      <c r="E325" s="1"/>
      <c r="F325" s="1"/>
      <c r="G325" s="1"/>
    </row>
    <row r="326" spans="2:7" ht="12.5">
      <c r="B326" s="1"/>
      <c r="C326" s="1"/>
      <c r="D326" s="1"/>
      <c r="E326" s="1"/>
      <c r="F326" s="1"/>
      <c r="G326" s="1"/>
    </row>
    <row r="327" spans="2:7" ht="12.5">
      <c r="B327" s="1"/>
      <c r="C327" s="1"/>
      <c r="D327" s="1"/>
      <c r="E327" s="1"/>
      <c r="F327" s="1"/>
      <c r="G327" s="1"/>
    </row>
    <row r="328" spans="2:7" ht="12.5">
      <c r="B328" s="1"/>
      <c r="C328" s="1"/>
      <c r="D328" s="1"/>
      <c r="E328" s="1"/>
      <c r="F328" s="1"/>
      <c r="G328" s="1"/>
    </row>
    <row r="329" spans="2:7" ht="12.5">
      <c r="B329" s="1"/>
      <c r="C329" s="1"/>
      <c r="D329" s="1"/>
      <c r="E329" s="1"/>
      <c r="F329" s="1"/>
      <c r="G329" s="1"/>
    </row>
    <row r="330" spans="2:7" ht="12.5">
      <c r="B330" s="1"/>
      <c r="C330" s="1"/>
      <c r="D330" s="1"/>
      <c r="E330" s="1"/>
      <c r="F330" s="1"/>
      <c r="G330" s="1"/>
    </row>
    <row r="331" spans="2:7" ht="12.5">
      <c r="B331" s="1"/>
      <c r="C331" s="1"/>
      <c r="D331" s="1"/>
      <c r="E331" s="1"/>
      <c r="F331" s="1"/>
      <c r="G331" s="1"/>
    </row>
    <row r="332" spans="2:7" ht="12.5">
      <c r="B332" s="1"/>
      <c r="C332" s="1"/>
      <c r="D332" s="1"/>
      <c r="E332" s="1"/>
      <c r="F332" s="1"/>
      <c r="G332" s="1"/>
    </row>
    <row r="333" spans="2:7" ht="12.5">
      <c r="B333" s="1"/>
      <c r="C333" s="1"/>
      <c r="D333" s="1"/>
      <c r="E333" s="1"/>
      <c r="F333" s="1"/>
      <c r="G333" s="1"/>
    </row>
    <row r="334" spans="2:7" ht="12.5">
      <c r="B334" s="1"/>
      <c r="C334" s="1"/>
      <c r="D334" s="1"/>
      <c r="E334" s="1"/>
      <c r="F334" s="1"/>
      <c r="G334" s="1"/>
    </row>
    <row r="335" spans="2:7" ht="12.5">
      <c r="B335" s="1"/>
      <c r="C335" s="1"/>
      <c r="D335" s="1"/>
      <c r="E335" s="1"/>
      <c r="F335" s="1"/>
      <c r="G335" s="1"/>
    </row>
    <row r="336" spans="2:7" ht="12.5">
      <c r="B336" s="1"/>
      <c r="C336" s="1"/>
      <c r="D336" s="1"/>
      <c r="E336" s="1"/>
      <c r="F336" s="1"/>
      <c r="G336" s="1"/>
    </row>
    <row r="337" spans="2:7" ht="12.5">
      <c r="B337" s="1"/>
      <c r="C337" s="1"/>
      <c r="D337" s="1"/>
      <c r="E337" s="1"/>
      <c r="F337" s="1"/>
      <c r="G337" s="1"/>
    </row>
    <row r="338" spans="2:7" ht="12.5">
      <c r="B338" s="1"/>
      <c r="C338" s="1"/>
      <c r="D338" s="1"/>
      <c r="E338" s="1"/>
      <c r="F338" s="1"/>
      <c r="G338" s="1"/>
    </row>
    <row r="339" spans="2:7" ht="12.5">
      <c r="B339" s="1"/>
      <c r="C339" s="1"/>
      <c r="D339" s="1"/>
      <c r="E339" s="1"/>
      <c r="F339" s="1"/>
      <c r="G339" s="1"/>
    </row>
    <row r="340" spans="2:7" ht="12.5">
      <c r="B340" s="1"/>
      <c r="C340" s="1"/>
      <c r="D340" s="1"/>
      <c r="E340" s="1"/>
      <c r="F340" s="1"/>
      <c r="G340" s="1"/>
    </row>
    <row r="341" spans="2:7" ht="12.5">
      <c r="B341" s="1"/>
      <c r="C341" s="1"/>
      <c r="D341" s="1"/>
      <c r="E341" s="1"/>
      <c r="F341" s="1"/>
      <c r="G341" s="1"/>
    </row>
    <row r="342" spans="2:7" ht="12.5">
      <c r="B342" s="1"/>
      <c r="C342" s="1"/>
      <c r="D342" s="1"/>
      <c r="E342" s="1"/>
      <c r="F342" s="1"/>
      <c r="G342" s="1"/>
    </row>
    <row r="343" spans="2:7" ht="12.5">
      <c r="B343" s="1"/>
      <c r="C343" s="1"/>
      <c r="D343" s="1"/>
      <c r="E343" s="1"/>
      <c r="F343" s="1"/>
      <c r="G343" s="1"/>
    </row>
    <row r="344" spans="2:7" ht="12.5">
      <c r="B344" s="1"/>
      <c r="C344" s="1"/>
      <c r="D344" s="1"/>
      <c r="E344" s="1"/>
      <c r="F344" s="1"/>
      <c r="G344" s="1"/>
    </row>
    <row r="345" spans="2:7" ht="12.5">
      <c r="B345" s="1"/>
      <c r="C345" s="1"/>
      <c r="D345" s="1"/>
      <c r="E345" s="1"/>
      <c r="F345" s="1"/>
      <c r="G345" s="1"/>
    </row>
    <row r="346" spans="2:7" ht="12.5">
      <c r="B346" s="1"/>
      <c r="C346" s="1"/>
      <c r="D346" s="1"/>
      <c r="E346" s="1"/>
      <c r="F346" s="1"/>
      <c r="G346" s="1"/>
    </row>
    <row r="347" spans="2:7" ht="12.5">
      <c r="B347" s="1"/>
      <c r="C347" s="1"/>
      <c r="D347" s="1"/>
      <c r="E347" s="1"/>
      <c r="F347" s="1"/>
      <c r="G347" s="1"/>
    </row>
    <row r="348" spans="2:7" ht="12.5">
      <c r="B348" s="1"/>
      <c r="C348" s="1"/>
      <c r="D348" s="1"/>
      <c r="E348" s="1"/>
      <c r="F348" s="1"/>
      <c r="G348" s="1"/>
    </row>
    <row r="349" spans="2:7" ht="12.5">
      <c r="B349" s="1"/>
      <c r="C349" s="1"/>
      <c r="D349" s="1"/>
      <c r="E349" s="1"/>
      <c r="F349" s="1"/>
      <c r="G349" s="1"/>
    </row>
    <row r="350" spans="2:7" ht="12.5">
      <c r="B350" s="1"/>
      <c r="C350" s="1"/>
      <c r="D350" s="1"/>
      <c r="E350" s="1"/>
      <c r="F350" s="1"/>
      <c r="G350" s="1"/>
    </row>
    <row r="351" spans="2:7" ht="12.5">
      <c r="B351" s="1"/>
      <c r="C351" s="1"/>
      <c r="D351" s="1"/>
      <c r="E351" s="1"/>
      <c r="F351" s="1"/>
      <c r="G351" s="1"/>
    </row>
    <row r="352" spans="2:7" ht="12.5">
      <c r="B352" s="1"/>
      <c r="C352" s="1"/>
      <c r="D352" s="1"/>
      <c r="E352" s="1"/>
      <c r="F352" s="1"/>
      <c r="G352" s="1"/>
    </row>
    <row r="353" spans="2:7" ht="12.5">
      <c r="B353" s="1"/>
      <c r="C353" s="1"/>
      <c r="D353" s="1"/>
      <c r="E353" s="1"/>
      <c r="F353" s="1"/>
      <c r="G353" s="1"/>
    </row>
    <row r="354" spans="2:7" ht="12.5">
      <c r="B354" s="1"/>
      <c r="C354" s="1"/>
      <c r="D354" s="1"/>
      <c r="E354" s="1"/>
      <c r="F354" s="1"/>
      <c r="G354" s="1"/>
    </row>
    <row r="355" spans="2:7" ht="12.5">
      <c r="B355" s="1"/>
      <c r="C355" s="1"/>
      <c r="D355" s="1"/>
      <c r="E355" s="1"/>
      <c r="F355" s="1"/>
      <c r="G355" s="1"/>
    </row>
    <row r="356" spans="2:7" ht="12.5">
      <c r="B356" s="1"/>
      <c r="C356" s="1"/>
      <c r="D356" s="1"/>
      <c r="E356" s="1"/>
      <c r="F356" s="1"/>
      <c r="G356" s="1"/>
    </row>
    <row r="357" spans="2:7" ht="12.5">
      <c r="B357" s="1"/>
      <c r="C357" s="1"/>
      <c r="D357" s="1"/>
      <c r="E357" s="1"/>
      <c r="F357" s="1"/>
      <c r="G357" s="1"/>
    </row>
    <row r="358" spans="2:7" ht="12.5">
      <c r="B358" s="1"/>
      <c r="C358" s="1"/>
      <c r="D358" s="1"/>
      <c r="E358" s="1"/>
      <c r="F358" s="1"/>
      <c r="G358" s="1"/>
    </row>
    <row r="359" spans="2:7" ht="12.5">
      <c r="B359" s="1"/>
      <c r="C359" s="1"/>
      <c r="D359" s="1"/>
      <c r="E359" s="1"/>
      <c r="F359" s="1"/>
      <c r="G359" s="1"/>
    </row>
    <row r="360" spans="2:7" ht="12.5">
      <c r="B360" s="1"/>
      <c r="C360" s="1"/>
      <c r="D360" s="1"/>
      <c r="E360" s="1"/>
      <c r="F360" s="1"/>
      <c r="G360" s="1"/>
    </row>
    <row r="361" spans="2:7" ht="12.5">
      <c r="B361" s="1"/>
      <c r="C361" s="1"/>
      <c r="D361" s="1"/>
      <c r="E361" s="1"/>
      <c r="F361" s="1"/>
      <c r="G361" s="1"/>
    </row>
    <row r="362" spans="2:7" ht="12.5">
      <c r="B362" s="1"/>
      <c r="C362" s="1"/>
      <c r="D362" s="1"/>
      <c r="E362" s="1"/>
      <c r="F362" s="1"/>
      <c r="G362" s="1"/>
    </row>
    <row r="363" spans="2:7" ht="12.5">
      <c r="B363" s="1"/>
      <c r="C363" s="1"/>
      <c r="D363" s="1"/>
      <c r="E363" s="1"/>
      <c r="F363" s="1"/>
      <c r="G363" s="1"/>
    </row>
    <row r="364" spans="2:7" ht="12.5">
      <c r="B364" s="1"/>
      <c r="C364" s="1"/>
      <c r="D364" s="1"/>
      <c r="E364" s="1"/>
      <c r="F364" s="1"/>
      <c r="G364" s="1"/>
    </row>
    <row r="365" spans="2:7" ht="12.5">
      <c r="B365" s="1"/>
      <c r="C365" s="1"/>
      <c r="D365" s="1"/>
      <c r="E365" s="1"/>
      <c r="F365" s="1"/>
      <c r="G365" s="1"/>
    </row>
    <row r="366" spans="2:7" ht="12.5">
      <c r="B366" s="1"/>
      <c r="C366" s="1"/>
      <c r="D366" s="1"/>
      <c r="E366" s="1"/>
      <c r="F366" s="1"/>
      <c r="G366" s="1"/>
    </row>
    <row r="367" spans="2:7" ht="12.5">
      <c r="B367" s="1"/>
      <c r="C367" s="1"/>
      <c r="D367" s="1"/>
      <c r="E367" s="1"/>
      <c r="F367" s="1"/>
      <c r="G367" s="1"/>
    </row>
    <row r="368" spans="2:7" ht="12.5">
      <c r="B368" s="1"/>
      <c r="C368" s="1"/>
      <c r="D368" s="1"/>
      <c r="E368" s="1"/>
      <c r="F368" s="1"/>
      <c r="G368" s="1"/>
    </row>
    <row r="369" spans="2:7" ht="12.5">
      <c r="B369" s="1"/>
      <c r="C369" s="1"/>
      <c r="D369" s="1"/>
      <c r="E369" s="1"/>
      <c r="F369" s="1"/>
      <c r="G369" s="1"/>
    </row>
    <row r="370" spans="2:7" ht="12.5">
      <c r="B370" s="1"/>
      <c r="C370" s="1"/>
      <c r="D370" s="1"/>
      <c r="E370" s="1"/>
      <c r="F370" s="1"/>
      <c r="G370" s="1"/>
    </row>
    <row r="371" spans="2:7" ht="12.5">
      <c r="B371" s="1"/>
      <c r="C371" s="1"/>
      <c r="D371" s="1"/>
      <c r="E371" s="1"/>
      <c r="F371" s="1"/>
      <c r="G371" s="1"/>
    </row>
    <row r="372" spans="2:7" ht="12.5">
      <c r="B372" s="1"/>
      <c r="C372" s="1"/>
      <c r="D372" s="1"/>
      <c r="E372" s="1"/>
      <c r="F372" s="1"/>
      <c r="G372" s="1"/>
    </row>
    <row r="373" spans="2:7" ht="12.5">
      <c r="B373" s="1"/>
      <c r="C373" s="1"/>
      <c r="D373" s="1"/>
      <c r="E373" s="1"/>
      <c r="F373" s="1"/>
      <c r="G373" s="1"/>
    </row>
    <row r="374" spans="2:7" ht="12.5">
      <c r="B374" s="1"/>
      <c r="C374" s="1"/>
      <c r="D374" s="1"/>
      <c r="E374" s="1"/>
      <c r="F374" s="1"/>
      <c r="G374" s="1"/>
    </row>
    <row r="375" spans="2:7" ht="12.5">
      <c r="B375" s="1"/>
      <c r="C375" s="1"/>
      <c r="D375" s="1"/>
      <c r="E375" s="1"/>
      <c r="F375" s="1"/>
      <c r="G375" s="1"/>
    </row>
    <row r="376" spans="2:7" ht="12.5">
      <c r="B376" s="1"/>
      <c r="C376" s="1"/>
      <c r="D376" s="1"/>
      <c r="E376" s="1"/>
      <c r="F376" s="1"/>
      <c r="G376" s="1"/>
    </row>
    <row r="377" spans="2:7" ht="12.5">
      <c r="B377" s="1"/>
      <c r="C377" s="1"/>
      <c r="D377" s="1"/>
      <c r="E377" s="1"/>
      <c r="F377" s="1"/>
      <c r="G377" s="1"/>
    </row>
    <row r="378" spans="2:7" ht="12.5">
      <c r="B378" s="1"/>
      <c r="C378" s="1"/>
      <c r="D378" s="1"/>
      <c r="E378" s="1"/>
      <c r="F378" s="1"/>
      <c r="G378" s="1"/>
    </row>
    <row r="379" spans="2:7" ht="12.5">
      <c r="B379" s="1"/>
      <c r="C379" s="1"/>
      <c r="D379" s="1"/>
      <c r="E379" s="1"/>
      <c r="F379" s="1"/>
      <c r="G379" s="1"/>
    </row>
    <row r="380" spans="2:7" ht="12.5">
      <c r="B380" s="1"/>
      <c r="C380" s="1"/>
      <c r="D380" s="1"/>
      <c r="E380" s="1"/>
      <c r="F380" s="1"/>
      <c r="G380" s="1"/>
    </row>
    <row r="381" spans="2:7" ht="12.5">
      <c r="B381" s="1"/>
      <c r="C381" s="1"/>
      <c r="D381" s="1"/>
      <c r="E381" s="1"/>
      <c r="F381" s="1"/>
      <c r="G381" s="1"/>
    </row>
    <row r="382" spans="2:7" ht="12.5">
      <c r="B382" s="1"/>
      <c r="C382" s="1"/>
      <c r="D382" s="1"/>
      <c r="E382" s="1"/>
      <c r="F382" s="1"/>
      <c r="G382" s="1"/>
    </row>
    <row r="383" spans="2:7" ht="12.5">
      <c r="B383" s="1"/>
      <c r="C383" s="1"/>
      <c r="D383" s="1"/>
      <c r="E383" s="1"/>
      <c r="F383" s="1"/>
      <c r="G383" s="1"/>
    </row>
    <row r="384" spans="2:7" ht="12.5">
      <c r="B384" s="1"/>
      <c r="C384" s="1"/>
      <c r="D384" s="1"/>
      <c r="E384" s="1"/>
      <c r="F384" s="1"/>
      <c r="G384" s="1"/>
    </row>
    <row r="385" spans="2:7" ht="12.5">
      <c r="B385" s="1"/>
      <c r="C385" s="1"/>
      <c r="D385" s="1"/>
      <c r="E385" s="1"/>
      <c r="F385" s="1"/>
      <c r="G385" s="1"/>
    </row>
    <row r="386" spans="2:7" ht="12.5">
      <c r="B386" s="1"/>
      <c r="C386" s="1"/>
      <c r="D386" s="1"/>
      <c r="E386" s="1"/>
      <c r="F386" s="1"/>
      <c r="G386" s="1"/>
    </row>
    <row r="387" spans="2:7" ht="12.5">
      <c r="B387" s="1"/>
      <c r="C387" s="1"/>
      <c r="D387" s="1"/>
      <c r="E387" s="1"/>
      <c r="F387" s="1"/>
      <c r="G387" s="1"/>
    </row>
    <row r="388" spans="2:7" ht="12.5">
      <c r="B388" s="1"/>
      <c r="C388" s="1"/>
      <c r="D388" s="1"/>
      <c r="E388" s="1"/>
      <c r="F388" s="1"/>
      <c r="G388" s="1"/>
    </row>
    <row r="389" spans="2:7" ht="12.5">
      <c r="B389" s="1"/>
      <c r="C389" s="1"/>
      <c r="D389" s="1"/>
      <c r="E389" s="1"/>
      <c r="F389" s="1"/>
      <c r="G389" s="1"/>
    </row>
    <row r="390" spans="2:7" ht="12.5">
      <c r="B390" s="1"/>
      <c r="C390" s="1"/>
      <c r="D390" s="1"/>
      <c r="E390" s="1"/>
      <c r="F390" s="1"/>
      <c r="G390" s="1"/>
    </row>
    <row r="391" spans="2:7" ht="12.5">
      <c r="B391" s="1"/>
      <c r="C391" s="1"/>
      <c r="D391" s="1"/>
      <c r="E391" s="1"/>
      <c r="F391" s="1"/>
      <c r="G391" s="1"/>
    </row>
    <row r="392" spans="2:7" ht="12.5">
      <c r="B392" s="1"/>
      <c r="C392" s="1"/>
      <c r="D392" s="1"/>
      <c r="E392" s="1"/>
      <c r="F392" s="1"/>
      <c r="G392" s="1"/>
    </row>
    <row r="393" spans="2:7" ht="12.5">
      <c r="B393" s="1"/>
      <c r="C393" s="1"/>
      <c r="D393" s="1"/>
      <c r="E393" s="1"/>
      <c r="F393" s="1"/>
      <c r="G393" s="1"/>
    </row>
    <row r="394" spans="2:7" ht="12.5">
      <c r="B394" s="1"/>
      <c r="C394" s="1"/>
      <c r="D394" s="1"/>
      <c r="E394" s="1"/>
      <c r="F394" s="1"/>
      <c r="G394" s="1"/>
    </row>
    <row r="395" spans="2:7" ht="12.5">
      <c r="B395" s="1"/>
      <c r="C395" s="1"/>
      <c r="D395" s="1"/>
      <c r="E395" s="1"/>
      <c r="F395" s="1"/>
      <c r="G395" s="1"/>
    </row>
    <row r="396" spans="2:7" ht="12.5">
      <c r="B396" s="1"/>
      <c r="C396" s="1"/>
      <c r="D396" s="1"/>
      <c r="E396" s="1"/>
      <c r="F396" s="1"/>
      <c r="G396" s="1"/>
    </row>
    <row r="397" spans="2:7" ht="12.5">
      <c r="B397" s="1"/>
      <c r="C397" s="1"/>
      <c r="D397" s="1"/>
      <c r="E397" s="1"/>
      <c r="F397" s="1"/>
      <c r="G397" s="1"/>
    </row>
    <row r="398" spans="2:7" ht="12.5">
      <c r="B398" s="1"/>
      <c r="C398" s="1"/>
      <c r="D398" s="1"/>
      <c r="E398" s="1"/>
      <c r="F398" s="1"/>
      <c r="G398" s="1"/>
    </row>
    <row r="399" spans="2:7" ht="12.5">
      <c r="B399" s="1"/>
      <c r="C399" s="1"/>
      <c r="D399" s="1"/>
      <c r="E399" s="1"/>
      <c r="F399" s="1"/>
      <c r="G399" s="1"/>
    </row>
    <row r="400" spans="2:7" ht="12.5">
      <c r="B400" s="1"/>
      <c r="C400" s="1"/>
      <c r="D400" s="1"/>
      <c r="E400" s="1"/>
      <c r="F400" s="1"/>
      <c r="G400" s="1"/>
    </row>
    <row r="401" spans="2:7" ht="12.5">
      <c r="B401" s="1"/>
      <c r="C401" s="1"/>
      <c r="D401" s="1"/>
      <c r="E401" s="1"/>
      <c r="F401" s="1"/>
      <c r="G401" s="1"/>
    </row>
    <row r="402" spans="2:7" ht="12.5">
      <c r="B402" s="1"/>
      <c r="C402" s="1"/>
      <c r="D402" s="1"/>
      <c r="E402" s="1"/>
      <c r="F402" s="1"/>
      <c r="G402" s="1"/>
    </row>
    <row r="403" spans="2:7" ht="12.5">
      <c r="B403" s="1"/>
      <c r="C403" s="1"/>
      <c r="D403" s="1"/>
      <c r="E403" s="1"/>
      <c r="F403" s="1"/>
      <c r="G403" s="1"/>
    </row>
    <row r="404" spans="2:7" ht="12.5">
      <c r="B404" s="1"/>
      <c r="C404" s="1"/>
      <c r="D404" s="1"/>
      <c r="E404" s="1"/>
      <c r="F404" s="1"/>
      <c r="G404" s="1"/>
    </row>
    <row r="405" spans="2:7" ht="12.5">
      <c r="B405" s="1"/>
      <c r="C405" s="1"/>
      <c r="D405" s="1"/>
      <c r="E405" s="1"/>
      <c r="F405" s="1"/>
      <c r="G405" s="1"/>
    </row>
    <row r="406" spans="2:7" ht="12.5">
      <c r="B406" s="1"/>
      <c r="C406" s="1"/>
      <c r="D406" s="1"/>
      <c r="E406" s="1"/>
      <c r="F406" s="1"/>
      <c r="G406" s="1"/>
    </row>
    <row r="407" spans="2:7" ht="12.5">
      <c r="B407" s="1"/>
      <c r="C407" s="1"/>
      <c r="D407" s="1"/>
      <c r="E407" s="1"/>
      <c r="F407" s="1"/>
      <c r="G407" s="1"/>
    </row>
    <row r="408" spans="2:7" ht="12.5">
      <c r="B408" s="1"/>
      <c r="C408" s="1"/>
      <c r="D408" s="1"/>
      <c r="E408" s="1"/>
      <c r="F408" s="1"/>
      <c r="G408" s="1"/>
    </row>
    <row r="409" spans="2:7" ht="12.5">
      <c r="B409" s="1"/>
      <c r="C409" s="1"/>
      <c r="D409" s="1"/>
      <c r="E409" s="1"/>
      <c r="F409" s="1"/>
      <c r="G409" s="1"/>
    </row>
    <row r="410" spans="2:7" ht="12.5">
      <c r="B410" s="1"/>
      <c r="C410" s="1"/>
      <c r="D410" s="1"/>
      <c r="E410" s="1"/>
      <c r="F410" s="1"/>
      <c r="G410" s="1"/>
    </row>
    <row r="411" spans="2:7" ht="12.5">
      <c r="B411" s="1"/>
      <c r="C411" s="1"/>
      <c r="D411" s="1"/>
      <c r="E411" s="1"/>
      <c r="F411" s="1"/>
      <c r="G411" s="1"/>
    </row>
    <row r="412" spans="2:7" ht="12.5">
      <c r="B412" s="1"/>
      <c r="C412" s="1"/>
      <c r="D412" s="1"/>
      <c r="E412" s="1"/>
      <c r="F412" s="1"/>
      <c r="G412" s="1"/>
    </row>
    <row r="413" spans="2:7" ht="12.5">
      <c r="B413" s="1"/>
      <c r="C413" s="1"/>
      <c r="D413" s="1"/>
      <c r="E413" s="1"/>
      <c r="F413" s="1"/>
      <c r="G413" s="1"/>
    </row>
    <row r="414" spans="2:7" ht="12.5">
      <c r="B414" s="1"/>
      <c r="C414" s="1"/>
      <c r="D414" s="1"/>
      <c r="E414" s="1"/>
      <c r="F414" s="1"/>
      <c r="G414" s="1"/>
    </row>
    <row r="415" spans="2:7" ht="12.5">
      <c r="B415" s="1"/>
      <c r="C415" s="1"/>
      <c r="D415" s="1"/>
      <c r="E415" s="1"/>
      <c r="F415" s="1"/>
      <c r="G415" s="1"/>
    </row>
    <row r="416" spans="2:7" ht="12.5">
      <c r="B416" s="1"/>
      <c r="C416" s="1"/>
      <c r="D416" s="1"/>
      <c r="E416" s="1"/>
      <c r="F416" s="1"/>
      <c r="G416" s="1"/>
    </row>
    <row r="417" spans="2:7" ht="12.5">
      <c r="B417" s="1"/>
      <c r="C417" s="1"/>
      <c r="D417" s="1"/>
      <c r="E417" s="1"/>
      <c r="F417" s="1"/>
      <c r="G417" s="1"/>
    </row>
    <row r="418" spans="2:7" ht="12.5">
      <c r="B418" s="1"/>
      <c r="C418" s="1"/>
      <c r="D418" s="1"/>
      <c r="E418" s="1"/>
      <c r="F418" s="1"/>
      <c r="G418" s="1"/>
    </row>
    <row r="419" spans="2:7" ht="12.5">
      <c r="B419" s="1"/>
      <c r="C419" s="1"/>
      <c r="D419" s="1"/>
      <c r="E419" s="1"/>
      <c r="F419" s="1"/>
      <c r="G419" s="1"/>
    </row>
    <row r="420" spans="2:7" ht="12.5">
      <c r="B420" s="1"/>
      <c r="C420" s="1"/>
      <c r="D420" s="1"/>
      <c r="E420" s="1"/>
      <c r="F420" s="1"/>
      <c r="G420" s="1"/>
    </row>
    <row r="421" spans="2:7" ht="12.5">
      <c r="B421" s="1"/>
      <c r="C421" s="1"/>
      <c r="D421" s="1"/>
      <c r="E421" s="1"/>
      <c r="F421" s="1"/>
      <c r="G421" s="1"/>
    </row>
    <row r="422" spans="2:7" ht="12.5">
      <c r="B422" s="1"/>
      <c r="C422" s="1"/>
      <c r="D422" s="1"/>
      <c r="E422" s="1"/>
      <c r="F422" s="1"/>
      <c r="G422" s="1"/>
    </row>
    <row r="423" spans="2:7" ht="12.5">
      <c r="B423" s="1"/>
      <c r="C423" s="1"/>
      <c r="D423" s="1"/>
      <c r="E423" s="1"/>
      <c r="F423" s="1"/>
      <c r="G423" s="1"/>
    </row>
    <row r="424" spans="2:7" ht="12.5">
      <c r="B424" s="1"/>
      <c r="C424" s="1"/>
      <c r="D424" s="1"/>
      <c r="E424" s="1"/>
      <c r="F424" s="1"/>
      <c r="G424" s="1"/>
    </row>
    <row r="425" spans="2:7" ht="12.5">
      <c r="B425" s="1"/>
      <c r="C425" s="1"/>
      <c r="D425" s="1"/>
      <c r="E425" s="1"/>
      <c r="F425" s="1"/>
      <c r="G425" s="1"/>
    </row>
    <row r="426" spans="2:7" ht="12.5">
      <c r="B426" s="1"/>
      <c r="C426" s="1"/>
      <c r="D426" s="1"/>
      <c r="E426" s="1"/>
      <c r="F426" s="1"/>
      <c r="G426" s="1"/>
    </row>
    <row r="427" spans="2:7" ht="12.5">
      <c r="B427" s="1"/>
      <c r="C427" s="1"/>
      <c r="D427" s="1"/>
      <c r="E427" s="1"/>
      <c r="F427" s="1"/>
      <c r="G427" s="1"/>
    </row>
    <row r="428" spans="2:7" ht="12.5">
      <c r="B428" s="1"/>
      <c r="C428" s="1"/>
      <c r="D428" s="1"/>
      <c r="E428" s="1"/>
      <c r="F428" s="1"/>
      <c r="G428" s="1"/>
    </row>
    <row r="429" spans="2:7" ht="12.5">
      <c r="B429" s="1"/>
      <c r="C429" s="1"/>
      <c r="D429" s="1"/>
      <c r="E429" s="1"/>
      <c r="F429" s="1"/>
      <c r="G429" s="1"/>
    </row>
    <row r="430" spans="2:7" ht="12.5">
      <c r="B430" s="1"/>
      <c r="C430" s="1"/>
      <c r="D430" s="1"/>
      <c r="E430" s="1"/>
      <c r="F430" s="1"/>
      <c r="G430" s="1"/>
    </row>
    <row r="431" spans="2:7" ht="12.5">
      <c r="B431" s="1"/>
      <c r="C431" s="1"/>
      <c r="D431" s="1"/>
      <c r="E431" s="1"/>
      <c r="F431" s="1"/>
      <c r="G431" s="1"/>
    </row>
    <row r="432" spans="2:7" ht="12.5">
      <c r="B432" s="1"/>
      <c r="C432" s="1"/>
      <c r="D432" s="1"/>
      <c r="E432" s="1"/>
      <c r="F432" s="1"/>
      <c r="G432" s="1"/>
    </row>
    <row r="433" spans="2:7" ht="12.5">
      <c r="B433" s="1"/>
      <c r="C433" s="1"/>
      <c r="D433" s="1"/>
      <c r="E433" s="1"/>
      <c r="F433" s="1"/>
      <c r="G433" s="1"/>
    </row>
    <row r="434" spans="2:7" ht="12.5">
      <c r="B434" s="1"/>
      <c r="C434" s="1"/>
      <c r="D434" s="1"/>
      <c r="E434" s="1"/>
      <c r="F434" s="1"/>
      <c r="G434" s="1"/>
    </row>
    <row r="435" spans="2:7" ht="12.5">
      <c r="B435" s="1"/>
      <c r="C435" s="1"/>
      <c r="D435" s="1"/>
      <c r="E435" s="1"/>
      <c r="F435" s="1"/>
      <c r="G435" s="1"/>
    </row>
    <row r="436" spans="2:7" ht="12.5">
      <c r="B436" s="1"/>
      <c r="C436" s="1"/>
      <c r="D436" s="1"/>
      <c r="E436" s="1"/>
      <c r="F436" s="1"/>
      <c r="G436" s="1"/>
    </row>
    <row r="437" spans="2:7" ht="12.5">
      <c r="B437" s="1"/>
      <c r="C437" s="1"/>
      <c r="D437" s="1"/>
      <c r="E437" s="1"/>
      <c r="F437" s="1"/>
      <c r="G437" s="1"/>
    </row>
    <row r="438" spans="2:7" ht="12.5">
      <c r="B438" s="1"/>
      <c r="C438" s="1"/>
      <c r="D438" s="1"/>
      <c r="E438" s="1"/>
      <c r="F438" s="1"/>
      <c r="G438" s="1"/>
    </row>
    <row r="439" spans="2:7" ht="12.5">
      <c r="B439" s="1"/>
      <c r="C439" s="1"/>
      <c r="D439" s="1"/>
      <c r="E439" s="1"/>
      <c r="F439" s="1"/>
      <c r="G439" s="1"/>
    </row>
    <row r="440" spans="2:7" ht="12.5">
      <c r="B440" s="1"/>
      <c r="C440" s="1"/>
      <c r="D440" s="1"/>
      <c r="E440" s="1"/>
      <c r="F440" s="1"/>
      <c r="G440" s="1"/>
    </row>
    <row r="441" spans="2:7" ht="12.5">
      <c r="B441" s="1"/>
      <c r="C441" s="1"/>
      <c r="D441" s="1"/>
      <c r="E441" s="1"/>
      <c r="F441" s="1"/>
      <c r="G441" s="1"/>
    </row>
    <row r="442" spans="2:7" ht="12.5">
      <c r="B442" s="1"/>
      <c r="C442" s="1"/>
      <c r="D442" s="1"/>
      <c r="E442" s="1"/>
      <c r="F442" s="1"/>
      <c r="G442" s="1"/>
    </row>
    <row r="443" spans="2:7" ht="12.5">
      <c r="B443" s="1"/>
      <c r="C443" s="1"/>
      <c r="D443" s="1"/>
      <c r="E443" s="1"/>
      <c r="F443" s="1"/>
      <c r="G443" s="1"/>
    </row>
    <row r="444" spans="2:7" ht="12.5">
      <c r="B444" s="1"/>
      <c r="C444" s="1"/>
      <c r="D444" s="1"/>
      <c r="E444" s="1"/>
      <c r="F444" s="1"/>
      <c r="G444" s="1"/>
    </row>
    <row r="445" spans="2:7" ht="12.5">
      <c r="B445" s="1"/>
      <c r="C445" s="1"/>
      <c r="D445" s="1"/>
      <c r="E445" s="1"/>
      <c r="F445" s="1"/>
      <c r="G445" s="1"/>
    </row>
    <row r="446" spans="2:7" ht="12.5">
      <c r="B446" s="1"/>
      <c r="C446" s="1"/>
      <c r="D446" s="1"/>
      <c r="E446" s="1"/>
      <c r="F446" s="1"/>
      <c r="G446" s="1"/>
    </row>
    <row r="447" spans="2:7" ht="12.5">
      <c r="B447" s="1"/>
      <c r="C447" s="1"/>
      <c r="D447" s="1"/>
      <c r="E447" s="1"/>
      <c r="F447" s="1"/>
      <c r="G447" s="1"/>
    </row>
    <row r="448" spans="2:7" ht="12.5">
      <c r="B448" s="1"/>
      <c r="C448" s="1"/>
      <c r="D448" s="1"/>
      <c r="E448" s="1"/>
      <c r="F448" s="1"/>
      <c r="G448" s="1"/>
    </row>
    <row r="449" spans="2:7" ht="12.5">
      <c r="B449" s="1"/>
      <c r="C449" s="1"/>
      <c r="D449" s="1"/>
      <c r="E449" s="1"/>
      <c r="F449" s="1"/>
      <c r="G449" s="1"/>
    </row>
    <row r="450" spans="2:7" ht="12.5">
      <c r="B450" s="1"/>
      <c r="C450" s="1"/>
      <c r="D450" s="1"/>
      <c r="E450" s="1"/>
      <c r="F450" s="1"/>
      <c r="G450" s="1"/>
    </row>
    <row r="451" spans="2:7" ht="12.5">
      <c r="B451" s="1"/>
      <c r="C451" s="1"/>
      <c r="D451" s="1"/>
      <c r="E451" s="1"/>
      <c r="F451" s="1"/>
      <c r="G451" s="1"/>
    </row>
    <row r="452" spans="2:7" ht="12.5">
      <c r="B452" s="1"/>
      <c r="C452" s="1"/>
      <c r="D452" s="1"/>
      <c r="E452" s="1"/>
      <c r="F452" s="1"/>
      <c r="G452" s="1"/>
    </row>
    <row r="453" spans="2:7" ht="12.5">
      <c r="B453" s="1"/>
      <c r="C453" s="1"/>
      <c r="D453" s="1"/>
      <c r="E453" s="1"/>
      <c r="F453" s="1"/>
      <c r="G453" s="1"/>
    </row>
    <row r="454" spans="2:7" ht="12.5">
      <c r="B454" s="1"/>
      <c r="C454" s="1"/>
      <c r="D454" s="1"/>
      <c r="E454" s="1"/>
      <c r="F454" s="1"/>
      <c r="G454" s="1"/>
    </row>
    <row r="455" spans="2:7" ht="12.5">
      <c r="B455" s="1"/>
      <c r="C455" s="1"/>
      <c r="D455" s="1"/>
      <c r="E455" s="1"/>
      <c r="F455" s="1"/>
      <c r="G455" s="1"/>
    </row>
    <row r="456" spans="2:7" ht="12.5">
      <c r="B456" s="1"/>
      <c r="C456" s="1"/>
      <c r="D456" s="1"/>
      <c r="E456" s="1"/>
      <c r="F456" s="1"/>
      <c r="G456" s="1"/>
    </row>
    <row r="457" spans="2:7" ht="12.5">
      <c r="B457" s="1"/>
      <c r="C457" s="1"/>
      <c r="D457" s="1"/>
      <c r="E457" s="1"/>
      <c r="F457" s="1"/>
      <c r="G457" s="1"/>
    </row>
    <row r="458" spans="2:7" ht="12.5">
      <c r="B458" s="1"/>
      <c r="C458" s="1"/>
      <c r="D458" s="1"/>
      <c r="E458" s="1"/>
      <c r="F458" s="1"/>
      <c r="G458" s="1"/>
    </row>
    <row r="459" spans="2:7" ht="12.5">
      <c r="B459" s="1"/>
      <c r="C459" s="1"/>
      <c r="D459" s="1"/>
      <c r="E459" s="1"/>
      <c r="F459" s="1"/>
      <c r="G459" s="1"/>
    </row>
    <row r="460" spans="2:7" ht="12.5">
      <c r="B460" s="1"/>
      <c r="C460" s="1"/>
      <c r="D460" s="1"/>
      <c r="E460" s="1"/>
      <c r="F460" s="1"/>
      <c r="G460" s="1"/>
    </row>
    <row r="461" spans="2:7" ht="12.5">
      <c r="B461" s="1"/>
      <c r="C461" s="1"/>
      <c r="D461" s="1"/>
      <c r="E461" s="1"/>
      <c r="F461" s="1"/>
      <c r="G461" s="1"/>
    </row>
    <row r="462" spans="2:7" ht="12.5">
      <c r="B462" s="1"/>
      <c r="C462" s="1"/>
      <c r="D462" s="1"/>
      <c r="E462" s="1"/>
      <c r="F462" s="1"/>
      <c r="G462" s="1"/>
    </row>
    <row r="463" spans="2:7" ht="12.5">
      <c r="B463" s="1"/>
      <c r="C463" s="1"/>
      <c r="D463" s="1"/>
      <c r="E463" s="1"/>
      <c r="F463" s="1"/>
      <c r="G463" s="1"/>
    </row>
    <row r="464" spans="2:7" ht="12.5">
      <c r="B464" s="1"/>
      <c r="C464" s="1"/>
      <c r="D464" s="1"/>
      <c r="E464" s="1"/>
      <c r="F464" s="1"/>
      <c r="G464" s="1"/>
    </row>
    <row r="465" spans="2:7" ht="12.5">
      <c r="B465" s="1"/>
      <c r="C465" s="1"/>
      <c r="D465" s="1"/>
      <c r="E465" s="1"/>
      <c r="F465" s="1"/>
      <c r="G465" s="1"/>
    </row>
    <row r="466" spans="2:7" ht="12.5">
      <c r="B466" s="1"/>
      <c r="C466" s="1"/>
      <c r="D466" s="1"/>
      <c r="E466" s="1"/>
      <c r="F466" s="1"/>
      <c r="G466" s="1"/>
    </row>
    <row r="467" spans="2:7" ht="12.5">
      <c r="B467" s="1"/>
      <c r="C467" s="1"/>
      <c r="D467" s="1"/>
      <c r="E467" s="1"/>
      <c r="F467" s="1"/>
      <c r="G467" s="1"/>
    </row>
    <row r="468" spans="2:7" ht="12.5">
      <c r="B468" s="1"/>
      <c r="C468" s="1"/>
      <c r="D468" s="1"/>
      <c r="E468" s="1"/>
      <c r="F468" s="1"/>
      <c r="G468" s="1"/>
    </row>
    <row r="469" spans="2:7" ht="12.5">
      <c r="B469" s="1"/>
      <c r="C469" s="1"/>
      <c r="D469" s="1"/>
      <c r="E469" s="1"/>
      <c r="F469" s="1"/>
      <c r="G469" s="1"/>
    </row>
    <row r="470" spans="2:7" ht="12.5">
      <c r="B470" s="1"/>
      <c r="C470" s="1"/>
      <c r="D470" s="1"/>
      <c r="E470" s="1"/>
      <c r="F470" s="1"/>
      <c r="G470" s="1"/>
    </row>
    <row r="471" spans="2:7" ht="12.5">
      <c r="B471" s="1"/>
      <c r="C471" s="1"/>
      <c r="D471" s="1"/>
      <c r="E471" s="1"/>
      <c r="F471" s="1"/>
      <c r="G471" s="1"/>
    </row>
    <row r="472" spans="2:7" ht="12.5">
      <c r="B472" s="1"/>
      <c r="C472" s="1"/>
      <c r="D472" s="1"/>
      <c r="E472" s="1"/>
      <c r="F472" s="1"/>
      <c r="G472" s="1"/>
    </row>
    <row r="473" spans="2:7" ht="12.5">
      <c r="B473" s="1"/>
      <c r="C473" s="1"/>
      <c r="D473" s="1"/>
      <c r="E473" s="1"/>
      <c r="F473" s="1"/>
      <c r="G473" s="1"/>
    </row>
    <row r="474" spans="2:7" ht="12.5">
      <c r="B474" s="1"/>
      <c r="C474" s="1"/>
      <c r="D474" s="1"/>
      <c r="E474" s="1"/>
      <c r="F474" s="1"/>
      <c r="G474" s="1"/>
    </row>
    <row r="475" spans="2:7" ht="12.5">
      <c r="B475" s="1"/>
      <c r="C475" s="1"/>
      <c r="D475" s="1"/>
      <c r="E475" s="1"/>
      <c r="F475" s="1"/>
      <c r="G475" s="1"/>
    </row>
    <row r="476" spans="2:7" ht="12.5">
      <c r="B476" s="1"/>
      <c r="C476" s="1"/>
      <c r="D476" s="1"/>
      <c r="E476" s="1"/>
      <c r="F476" s="1"/>
      <c r="G476" s="1"/>
    </row>
    <row r="477" spans="2:7" ht="12.5">
      <c r="B477" s="1"/>
      <c r="C477" s="1"/>
      <c r="D477" s="1"/>
      <c r="E477" s="1"/>
      <c r="F477" s="1"/>
      <c r="G477" s="1"/>
    </row>
    <row r="478" spans="2:7" ht="12.5">
      <c r="B478" s="1"/>
      <c r="C478" s="1"/>
      <c r="D478" s="1"/>
      <c r="E478" s="1"/>
      <c r="F478" s="1"/>
      <c r="G478" s="1"/>
    </row>
    <row r="479" spans="2:7" ht="12.5">
      <c r="B479" s="1"/>
      <c r="C479" s="1"/>
      <c r="D479" s="1"/>
      <c r="E479" s="1"/>
      <c r="F479" s="1"/>
      <c r="G479" s="1"/>
    </row>
    <row r="480" spans="2:7" ht="12.5">
      <c r="B480" s="1"/>
      <c r="C480" s="1"/>
      <c r="D480" s="1"/>
      <c r="E480" s="1"/>
      <c r="F480" s="1"/>
      <c r="G480" s="1"/>
    </row>
    <row r="481" spans="2:7" ht="12.5">
      <c r="B481" s="1"/>
      <c r="C481" s="1"/>
      <c r="D481" s="1"/>
      <c r="E481" s="1"/>
      <c r="F481" s="1"/>
      <c r="G481" s="1"/>
    </row>
    <row r="482" spans="2:7" ht="12.5">
      <c r="B482" s="1"/>
      <c r="C482" s="1"/>
      <c r="D482" s="1"/>
      <c r="E482" s="1"/>
      <c r="F482" s="1"/>
      <c r="G482" s="1"/>
    </row>
    <row r="483" spans="2:7" ht="12.5">
      <c r="B483" s="1"/>
      <c r="C483" s="1"/>
      <c r="D483" s="1"/>
      <c r="E483" s="1"/>
      <c r="F483" s="1"/>
      <c r="G483" s="1"/>
    </row>
    <row r="484" spans="2:7" ht="12.5">
      <c r="B484" s="1"/>
      <c r="C484" s="1"/>
      <c r="D484" s="1"/>
      <c r="E484" s="1"/>
      <c r="F484" s="1"/>
      <c r="G484" s="1"/>
    </row>
    <row r="485" spans="2:7" ht="12.5">
      <c r="B485" s="1"/>
      <c r="C485" s="1"/>
      <c r="D485" s="1"/>
      <c r="E485" s="1"/>
      <c r="F485" s="1"/>
      <c r="G485" s="1"/>
    </row>
    <row r="486" spans="2:7" ht="12.5">
      <c r="B486" s="1"/>
      <c r="C486" s="1"/>
      <c r="D486" s="1"/>
      <c r="E486" s="1"/>
      <c r="F486" s="1"/>
      <c r="G486" s="1"/>
    </row>
    <row r="487" spans="2:7" ht="12.5">
      <c r="B487" s="1"/>
      <c r="C487" s="1"/>
      <c r="D487" s="1"/>
      <c r="E487" s="1"/>
      <c r="F487" s="1"/>
      <c r="G487" s="1"/>
    </row>
    <row r="488" spans="2:7" ht="12.5">
      <c r="B488" s="1"/>
      <c r="C488" s="1"/>
      <c r="D488" s="1"/>
      <c r="E488" s="1"/>
      <c r="F488" s="1"/>
      <c r="G488" s="1"/>
    </row>
    <row r="489" spans="2:7" ht="12.5">
      <c r="B489" s="1"/>
      <c r="C489" s="1"/>
      <c r="D489" s="1"/>
      <c r="E489" s="1"/>
      <c r="F489" s="1"/>
      <c r="G489" s="1"/>
    </row>
    <row r="490" spans="2:7" ht="12.5">
      <c r="B490" s="1"/>
      <c r="C490" s="1"/>
      <c r="D490" s="1"/>
      <c r="E490" s="1"/>
      <c r="F490" s="1"/>
      <c r="G490" s="1"/>
    </row>
    <row r="491" spans="2:7" ht="12.5">
      <c r="B491" s="1"/>
      <c r="C491" s="1"/>
      <c r="D491" s="1"/>
      <c r="E491" s="1"/>
      <c r="F491" s="1"/>
      <c r="G491" s="1"/>
    </row>
    <row r="492" spans="2:7" ht="12.5">
      <c r="B492" s="1"/>
      <c r="C492" s="1"/>
      <c r="D492" s="1"/>
      <c r="E492" s="1"/>
      <c r="F492" s="1"/>
      <c r="G492" s="1"/>
    </row>
    <row r="493" spans="2:7" ht="12.5">
      <c r="B493" s="1"/>
      <c r="C493" s="1"/>
      <c r="D493" s="1"/>
      <c r="E493" s="1"/>
      <c r="F493" s="1"/>
      <c r="G493" s="1"/>
    </row>
    <row r="494" spans="2:7" ht="12.5">
      <c r="B494" s="1"/>
      <c r="C494" s="1"/>
      <c r="D494" s="1"/>
      <c r="E494" s="1"/>
      <c r="F494" s="1"/>
      <c r="G494" s="1"/>
    </row>
    <row r="495" spans="2:7" ht="12.5">
      <c r="B495" s="1"/>
      <c r="C495" s="1"/>
      <c r="D495" s="1"/>
      <c r="E495" s="1"/>
      <c r="F495" s="1"/>
      <c r="G495" s="1"/>
    </row>
    <row r="496" spans="2:7" ht="12.5">
      <c r="B496" s="1"/>
      <c r="C496" s="1"/>
      <c r="D496" s="1"/>
      <c r="E496" s="1"/>
      <c r="F496" s="1"/>
      <c r="G496" s="1"/>
    </row>
    <row r="497" spans="2:7" ht="12.5">
      <c r="B497" s="1"/>
      <c r="C497" s="1"/>
      <c r="D497" s="1"/>
      <c r="E497" s="1"/>
      <c r="F497" s="1"/>
      <c r="G497" s="1"/>
    </row>
    <row r="498" spans="2:7" ht="12.5">
      <c r="B498" s="1"/>
      <c r="C498" s="1"/>
      <c r="D498" s="1"/>
      <c r="E498" s="1"/>
      <c r="F498" s="1"/>
      <c r="G498" s="1"/>
    </row>
    <row r="499" spans="2:7" ht="12.5">
      <c r="B499" s="1"/>
      <c r="C499" s="1"/>
      <c r="D499" s="1"/>
      <c r="E499" s="1"/>
      <c r="F499" s="1"/>
      <c r="G499" s="1"/>
    </row>
    <row r="500" spans="2:7" ht="12.5">
      <c r="B500" s="1"/>
      <c r="C500" s="1"/>
      <c r="D500" s="1"/>
      <c r="E500" s="1"/>
      <c r="F500" s="1"/>
      <c r="G500" s="1"/>
    </row>
    <row r="501" spans="2:7" ht="12.5">
      <c r="B501" s="1"/>
      <c r="C501" s="1"/>
      <c r="D501" s="1"/>
      <c r="E501" s="1"/>
      <c r="F501" s="1"/>
      <c r="G501" s="1"/>
    </row>
    <row r="502" spans="2:7" ht="12.5">
      <c r="B502" s="1"/>
      <c r="C502" s="1"/>
      <c r="D502" s="1"/>
      <c r="E502" s="1"/>
      <c r="F502" s="1"/>
      <c r="G502" s="1"/>
    </row>
    <row r="503" spans="2:7" ht="12.5">
      <c r="B503" s="1"/>
      <c r="C503" s="1"/>
      <c r="D503" s="1"/>
      <c r="E503" s="1"/>
      <c r="F503" s="1"/>
      <c r="G503" s="1"/>
    </row>
    <row r="504" spans="2:7" ht="12.5">
      <c r="B504" s="1"/>
      <c r="C504" s="1"/>
      <c r="D504" s="1"/>
      <c r="E504" s="1"/>
      <c r="F504" s="1"/>
      <c r="G504" s="1"/>
    </row>
    <row r="505" spans="2:7" ht="12.5">
      <c r="B505" s="1"/>
      <c r="C505" s="1"/>
      <c r="D505" s="1"/>
      <c r="E505" s="1"/>
      <c r="F505" s="1"/>
      <c r="G505" s="1"/>
    </row>
    <row r="506" spans="2:7" ht="12.5">
      <c r="B506" s="1"/>
      <c r="C506" s="1"/>
      <c r="D506" s="1"/>
      <c r="E506" s="1"/>
      <c r="F506" s="1"/>
      <c r="G506" s="1"/>
    </row>
    <row r="507" spans="2:7" ht="12.5">
      <c r="B507" s="1"/>
      <c r="C507" s="1"/>
      <c r="D507" s="1"/>
      <c r="E507" s="1"/>
      <c r="F507" s="1"/>
      <c r="G507" s="1"/>
    </row>
    <row r="508" spans="2:7" ht="12.5">
      <c r="B508" s="1"/>
      <c r="C508" s="1"/>
      <c r="D508" s="1"/>
      <c r="E508" s="1"/>
      <c r="F508" s="1"/>
      <c r="G508" s="1"/>
    </row>
    <row r="509" spans="2:7" ht="12.5">
      <c r="B509" s="1"/>
      <c r="C509" s="1"/>
      <c r="D509" s="1"/>
      <c r="E509" s="1"/>
      <c r="F509" s="1"/>
      <c r="G509" s="1"/>
    </row>
    <row r="510" spans="2:7" ht="12.5">
      <c r="B510" s="1"/>
      <c r="C510" s="1"/>
      <c r="D510" s="1"/>
      <c r="E510" s="1"/>
      <c r="F510" s="1"/>
      <c r="G510" s="1"/>
    </row>
    <row r="511" spans="2:7" ht="12.5">
      <c r="B511" s="1"/>
      <c r="C511" s="1"/>
      <c r="D511" s="1"/>
      <c r="E511" s="1"/>
      <c r="F511" s="1"/>
      <c r="G511" s="1"/>
    </row>
    <row r="512" spans="2:7" ht="12.5">
      <c r="B512" s="1"/>
      <c r="C512" s="1"/>
      <c r="D512" s="1"/>
      <c r="E512" s="1"/>
      <c r="F512" s="1"/>
      <c r="G512" s="1"/>
    </row>
    <row r="513" spans="2:7" ht="12.5">
      <c r="B513" s="1"/>
      <c r="C513" s="1"/>
      <c r="D513" s="1"/>
      <c r="E513" s="1"/>
      <c r="F513" s="1"/>
      <c r="G513" s="1"/>
    </row>
    <row r="514" spans="2:7" ht="12.5">
      <c r="B514" s="1"/>
      <c r="C514" s="1"/>
      <c r="D514" s="1"/>
      <c r="E514" s="1"/>
      <c r="F514" s="1"/>
      <c r="G514" s="1"/>
    </row>
    <row r="515" spans="2:7" ht="12.5">
      <c r="B515" s="1"/>
      <c r="C515" s="1"/>
      <c r="D515" s="1"/>
      <c r="E515" s="1"/>
      <c r="F515" s="1"/>
      <c r="G515" s="1"/>
    </row>
    <row r="516" spans="2:7" ht="12.5">
      <c r="B516" s="1"/>
      <c r="C516" s="1"/>
      <c r="D516" s="1"/>
      <c r="E516" s="1"/>
      <c r="F516" s="1"/>
      <c r="G516" s="1"/>
    </row>
    <row r="517" spans="2:7" ht="12.5">
      <c r="B517" s="1"/>
      <c r="C517" s="1"/>
      <c r="D517" s="1"/>
      <c r="E517" s="1"/>
      <c r="F517" s="1"/>
      <c r="G517" s="1"/>
    </row>
    <row r="518" spans="2:7" ht="12.5">
      <c r="B518" s="1"/>
      <c r="C518" s="1"/>
      <c r="D518" s="1"/>
      <c r="E518" s="1"/>
      <c r="F518" s="1"/>
      <c r="G518" s="1"/>
    </row>
    <row r="519" spans="2:7" ht="12.5">
      <c r="B519" s="1"/>
      <c r="C519" s="1"/>
      <c r="D519" s="1"/>
      <c r="E519" s="1"/>
      <c r="F519" s="1"/>
      <c r="G519" s="1"/>
    </row>
    <row r="520" spans="2:7" ht="12.5">
      <c r="B520" s="1"/>
      <c r="C520" s="1"/>
      <c r="D520" s="1"/>
      <c r="E520" s="1"/>
      <c r="F520" s="1"/>
      <c r="G520" s="1"/>
    </row>
    <row r="521" spans="2:7" ht="12.5">
      <c r="B521" s="1"/>
      <c r="C521" s="1"/>
      <c r="D521" s="1"/>
      <c r="E521" s="1"/>
      <c r="F521" s="1"/>
      <c r="G521" s="1"/>
    </row>
    <row r="522" spans="2:7" ht="12.5">
      <c r="B522" s="1"/>
      <c r="C522" s="1"/>
      <c r="D522" s="1"/>
      <c r="E522" s="1"/>
      <c r="F522" s="1"/>
      <c r="G522" s="1"/>
    </row>
    <row r="523" spans="2:7" ht="12.5">
      <c r="B523" s="1"/>
      <c r="C523" s="1"/>
      <c r="D523" s="1"/>
      <c r="E523" s="1"/>
      <c r="F523" s="1"/>
      <c r="G523" s="1"/>
    </row>
    <row r="524" spans="2:7" ht="12.5">
      <c r="B524" s="1"/>
      <c r="C524" s="1"/>
      <c r="D524" s="1"/>
      <c r="E524" s="1"/>
      <c r="F524" s="1"/>
      <c r="G524" s="1"/>
    </row>
    <row r="525" spans="2:7" ht="12.5">
      <c r="B525" s="1"/>
      <c r="C525" s="1"/>
      <c r="D525" s="1"/>
      <c r="E525" s="1"/>
      <c r="F525" s="1"/>
      <c r="G525" s="1"/>
    </row>
    <row r="526" spans="2:7" ht="12.5">
      <c r="B526" s="1"/>
      <c r="C526" s="1"/>
      <c r="D526" s="1"/>
      <c r="E526" s="1"/>
      <c r="F526" s="1"/>
      <c r="G526" s="1"/>
    </row>
    <row r="527" spans="2:7" ht="12.5">
      <c r="B527" s="1"/>
      <c r="C527" s="1"/>
      <c r="D527" s="1"/>
      <c r="E527" s="1"/>
      <c r="F527" s="1"/>
      <c r="G527" s="1"/>
    </row>
    <row r="528" spans="2:7" ht="12.5">
      <c r="B528" s="1"/>
      <c r="C528" s="1"/>
      <c r="D528" s="1"/>
      <c r="E528" s="1"/>
      <c r="F528" s="1"/>
      <c r="G528" s="1"/>
    </row>
    <row r="529" spans="2:7" ht="12.5">
      <c r="B529" s="1"/>
      <c r="C529" s="1"/>
      <c r="D529" s="1"/>
      <c r="E529" s="1"/>
      <c r="F529" s="1"/>
      <c r="G529" s="1"/>
    </row>
    <row r="530" spans="2:7" ht="12.5">
      <c r="B530" s="1"/>
      <c r="C530" s="1"/>
      <c r="D530" s="1"/>
      <c r="E530" s="1"/>
      <c r="F530" s="1"/>
      <c r="G530" s="1"/>
    </row>
    <row r="531" spans="2:7" ht="12.5">
      <c r="B531" s="1"/>
      <c r="C531" s="1"/>
      <c r="D531" s="1"/>
      <c r="E531" s="1"/>
      <c r="F531" s="1"/>
      <c r="G531" s="1"/>
    </row>
    <row r="532" spans="2:7" ht="12.5">
      <c r="B532" s="1"/>
      <c r="C532" s="1"/>
      <c r="D532" s="1"/>
      <c r="E532" s="1"/>
      <c r="F532" s="1"/>
      <c r="G532" s="1"/>
    </row>
    <row r="533" spans="2:7" ht="12.5">
      <c r="B533" s="1"/>
      <c r="C533" s="1"/>
      <c r="D533" s="1"/>
      <c r="E533" s="1"/>
      <c r="F533" s="1"/>
      <c r="G533" s="1"/>
    </row>
    <row r="534" spans="2:7" ht="12.5">
      <c r="B534" s="1"/>
      <c r="C534" s="1"/>
      <c r="D534" s="1"/>
      <c r="E534" s="1"/>
      <c r="F534" s="1"/>
      <c r="G534" s="1"/>
    </row>
    <row r="535" spans="2:7" ht="12.5">
      <c r="B535" s="1"/>
      <c r="C535" s="1"/>
      <c r="D535" s="1"/>
      <c r="E535" s="1"/>
      <c r="F535" s="1"/>
      <c r="G535" s="1"/>
    </row>
    <row r="536" spans="2:7" ht="12.5">
      <c r="B536" s="1"/>
      <c r="C536" s="1"/>
      <c r="D536" s="1"/>
      <c r="E536" s="1"/>
      <c r="F536" s="1"/>
      <c r="G536" s="1"/>
    </row>
    <row r="537" spans="2:7" ht="12.5">
      <c r="B537" s="1"/>
      <c r="C537" s="1"/>
      <c r="D537" s="1"/>
      <c r="E537" s="1"/>
      <c r="F537" s="1"/>
      <c r="G537" s="1"/>
    </row>
    <row r="538" spans="2:7" ht="12.5">
      <c r="B538" s="1"/>
      <c r="C538" s="1"/>
      <c r="D538" s="1"/>
      <c r="E538" s="1"/>
      <c r="F538" s="1"/>
      <c r="G538" s="1"/>
    </row>
    <row r="539" spans="2:7" ht="12.5">
      <c r="B539" s="1"/>
      <c r="C539" s="1"/>
      <c r="D539" s="1"/>
      <c r="E539" s="1"/>
      <c r="F539" s="1"/>
      <c r="G539" s="1"/>
    </row>
    <row r="540" spans="2:7" ht="12.5">
      <c r="B540" s="1"/>
      <c r="C540" s="1"/>
      <c r="D540" s="1"/>
      <c r="E540" s="1"/>
      <c r="F540" s="1"/>
      <c r="G540" s="1"/>
    </row>
    <row r="541" spans="2:7" ht="12.5">
      <c r="B541" s="1"/>
      <c r="C541" s="1"/>
      <c r="D541" s="1"/>
      <c r="E541" s="1"/>
      <c r="F541" s="1"/>
      <c r="G541" s="1"/>
    </row>
    <row r="542" spans="2:7" ht="12.5">
      <c r="B542" s="1"/>
      <c r="C542" s="1"/>
      <c r="D542" s="1"/>
      <c r="E542" s="1"/>
      <c r="F542" s="1"/>
      <c r="G542" s="1"/>
    </row>
    <row r="543" spans="2:7" ht="12.5">
      <c r="B543" s="1"/>
      <c r="C543" s="1"/>
      <c r="D543" s="1"/>
      <c r="E543" s="1"/>
      <c r="F543" s="1"/>
      <c r="G543" s="1"/>
    </row>
    <row r="544" spans="2:7" ht="12.5">
      <c r="B544" s="1"/>
      <c r="C544" s="1"/>
      <c r="D544" s="1"/>
      <c r="E544" s="1"/>
      <c r="F544" s="1"/>
      <c r="G544" s="1"/>
    </row>
    <row r="545" spans="2:7" ht="12.5">
      <c r="B545" s="1"/>
      <c r="C545" s="1"/>
      <c r="D545" s="1"/>
      <c r="E545" s="1"/>
      <c r="F545" s="1"/>
      <c r="G545" s="1"/>
    </row>
    <row r="546" spans="2:7" ht="12.5">
      <c r="B546" s="1"/>
      <c r="C546" s="1"/>
      <c r="D546" s="1"/>
      <c r="E546" s="1"/>
      <c r="F546" s="1"/>
      <c r="G546" s="1"/>
    </row>
    <row r="547" spans="2:7" ht="12.5">
      <c r="B547" s="1"/>
      <c r="C547" s="1"/>
      <c r="D547" s="1"/>
      <c r="E547" s="1"/>
      <c r="F547" s="1"/>
      <c r="G547" s="1"/>
    </row>
    <row r="548" spans="2:7" ht="12.5">
      <c r="B548" s="1"/>
      <c r="C548" s="1"/>
      <c r="D548" s="1"/>
      <c r="E548" s="1"/>
      <c r="F548" s="1"/>
      <c r="G548" s="1"/>
    </row>
    <row r="549" spans="2:7" ht="12.5">
      <c r="B549" s="1"/>
      <c r="C549" s="1"/>
      <c r="D549" s="1"/>
      <c r="E549" s="1"/>
      <c r="F549" s="1"/>
      <c r="G549" s="1"/>
    </row>
    <row r="550" spans="2:7" ht="12.5">
      <c r="B550" s="1"/>
      <c r="C550" s="1"/>
      <c r="D550" s="1"/>
      <c r="E550" s="1"/>
      <c r="F550" s="1"/>
      <c r="G550" s="1"/>
    </row>
    <row r="551" spans="2:7" ht="12.5">
      <c r="B551" s="1"/>
      <c r="C551" s="1"/>
      <c r="D551" s="1"/>
      <c r="E551" s="1"/>
      <c r="F551" s="1"/>
      <c r="G551" s="1"/>
    </row>
    <row r="552" spans="2:7" ht="12.5">
      <c r="B552" s="1"/>
      <c r="C552" s="1"/>
      <c r="D552" s="1"/>
      <c r="E552" s="1"/>
      <c r="F552" s="1"/>
      <c r="G552" s="1"/>
    </row>
    <row r="553" spans="2:7" ht="12.5">
      <c r="B553" s="1"/>
      <c r="C553" s="1"/>
      <c r="D553" s="1"/>
      <c r="E553" s="1"/>
      <c r="F553" s="1"/>
      <c r="G553" s="1"/>
    </row>
    <row r="554" spans="2:7" ht="12.5">
      <c r="B554" s="1"/>
      <c r="C554" s="1"/>
      <c r="D554" s="1"/>
      <c r="E554" s="1"/>
      <c r="F554" s="1"/>
      <c r="G554" s="1"/>
    </row>
    <row r="555" spans="2:7" ht="12.5">
      <c r="B555" s="1"/>
      <c r="C555" s="1"/>
      <c r="D555" s="1"/>
      <c r="E555" s="1"/>
      <c r="F555" s="1"/>
      <c r="G555" s="1"/>
    </row>
    <row r="556" spans="2:7" ht="12.5">
      <c r="B556" s="1"/>
      <c r="C556" s="1"/>
      <c r="D556" s="1"/>
      <c r="E556" s="1"/>
      <c r="F556" s="1"/>
      <c r="G556" s="1"/>
    </row>
    <row r="557" spans="2:7" ht="12.5">
      <c r="B557" s="1"/>
      <c r="C557" s="1"/>
      <c r="D557" s="1"/>
      <c r="E557" s="1"/>
      <c r="F557" s="1"/>
      <c r="G557" s="1"/>
    </row>
    <row r="558" spans="2:7" ht="12.5">
      <c r="B558" s="1"/>
      <c r="C558" s="1"/>
      <c r="D558" s="1"/>
      <c r="E558" s="1"/>
      <c r="F558" s="1"/>
      <c r="G558" s="1"/>
    </row>
    <row r="559" spans="2:7" ht="12.5">
      <c r="B559" s="1"/>
      <c r="C559" s="1"/>
      <c r="D559" s="1"/>
      <c r="E559" s="1"/>
      <c r="F559" s="1"/>
      <c r="G559" s="1"/>
    </row>
    <row r="560" spans="2:7" ht="12.5">
      <c r="B560" s="1"/>
      <c r="C560" s="1"/>
      <c r="D560" s="1"/>
      <c r="E560" s="1"/>
      <c r="F560" s="1"/>
      <c r="G560" s="1"/>
    </row>
    <row r="561" spans="2:7" ht="12.5">
      <c r="B561" s="1"/>
      <c r="C561" s="1"/>
      <c r="D561" s="1"/>
      <c r="E561" s="1"/>
      <c r="F561" s="1"/>
      <c r="G561" s="1"/>
    </row>
    <row r="562" spans="2:7" ht="12.5">
      <c r="B562" s="1"/>
      <c r="C562" s="1"/>
      <c r="D562" s="1"/>
      <c r="E562" s="1"/>
      <c r="F562" s="1"/>
      <c r="G562" s="1"/>
    </row>
    <row r="563" spans="2:7" ht="12.5">
      <c r="B563" s="1"/>
      <c r="C563" s="1"/>
      <c r="D563" s="1"/>
      <c r="E563" s="1"/>
      <c r="F563" s="1"/>
      <c r="G563" s="1"/>
    </row>
    <row r="564" spans="2:7" ht="12.5">
      <c r="B564" s="1"/>
      <c r="C564" s="1"/>
      <c r="D564" s="1"/>
      <c r="E564" s="1"/>
      <c r="F564" s="1"/>
      <c r="G564" s="1"/>
    </row>
    <row r="565" spans="2:7" ht="12.5">
      <c r="B565" s="1"/>
      <c r="C565" s="1"/>
      <c r="D565" s="1"/>
      <c r="E565" s="1"/>
      <c r="F565" s="1"/>
      <c r="G565" s="1"/>
    </row>
    <row r="566" spans="2:7" ht="12.5">
      <c r="B566" s="1"/>
      <c r="C566" s="1"/>
      <c r="D566" s="1"/>
      <c r="E566" s="1"/>
      <c r="F566" s="1"/>
      <c r="G566" s="1"/>
    </row>
    <row r="567" spans="2:7" ht="12.5">
      <c r="B567" s="1"/>
      <c r="C567" s="1"/>
      <c r="D567" s="1"/>
      <c r="E567" s="1"/>
      <c r="F567" s="1"/>
      <c r="G567" s="1"/>
    </row>
    <row r="568" spans="2:7" ht="12.5">
      <c r="B568" s="1"/>
      <c r="C568" s="1"/>
      <c r="D568" s="1"/>
      <c r="E568" s="1"/>
      <c r="F568" s="1"/>
      <c r="G568" s="1"/>
    </row>
    <row r="569" spans="2:7" ht="12.5">
      <c r="B569" s="1"/>
      <c r="C569" s="1"/>
      <c r="D569" s="1"/>
      <c r="E569" s="1"/>
      <c r="F569" s="1"/>
      <c r="G569" s="1"/>
    </row>
    <row r="570" spans="2:7" ht="12.5">
      <c r="B570" s="1"/>
      <c r="C570" s="1"/>
      <c r="D570" s="1"/>
      <c r="E570" s="1"/>
      <c r="F570" s="1"/>
      <c r="G570" s="1"/>
    </row>
    <row r="571" spans="2:7" ht="12.5">
      <c r="B571" s="1"/>
      <c r="C571" s="1"/>
      <c r="D571" s="1"/>
      <c r="E571" s="1"/>
      <c r="F571" s="1"/>
      <c r="G571" s="1"/>
    </row>
    <row r="572" spans="2:7" ht="12.5">
      <c r="B572" s="1"/>
      <c r="C572" s="1"/>
      <c r="D572" s="1"/>
      <c r="E572" s="1"/>
      <c r="F572" s="1"/>
      <c r="G572" s="1"/>
    </row>
    <row r="573" spans="2:7" ht="12.5">
      <c r="B573" s="1"/>
      <c r="C573" s="1"/>
      <c r="D573" s="1"/>
      <c r="E573" s="1"/>
      <c r="F573" s="1"/>
      <c r="G573" s="1"/>
    </row>
    <row r="574" spans="2:7" ht="12.5">
      <c r="B574" s="1"/>
      <c r="C574" s="1"/>
      <c r="D574" s="1"/>
      <c r="E574" s="1"/>
      <c r="F574" s="1"/>
      <c r="G574" s="1"/>
    </row>
    <row r="575" spans="2:7" ht="12.5">
      <c r="B575" s="1"/>
      <c r="C575" s="1"/>
      <c r="D575" s="1"/>
      <c r="E575" s="1"/>
      <c r="F575" s="1"/>
      <c r="G575" s="1"/>
    </row>
    <row r="576" spans="2:7" ht="12.5">
      <c r="B576" s="1"/>
      <c r="C576" s="1"/>
      <c r="D576" s="1"/>
      <c r="E576" s="1"/>
      <c r="F576" s="1"/>
      <c r="G576" s="1"/>
    </row>
    <row r="577" spans="2:7" ht="12.5">
      <c r="B577" s="1"/>
      <c r="C577" s="1"/>
      <c r="D577" s="1"/>
      <c r="E577" s="1"/>
      <c r="F577" s="1"/>
      <c r="G577" s="1"/>
    </row>
    <row r="578" spans="2:7" ht="12.5">
      <c r="B578" s="1"/>
      <c r="C578" s="1"/>
      <c r="D578" s="1"/>
      <c r="E578" s="1"/>
      <c r="F578" s="1"/>
      <c r="G578" s="1"/>
    </row>
    <row r="579" spans="2:7" ht="12.5">
      <c r="B579" s="1"/>
      <c r="C579" s="1"/>
      <c r="D579" s="1"/>
      <c r="E579" s="1"/>
      <c r="F579" s="1"/>
      <c r="G579" s="1"/>
    </row>
    <row r="580" spans="2:7" ht="12.5">
      <c r="B580" s="1"/>
      <c r="C580" s="1"/>
      <c r="D580" s="1"/>
      <c r="E580" s="1"/>
      <c r="F580" s="1"/>
      <c r="G580" s="1"/>
    </row>
    <row r="581" spans="2:7" ht="12.5">
      <c r="B581" s="1"/>
      <c r="C581" s="1"/>
      <c r="D581" s="1"/>
      <c r="E581" s="1"/>
      <c r="F581" s="1"/>
      <c r="G581" s="1"/>
    </row>
    <row r="582" spans="2:7" ht="12.5">
      <c r="B582" s="1"/>
      <c r="C582" s="1"/>
      <c r="D582" s="1"/>
      <c r="E582" s="1"/>
      <c r="F582" s="1"/>
      <c r="G582" s="1"/>
    </row>
    <row r="583" spans="2:7" ht="12.5">
      <c r="B583" s="1"/>
      <c r="C583" s="1"/>
      <c r="D583" s="1"/>
      <c r="E583" s="1"/>
      <c r="F583" s="1"/>
      <c r="G583" s="1"/>
    </row>
    <row r="584" spans="2:7" ht="12.5">
      <c r="B584" s="1"/>
      <c r="C584" s="1"/>
      <c r="D584" s="1"/>
      <c r="E584" s="1"/>
      <c r="F584" s="1"/>
      <c r="G584" s="1"/>
    </row>
    <row r="585" spans="2:7" ht="12.5">
      <c r="B585" s="1"/>
      <c r="C585" s="1"/>
      <c r="D585" s="1"/>
      <c r="E585" s="1"/>
      <c r="F585" s="1"/>
      <c r="G585" s="1"/>
    </row>
    <row r="586" spans="2:7" ht="12.5">
      <c r="B586" s="1"/>
      <c r="C586" s="1"/>
      <c r="D586" s="1"/>
      <c r="E586" s="1"/>
      <c r="F586" s="1"/>
      <c r="G586" s="1"/>
    </row>
    <row r="587" spans="2:7" ht="12.5">
      <c r="B587" s="1"/>
      <c r="C587" s="1"/>
      <c r="D587" s="1"/>
      <c r="E587" s="1"/>
      <c r="F587" s="1"/>
      <c r="G587" s="1"/>
    </row>
    <row r="588" spans="2:7" ht="12.5">
      <c r="B588" s="1"/>
      <c r="C588" s="1"/>
      <c r="D588" s="1"/>
      <c r="E588" s="1"/>
      <c r="F588" s="1"/>
      <c r="G588" s="1"/>
    </row>
    <row r="589" spans="2:7" ht="12.5">
      <c r="B589" s="1"/>
      <c r="C589" s="1"/>
      <c r="D589" s="1"/>
      <c r="E589" s="1"/>
      <c r="F589" s="1"/>
      <c r="G589" s="1"/>
    </row>
    <row r="590" spans="2:7" ht="12.5">
      <c r="B590" s="1"/>
      <c r="C590" s="1"/>
      <c r="D590" s="1"/>
      <c r="E590" s="1"/>
      <c r="F590" s="1"/>
      <c r="G590" s="1"/>
    </row>
    <row r="591" spans="2:7" ht="12.5">
      <c r="B591" s="1"/>
      <c r="C591" s="1"/>
      <c r="D591" s="1"/>
      <c r="E591" s="1"/>
      <c r="F591" s="1"/>
      <c r="G591" s="1"/>
    </row>
    <row r="592" spans="2:7" ht="12.5">
      <c r="B592" s="1"/>
      <c r="C592" s="1"/>
      <c r="D592" s="1"/>
      <c r="E592" s="1"/>
      <c r="F592" s="1"/>
      <c r="G592" s="1"/>
    </row>
    <row r="593" spans="2:7" ht="12.5">
      <c r="B593" s="1"/>
      <c r="C593" s="1"/>
      <c r="D593" s="1"/>
      <c r="E593" s="1"/>
      <c r="F593" s="1"/>
      <c r="G593" s="1"/>
    </row>
    <row r="594" spans="2:7" ht="12.5">
      <c r="B594" s="1"/>
      <c r="C594" s="1"/>
      <c r="D594" s="1"/>
      <c r="E594" s="1"/>
      <c r="F594" s="1"/>
      <c r="G594" s="1"/>
    </row>
    <row r="595" spans="2:7" ht="12.5">
      <c r="B595" s="1"/>
      <c r="C595" s="1"/>
      <c r="D595" s="1"/>
      <c r="E595" s="1"/>
      <c r="F595" s="1"/>
      <c r="G595" s="1"/>
    </row>
    <row r="596" spans="2:7" ht="12.5">
      <c r="B596" s="1"/>
      <c r="C596" s="1"/>
      <c r="D596" s="1"/>
      <c r="E596" s="1"/>
      <c r="F596" s="1"/>
      <c r="G596" s="1"/>
    </row>
    <row r="597" spans="2:7" ht="12.5">
      <c r="B597" s="1"/>
      <c r="C597" s="1"/>
      <c r="D597" s="1"/>
      <c r="E597" s="1"/>
      <c r="F597" s="1"/>
      <c r="G597" s="1"/>
    </row>
    <row r="598" spans="2:7" ht="12.5">
      <c r="B598" s="1"/>
      <c r="C598" s="1"/>
      <c r="D598" s="1"/>
      <c r="E598" s="1"/>
      <c r="F598" s="1"/>
      <c r="G598" s="1"/>
    </row>
    <row r="599" spans="2:7" ht="12.5">
      <c r="B599" s="1"/>
      <c r="C599" s="1"/>
      <c r="D599" s="1"/>
      <c r="E599" s="1"/>
      <c r="F599" s="1"/>
      <c r="G599" s="1"/>
    </row>
    <row r="600" spans="2:7" ht="12.5">
      <c r="B600" s="1"/>
      <c r="C600" s="1"/>
      <c r="D600" s="1"/>
      <c r="E600" s="1"/>
      <c r="F600" s="1"/>
      <c r="G600" s="1"/>
    </row>
    <row r="601" spans="2:7" ht="12.5">
      <c r="B601" s="1"/>
      <c r="C601" s="1"/>
      <c r="D601" s="1"/>
      <c r="E601" s="1"/>
      <c r="F601" s="1"/>
      <c r="G601" s="1"/>
    </row>
    <row r="602" spans="2:7" ht="12.5">
      <c r="B602" s="1"/>
      <c r="C602" s="1"/>
      <c r="D602" s="1"/>
      <c r="E602" s="1"/>
      <c r="F602" s="1"/>
      <c r="G602" s="1"/>
    </row>
    <row r="603" spans="2:7" ht="12.5">
      <c r="B603" s="1"/>
      <c r="C603" s="1"/>
      <c r="D603" s="1"/>
      <c r="E603" s="1"/>
      <c r="F603" s="1"/>
      <c r="G603" s="1"/>
    </row>
    <row r="604" spans="2:7" ht="12.5">
      <c r="B604" s="1"/>
      <c r="C604" s="1"/>
      <c r="D604" s="1"/>
      <c r="E604" s="1"/>
      <c r="F604" s="1"/>
      <c r="G604" s="1"/>
    </row>
    <row r="605" spans="2:7" ht="12.5">
      <c r="B605" s="1"/>
      <c r="C605" s="1"/>
      <c r="D605" s="1"/>
      <c r="E605" s="1"/>
      <c r="F605" s="1"/>
      <c r="G605" s="1"/>
    </row>
    <row r="606" spans="2:7" ht="12.5">
      <c r="B606" s="1"/>
      <c r="C606" s="1"/>
      <c r="D606" s="1"/>
      <c r="E606" s="1"/>
      <c r="F606" s="1"/>
      <c r="G606" s="1"/>
    </row>
    <row r="607" spans="2:7" ht="12.5">
      <c r="B607" s="1"/>
      <c r="C607" s="1"/>
      <c r="D607" s="1"/>
      <c r="E607" s="1"/>
      <c r="F607" s="1"/>
      <c r="G607" s="1"/>
    </row>
    <row r="608" spans="2:7" ht="12.5">
      <c r="B608" s="1"/>
      <c r="C608" s="1"/>
      <c r="D608" s="1"/>
      <c r="E608" s="1"/>
      <c r="F608" s="1"/>
      <c r="G608" s="1"/>
    </row>
    <row r="609" spans="2:7" ht="12.5">
      <c r="B609" s="1"/>
      <c r="C609" s="1"/>
      <c r="D609" s="1"/>
      <c r="E609" s="1"/>
      <c r="F609" s="1"/>
      <c r="G609" s="1"/>
    </row>
    <row r="610" spans="2:7" ht="12.5">
      <c r="B610" s="1"/>
      <c r="C610" s="1"/>
      <c r="D610" s="1"/>
      <c r="E610" s="1"/>
      <c r="F610" s="1"/>
      <c r="G610" s="1"/>
    </row>
    <row r="611" spans="2:7" ht="12.5">
      <c r="B611" s="1"/>
      <c r="C611" s="1"/>
      <c r="D611" s="1"/>
      <c r="E611" s="1"/>
      <c r="F611" s="1"/>
      <c r="G611" s="1"/>
    </row>
    <row r="612" spans="2:7" ht="12.5">
      <c r="B612" s="1"/>
      <c r="C612" s="1"/>
      <c r="D612" s="1"/>
      <c r="E612" s="1"/>
      <c r="F612" s="1"/>
      <c r="G612" s="1"/>
    </row>
    <row r="613" spans="2:7" ht="12.5">
      <c r="B613" s="1"/>
      <c r="C613" s="1"/>
      <c r="D613" s="1"/>
      <c r="E613" s="1"/>
      <c r="F613" s="1"/>
      <c r="G613" s="1"/>
    </row>
    <row r="614" spans="2:7" ht="12.5">
      <c r="B614" s="1"/>
      <c r="C614" s="1"/>
      <c r="D614" s="1"/>
      <c r="E614" s="1"/>
      <c r="F614" s="1"/>
      <c r="G614" s="1"/>
    </row>
    <row r="615" spans="2:7" ht="12.5">
      <c r="B615" s="1"/>
      <c r="C615" s="1"/>
      <c r="D615" s="1"/>
      <c r="E615" s="1"/>
      <c r="F615" s="1"/>
      <c r="G615" s="1"/>
    </row>
    <row r="616" spans="2:7" ht="12.5">
      <c r="B616" s="1"/>
      <c r="C616" s="1"/>
      <c r="D616" s="1"/>
      <c r="E616" s="1"/>
      <c r="F616" s="1"/>
      <c r="G616" s="1"/>
    </row>
    <row r="617" spans="2:7" ht="12.5">
      <c r="B617" s="1"/>
      <c r="C617" s="1"/>
      <c r="D617" s="1"/>
      <c r="E617" s="1"/>
      <c r="F617" s="1"/>
      <c r="G617" s="1"/>
    </row>
    <row r="618" spans="2:7" ht="12.5">
      <c r="B618" s="1"/>
      <c r="C618" s="1"/>
      <c r="D618" s="1"/>
      <c r="E618" s="1"/>
      <c r="F618" s="1"/>
      <c r="G618" s="1"/>
    </row>
    <row r="619" spans="2:7" ht="12.5">
      <c r="B619" s="1"/>
      <c r="C619" s="1"/>
      <c r="D619" s="1"/>
      <c r="E619" s="1"/>
      <c r="F619" s="1"/>
      <c r="G619" s="1"/>
    </row>
    <row r="620" spans="2:7" ht="12.5">
      <c r="B620" s="1"/>
      <c r="C620" s="1"/>
      <c r="D620" s="1"/>
      <c r="E620" s="1"/>
      <c r="F620" s="1"/>
      <c r="G620" s="1"/>
    </row>
    <row r="621" spans="2:7" ht="12.5">
      <c r="B621" s="1"/>
      <c r="C621" s="1"/>
      <c r="D621" s="1"/>
      <c r="E621" s="1"/>
      <c r="F621" s="1"/>
      <c r="G621" s="1"/>
    </row>
    <row r="622" spans="2:7" ht="12.5">
      <c r="B622" s="1"/>
      <c r="C622" s="1"/>
      <c r="D622" s="1"/>
      <c r="E622" s="1"/>
      <c r="F622" s="1"/>
      <c r="G622" s="1"/>
    </row>
    <row r="623" spans="2:7" ht="12.5">
      <c r="B623" s="1"/>
      <c r="C623" s="1"/>
      <c r="D623" s="1"/>
      <c r="E623" s="1"/>
      <c r="F623" s="1"/>
      <c r="G623" s="1"/>
    </row>
    <row r="624" spans="2:7" ht="12.5">
      <c r="B624" s="1"/>
      <c r="C624" s="1"/>
      <c r="D624" s="1"/>
      <c r="E624" s="1"/>
      <c r="F624" s="1"/>
      <c r="G624" s="1"/>
    </row>
    <row r="625" spans="2:7" ht="12.5">
      <c r="B625" s="1"/>
      <c r="C625" s="1"/>
      <c r="D625" s="1"/>
      <c r="E625" s="1"/>
      <c r="F625" s="1"/>
      <c r="G625" s="1"/>
    </row>
    <row r="626" spans="2:7" ht="12.5">
      <c r="B626" s="1"/>
      <c r="C626" s="1"/>
      <c r="D626" s="1"/>
      <c r="E626" s="1"/>
      <c r="F626" s="1"/>
      <c r="G626" s="1"/>
    </row>
    <row r="627" spans="2:7" ht="12.5">
      <c r="B627" s="1"/>
      <c r="C627" s="1"/>
      <c r="D627" s="1"/>
      <c r="E627" s="1"/>
      <c r="F627" s="1"/>
      <c r="G627" s="1"/>
    </row>
    <row r="628" spans="2:7" ht="12.5">
      <c r="B628" s="1"/>
      <c r="C628" s="1"/>
      <c r="D628" s="1"/>
      <c r="E628" s="1"/>
      <c r="F628" s="1"/>
      <c r="G628" s="1"/>
    </row>
    <row r="629" spans="2:7" ht="12.5">
      <c r="B629" s="1"/>
      <c r="C629" s="1"/>
      <c r="D629" s="1"/>
      <c r="E629" s="1"/>
      <c r="F629" s="1"/>
      <c r="G629" s="1"/>
    </row>
    <row r="630" spans="2:7" ht="12.5">
      <c r="B630" s="1"/>
      <c r="C630" s="1"/>
      <c r="D630" s="1"/>
      <c r="E630" s="1"/>
      <c r="F630" s="1"/>
      <c r="G630" s="1"/>
    </row>
    <row r="631" spans="2:7" ht="12.5">
      <c r="B631" s="1"/>
      <c r="C631" s="1"/>
      <c r="D631" s="1"/>
      <c r="E631" s="1"/>
      <c r="F631" s="1"/>
      <c r="G631" s="1"/>
    </row>
    <row r="632" spans="2:7" ht="12.5">
      <c r="B632" s="1"/>
      <c r="C632" s="1"/>
      <c r="D632" s="1"/>
      <c r="E632" s="1"/>
      <c r="F632" s="1"/>
      <c r="G632" s="1"/>
    </row>
    <row r="633" spans="2:7" ht="12.5">
      <c r="B633" s="1"/>
      <c r="C633" s="1"/>
      <c r="D633" s="1"/>
      <c r="E633" s="1"/>
      <c r="F633" s="1"/>
      <c r="G633" s="1"/>
    </row>
    <row r="634" spans="2:7" ht="12.5">
      <c r="B634" s="1"/>
      <c r="C634" s="1"/>
      <c r="D634" s="1"/>
      <c r="E634" s="1"/>
      <c r="F634" s="1"/>
      <c r="G634" s="1"/>
    </row>
    <row r="635" spans="2:7" ht="12.5">
      <c r="B635" s="1"/>
      <c r="C635" s="1"/>
      <c r="D635" s="1"/>
      <c r="E635" s="1"/>
      <c r="F635" s="1"/>
      <c r="G635" s="1"/>
    </row>
    <row r="636" spans="2:7" ht="12.5">
      <c r="B636" s="1"/>
      <c r="C636" s="1"/>
      <c r="D636" s="1"/>
      <c r="E636" s="1"/>
      <c r="F636" s="1"/>
      <c r="G636" s="1"/>
    </row>
    <row r="637" spans="2:7" ht="12.5">
      <c r="B637" s="1"/>
      <c r="C637" s="1"/>
      <c r="D637" s="1"/>
      <c r="E637" s="1"/>
      <c r="F637" s="1"/>
      <c r="G637" s="1"/>
    </row>
    <row r="638" spans="2:7" ht="12.5">
      <c r="B638" s="1"/>
      <c r="C638" s="1"/>
      <c r="D638" s="1"/>
      <c r="E638" s="1"/>
      <c r="F638" s="1"/>
      <c r="G638" s="1"/>
    </row>
    <row r="639" spans="2:7" ht="12.5">
      <c r="B639" s="1"/>
      <c r="C639" s="1"/>
      <c r="D639" s="1"/>
      <c r="E639" s="1"/>
      <c r="F639" s="1"/>
      <c r="G639" s="1"/>
    </row>
    <row r="640" spans="2:7" ht="12.5">
      <c r="B640" s="1"/>
      <c r="C640" s="1"/>
      <c r="D640" s="1"/>
      <c r="E640" s="1"/>
      <c r="F640" s="1"/>
      <c r="G640" s="1"/>
    </row>
    <row r="641" spans="2:7" ht="12.5">
      <c r="B641" s="1"/>
      <c r="C641" s="1"/>
      <c r="D641" s="1"/>
      <c r="E641" s="1"/>
      <c r="F641" s="1"/>
      <c r="G641" s="1"/>
    </row>
    <row r="642" spans="2:7" ht="12.5">
      <c r="B642" s="1"/>
      <c r="C642" s="1"/>
      <c r="D642" s="1"/>
      <c r="E642" s="1"/>
      <c r="F642" s="1"/>
      <c r="G642" s="1"/>
    </row>
    <row r="643" spans="2:7" ht="12.5">
      <c r="B643" s="1"/>
      <c r="C643" s="1"/>
      <c r="D643" s="1"/>
      <c r="E643" s="1"/>
      <c r="F643" s="1"/>
      <c r="G643" s="1"/>
    </row>
    <row r="644" spans="2:7" ht="12.5">
      <c r="B644" s="1"/>
      <c r="C644" s="1"/>
      <c r="D644" s="1"/>
      <c r="E644" s="1"/>
      <c r="F644" s="1"/>
      <c r="G644" s="1"/>
    </row>
    <row r="645" spans="2:7" ht="12.5">
      <c r="B645" s="1"/>
      <c r="C645" s="1"/>
      <c r="D645" s="1"/>
      <c r="E645" s="1"/>
      <c r="F645" s="1"/>
      <c r="G645" s="1"/>
    </row>
    <row r="646" spans="2:7" ht="12.5">
      <c r="B646" s="1"/>
      <c r="C646" s="1"/>
      <c r="D646" s="1"/>
      <c r="E646" s="1"/>
      <c r="F646" s="1"/>
      <c r="G646" s="1"/>
    </row>
    <row r="647" spans="2:7" ht="12.5">
      <c r="B647" s="1"/>
      <c r="C647" s="1"/>
      <c r="D647" s="1"/>
      <c r="E647" s="1"/>
      <c r="F647" s="1"/>
      <c r="G647" s="1"/>
    </row>
    <row r="648" spans="2:7" ht="12.5">
      <c r="B648" s="1"/>
      <c r="C648" s="1"/>
      <c r="D648" s="1"/>
      <c r="E648" s="1"/>
      <c r="F648" s="1"/>
      <c r="G648" s="1"/>
    </row>
    <row r="649" spans="2:7" ht="12.5">
      <c r="B649" s="1"/>
      <c r="C649" s="1"/>
      <c r="D649" s="1"/>
      <c r="E649" s="1"/>
      <c r="F649" s="1"/>
      <c r="G649" s="1"/>
    </row>
    <row r="650" spans="2:7" ht="12.5">
      <c r="B650" s="1"/>
      <c r="C650" s="1"/>
      <c r="D650" s="1"/>
      <c r="E650" s="1"/>
      <c r="F650" s="1"/>
      <c r="G650" s="1"/>
    </row>
    <row r="651" spans="2:7" ht="12.5">
      <c r="B651" s="1"/>
      <c r="C651" s="1"/>
      <c r="D651" s="1"/>
      <c r="E651" s="1"/>
      <c r="F651" s="1"/>
      <c r="G651" s="1"/>
    </row>
    <row r="652" spans="2:7" ht="12.5">
      <c r="B652" s="1"/>
      <c r="C652" s="1"/>
      <c r="D652" s="1"/>
      <c r="E652" s="1"/>
      <c r="F652" s="1"/>
      <c r="G652" s="1"/>
    </row>
    <row r="653" spans="2:7" ht="12.5">
      <c r="B653" s="1"/>
      <c r="C653" s="1"/>
      <c r="D653" s="1"/>
      <c r="E653" s="1"/>
      <c r="F653" s="1"/>
      <c r="G653" s="1"/>
    </row>
    <row r="654" spans="2:7" ht="12.5">
      <c r="B654" s="1"/>
      <c r="C654" s="1"/>
      <c r="D654" s="1"/>
      <c r="E654" s="1"/>
      <c r="F654" s="1"/>
      <c r="G654" s="1"/>
    </row>
    <row r="655" spans="2:7" ht="12.5">
      <c r="B655" s="1"/>
      <c r="C655" s="1"/>
      <c r="D655" s="1"/>
      <c r="E655" s="1"/>
      <c r="F655" s="1"/>
      <c r="G655" s="1"/>
    </row>
    <row r="656" spans="2:7" ht="12.5">
      <c r="B656" s="1"/>
      <c r="C656" s="1"/>
      <c r="D656" s="1"/>
      <c r="E656" s="1"/>
      <c r="F656" s="1"/>
      <c r="G656" s="1"/>
    </row>
    <row r="657" spans="2:7" ht="12.5">
      <c r="B657" s="1"/>
      <c r="C657" s="1"/>
      <c r="D657" s="1"/>
      <c r="E657" s="1"/>
      <c r="F657" s="1"/>
      <c r="G657" s="1"/>
    </row>
    <row r="658" spans="2:7" ht="12.5">
      <c r="B658" s="1"/>
      <c r="C658" s="1"/>
      <c r="D658" s="1"/>
      <c r="E658" s="1"/>
      <c r="F658" s="1"/>
      <c r="G658" s="1"/>
    </row>
    <row r="659" spans="2:7" ht="12.5">
      <c r="B659" s="1"/>
      <c r="C659" s="1"/>
      <c r="D659" s="1"/>
      <c r="E659" s="1"/>
      <c r="F659" s="1"/>
      <c r="G659" s="1"/>
    </row>
    <row r="660" spans="2:7" ht="12.5">
      <c r="B660" s="1"/>
      <c r="C660" s="1"/>
      <c r="D660" s="1"/>
      <c r="E660" s="1"/>
      <c r="F660" s="1"/>
      <c r="G660" s="1"/>
    </row>
    <row r="661" spans="2:7" ht="12.5">
      <c r="B661" s="1"/>
      <c r="C661" s="1"/>
      <c r="D661" s="1"/>
      <c r="E661" s="1"/>
      <c r="F661" s="1"/>
      <c r="G661" s="1"/>
    </row>
    <row r="662" spans="2:7" ht="12.5">
      <c r="B662" s="1"/>
      <c r="C662" s="1"/>
      <c r="D662" s="1"/>
      <c r="E662" s="1"/>
      <c r="F662" s="1"/>
      <c r="G662" s="1"/>
    </row>
    <row r="663" spans="2:7" ht="12.5">
      <c r="B663" s="1"/>
      <c r="C663" s="1"/>
      <c r="D663" s="1"/>
      <c r="E663" s="1"/>
      <c r="F663" s="1"/>
      <c r="G663" s="1"/>
    </row>
    <row r="664" spans="2:7" ht="12.5">
      <c r="B664" s="1"/>
      <c r="C664" s="1"/>
      <c r="D664" s="1"/>
      <c r="E664" s="1"/>
      <c r="F664" s="1"/>
      <c r="G664" s="1"/>
    </row>
    <row r="665" spans="2:7" ht="12.5">
      <c r="B665" s="1"/>
      <c r="C665" s="1"/>
      <c r="D665" s="1"/>
      <c r="E665" s="1"/>
      <c r="F665" s="1"/>
      <c r="G665" s="1"/>
    </row>
    <row r="666" spans="2:7" ht="12.5">
      <c r="B666" s="1"/>
      <c r="C666" s="1"/>
      <c r="D666" s="1"/>
      <c r="E666" s="1"/>
      <c r="F666" s="1"/>
      <c r="G666" s="1"/>
    </row>
    <row r="667" spans="2:7" ht="12.5">
      <c r="B667" s="1"/>
      <c r="C667" s="1"/>
      <c r="D667" s="1"/>
      <c r="E667" s="1"/>
      <c r="F667" s="1"/>
      <c r="G667" s="1"/>
    </row>
    <row r="668" spans="2:7" ht="12.5">
      <c r="B668" s="1"/>
      <c r="C668" s="1"/>
      <c r="D668" s="1"/>
      <c r="E668" s="1"/>
      <c r="F668" s="1"/>
      <c r="G668" s="1"/>
    </row>
    <row r="669" spans="2:7" ht="12.5">
      <c r="B669" s="1"/>
      <c r="C669" s="1"/>
      <c r="D669" s="1"/>
      <c r="E669" s="1"/>
      <c r="F669" s="1"/>
      <c r="G669" s="1"/>
    </row>
    <row r="670" spans="2:7" ht="12.5">
      <c r="B670" s="1"/>
      <c r="C670" s="1"/>
      <c r="D670" s="1"/>
      <c r="E670" s="1"/>
      <c r="F670" s="1"/>
      <c r="G670" s="1"/>
    </row>
    <row r="671" spans="2:7" ht="12.5">
      <c r="B671" s="1"/>
      <c r="C671" s="1"/>
      <c r="D671" s="1"/>
      <c r="E671" s="1"/>
      <c r="F671" s="1"/>
      <c r="G671" s="1"/>
    </row>
    <row r="672" spans="2:7" ht="12.5">
      <c r="B672" s="1"/>
      <c r="C672" s="1"/>
      <c r="D672" s="1"/>
      <c r="E672" s="1"/>
      <c r="F672" s="1"/>
      <c r="G672" s="1"/>
    </row>
    <row r="673" spans="2:7" ht="12.5">
      <c r="B673" s="1"/>
      <c r="C673" s="1"/>
      <c r="D673" s="1"/>
      <c r="E673" s="1"/>
      <c r="F673" s="1"/>
      <c r="G673" s="1"/>
    </row>
    <row r="674" spans="2:7" ht="12.5">
      <c r="B674" s="1"/>
      <c r="C674" s="1"/>
      <c r="D674" s="1"/>
      <c r="E674" s="1"/>
      <c r="F674" s="1"/>
      <c r="G674" s="1"/>
    </row>
    <row r="675" spans="2:7" ht="12.5">
      <c r="B675" s="1"/>
      <c r="C675" s="1"/>
      <c r="D675" s="1"/>
      <c r="E675" s="1"/>
      <c r="F675" s="1"/>
      <c r="G675" s="1"/>
    </row>
    <row r="676" spans="2:7" ht="12.5">
      <c r="B676" s="1"/>
      <c r="C676" s="1"/>
      <c r="D676" s="1"/>
      <c r="E676" s="1"/>
      <c r="F676" s="1"/>
      <c r="G676" s="1"/>
    </row>
    <row r="677" spans="2:7" ht="12.5">
      <c r="B677" s="1"/>
      <c r="C677" s="1"/>
      <c r="D677" s="1"/>
      <c r="E677" s="1"/>
      <c r="F677" s="1"/>
      <c r="G677" s="1"/>
    </row>
    <row r="678" spans="2:7" ht="12.5">
      <c r="B678" s="1"/>
      <c r="C678" s="1"/>
      <c r="D678" s="1"/>
      <c r="E678" s="1"/>
      <c r="F678" s="1"/>
      <c r="G678" s="1"/>
    </row>
    <row r="679" spans="2:7" ht="12.5">
      <c r="B679" s="1"/>
      <c r="C679" s="1"/>
      <c r="D679" s="1"/>
      <c r="E679" s="1"/>
      <c r="F679" s="1"/>
      <c r="G679" s="1"/>
    </row>
    <row r="680" spans="2:7" ht="12.5">
      <c r="B680" s="1"/>
      <c r="C680" s="1"/>
      <c r="D680" s="1"/>
      <c r="E680" s="1"/>
      <c r="F680" s="1"/>
      <c r="G680" s="1"/>
    </row>
    <row r="681" spans="2:7" ht="12.5">
      <c r="B681" s="1"/>
      <c r="C681" s="1"/>
      <c r="D681" s="1"/>
      <c r="E681" s="1"/>
      <c r="F681" s="1"/>
      <c r="G681" s="1"/>
    </row>
    <row r="682" spans="2:7" ht="12.5">
      <c r="B682" s="1"/>
      <c r="C682" s="1"/>
      <c r="D682" s="1"/>
      <c r="E682" s="1"/>
      <c r="F682" s="1"/>
      <c r="G682" s="1"/>
    </row>
    <row r="683" spans="2:7" ht="12.5">
      <c r="B683" s="1"/>
      <c r="C683" s="1"/>
      <c r="D683" s="1"/>
      <c r="E683" s="1"/>
      <c r="F683" s="1"/>
      <c r="G683" s="1"/>
    </row>
    <row r="684" spans="2:7" ht="12.5">
      <c r="B684" s="1"/>
      <c r="C684" s="1"/>
      <c r="D684" s="1"/>
      <c r="E684" s="1"/>
      <c r="F684" s="1"/>
      <c r="G684" s="1"/>
    </row>
    <row r="685" spans="2:7" ht="12.5">
      <c r="B685" s="1"/>
      <c r="C685" s="1"/>
      <c r="D685" s="1"/>
      <c r="E685" s="1"/>
      <c r="F685" s="1"/>
      <c r="G685" s="1"/>
    </row>
    <row r="686" spans="2:7" ht="12.5">
      <c r="B686" s="1"/>
      <c r="C686" s="1"/>
      <c r="D686" s="1"/>
      <c r="E686" s="1"/>
      <c r="F686" s="1"/>
      <c r="G686" s="1"/>
    </row>
    <row r="687" spans="2:7" ht="12.5">
      <c r="B687" s="1"/>
      <c r="C687" s="1"/>
      <c r="D687" s="1"/>
      <c r="E687" s="1"/>
      <c r="F687" s="1"/>
      <c r="G687" s="1"/>
    </row>
    <row r="688" spans="2:7" ht="12.5">
      <c r="B688" s="1"/>
      <c r="C688" s="1"/>
      <c r="D688" s="1"/>
      <c r="E688" s="1"/>
      <c r="F688" s="1"/>
      <c r="G688" s="1"/>
    </row>
    <row r="689" spans="2:7" ht="12.5">
      <c r="B689" s="1"/>
      <c r="C689" s="1"/>
      <c r="D689" s="1"/>
      <c r="E689" s="1"/>
      <c r="F689" s="1"/>
      <c r="G689" s="1"/>
    </row>
    <row r="690" spans="2:7" ht="12.5">
      <c r="B690" s="1"/>
      <c r="C690" s="1"/>
      <c r="D690" s="1"/>
      <c r="E690" s="1"/>
      <c r="F690" s="1"/>
      <c r="G690" s="1"/>
    </row>
    <row r="691" spans="2:7" ht="12.5">
      <c r="B691" s="1"/>
      <c r="C691" s="1"/>
      <c r="D691" s="1"/>
      <c r="E691" s="1"/>
      <c r="F691" s="1"/>
      <c r="G691" s="1"/>
    </row>
    <row r="692" spans="2:7" ht="12.5">
      <c r="B692" s="1"/>
      <c r="C692" s="1"/>
      <c r="D692" s="1"/>
      <c r="E692" s="1"/>
      <c r="F692" s="1"/>
      <c r="G692" s="1"/>
    </row>
    <row r="693" spans="2:7" ht="12.5">
      <c r="B693" s="1"/>
      <c r="C693" s="1"/>
      <c r="D693" s="1"/>
      <c r="E693" s="1"/>
      <c r="F693" s="1"/>
      <c r="G693" s="1"/>
    </row>
    <row r="694" spans="2:7" ht="12.5">
      <c r="B694" s="1"/>
      <c r="C694" s="1"/>
      <c r="D694" s="1"/>
      <c r="E694" s="1"/>
      <c r="F694" s="1"/>
      <c r="G694" s="1"/>
    </row>
    <row r="695" spans="2:7" ht="12.5">
      <c r="B695" s="1"/>
      <c r="C695" s="1"/>
      <c r="D695" s="1"/>
      <c r="E695" s="1"/>
      <c r="F695" s="1"/>
      <c r="G695" s="1"/>
    </row>
    <row r="696" spans="2:7" ht="12.5">
      <c r="B696" s="1"/>
      <c r="C696" s="1"/>
      <c r="D696" s="1"/>
      <c r="E696" s="1"/>
      <c r="F696" s="1"/>
      <c r="G696" s="1"/>
    </row>
    <row r="697" spans="2:7" ht="12.5">
      <c r="B697" s="1"/>
      <c r="C697" s="1"/>
      <c r="D697" s="1"/>
      <c r="E697" s="1"/>
      <c r="F697" s="1"/>
      <c r="G697" s="1"/>
    </row>
    <row r="698" spans="2:7" ht="12.5">
      <c r="B698" s="1"/>
      <c r="C698" s="1"/>
      <c r="D698" s="1"/>
      <c r="E698" s="1"/>
      <c r="F698" s="1"/>
      <c r="G698" s="1"/>
    </row>
    <row r="699" spans="2:7" ht="12.5">
      <c r="B699" s="1"/>
      <c r="C699" s="1"/>
      <c r="D699" s="1"/>
      <c r="E699" s="1"/>
      <c r="F699" s="1"/>
      <c r="G699" s="1"/>
    </row>
    <row r="700" spans="2:7" ht="12.5">
      <c r="B700" s="1"/>
      <c r="C700" s="1"/>
      <c r="D700" s="1"/>
      <c r="E700" s="1"/>
      <c r="F700" s="1"/>
      <c r="G700" s="1"/>
    </row>
    <row r="701" spans="2:7" ht="12.5">
      <c r="B701" s="1"/>
      <c r="C701" s="1"/>
      <c r="D701" s="1"/>
      <c r="E701" s="1"/>
      <c r="F701" s="1"/>
      <c r="G701" s="1"/>
    </row>
    <row r="702" spans="2:7" ht="12.5">
      <c r="B702" s="1"/>
      <c r="C702" s="1"/>
      <c r="D702" s="1"/>
      <c r="E702" s="1"/>
      <c r="F702" s="1"/>
      <c r="G702" s="1"/>
    </row>
    <row r="703" spans="2:7" ht="12.5">
      <c r="B703" s="1"/>
      <c r="C703" s="1"/>
      <c r="D703" s="1"/>
      <c r="E703" s="1"/>
      <c r="F703" s="1"/>
      <c r="G703" s="1"/>
    </row>
    <row r="704" spans="2:7" ht="12.5">
      <c r="B704" s="1"/>
      <c r="C704" s="1"/>
      <c r="D704" s="1"/>
      <c r="E704" s="1"/>
      <c r="F704" s="1"/>
      <c r="G704" s="1"/>
    </row>
    <row r="705" spans="2:7" ht="12.5">
      <c r="B705" s="1"/>
      <c r="C705" s="1"/>
      <c r="D705" s="1"/>
      <c r="E705" s="1"/>
      <c r="F705" s="1"/>
      <c r="G705" s="1"/>
    </row>
    <row r="706" spans="2:7" ht="12.5">
      <c r="B706" s="1"/>
      <c r="C706" s="1"/>
      <c r="D706" s="1"/>
      <c r="E706" s="1"/>
      <c r="F706" s="1"/>
      <c r="G706" s="1"/>
    </row>
    <row r="707" spans="2:7" ht="12.5">
      <c r="B707" s="1"/>
      <c r="C707" s="1"/>
      <c r="D707" s="1"/>
      <c r="E707" s="1"/>
      <c r="F707" s="1"/>
      <c r="G707" s="1"/>
    </row>
    <row r="708" spans="2:7" ht="12.5">
      <c r="B708" s="1"/>
      <c r="C708" s="1"/>
      <c r="D708" s="1"/>
      <c r="E708" s="1"/>
      <c r="F708" s="1"/>
      <c r="G708" s="1"/>
    </row>
    <row r="709" spans="2:7" ht="12.5">
      <c r="B709" s="1"/>
      <c r="C709" s="1"/>
      <c r="D709" s="1"/>
      <c r="E709" s="1"/>
      <c r="F709" s="1"/>
      <c r="G709" s="1"/>
    </row>
    <row r="710" spans="2:7" ht="12.5">
      <c r="B710" s="1"/>
      <c r="C710" s="1"/>
      <c r="D710" s="1"/>
      <c r="E710" s="1"/>
      <c r="F710" s="1"/>
      <c r="G710" s="1"/>
    </row>
    <row r="711" spans="2:7" ht="12.5">
      <c r="B711" s="1"/>
      <c r="C711" s="1"/>
      <c r="D711" s="1"/>
      <c r="E711" s="1"/>
      <c r="F711" s="1"/>
      <c r="G711" s="1"/>
    </row>
    <row r="712" spans="2:7" ht="12.5">
      <c r="B712" s="1"/>
      <c r="C712" s="1"/>
      <c r="D712" s="1"/>
      <c r="E712" s="1"/>
      <c r="F712" s="1"/>
      <c r="G712" s="1"/>
    </row>
    <row r="713" spans="2:7" ht="12.5">
      <c r="B713" s="1"/>
      <c r="C713" s="1"/>
      <c r="D713" s="1"/>
      <c r="E713" s="1"/>
      <c r="F713" s="1"/>
      <c r="G713" s="1"/>
    </row>
    <row r="714" spans="2:7" ht="12.5">
      <c r="B714" s="1"/>
      <c r="C714" s="1"/>
      <c r="D714" s="1"/>
      <c r="E714" s="1"/>
      <c r="F714" s="1"/>
      <c r="G714" s="1"/>
    </row>
    <row r="715" spans="2:7" ht="12.5">
      <c r="B715" s="1"/>
      <c r="C715" s="1"/>
      <c r="D715" s="1"/>
      <c r="E715" s="1"/>
      <c r="F715" s="1"/>
      <c r="G715" s="1"/>
    </row>
    <row r="716" spans="2:7" ht="12.5">
      <c r="B716" s="1"/>
      <c r="C716" s="1"/>
      <c r="D716" s="1"/>
      <c r="E716" s="1"/>
      <c r="F716" s="1"/>
      <c r="G716" s="1"/>
    </row>
    <row r="717" spans="2:7" ht="12.5">
      <c r="B717" s="1"/>
      <c r="C717" s="1"/>
      <c r="D717" s="1"/>
      <c r="E717" s="1"/>
      <c r="F717" s="1"/>
      <c r="G717" s="1"/>
    </row>
    <row r="718" spans="2:7" ht="12.5">
      <c r="B718" s="1"/>
      <c r="C718" s="1"/>
      <c r="D718" s="1"/>
      <c r="E718" s="1"/>
      <c r="F718" s="1"/>
      <c r="G718" s="1"/>
    </row>
    <row r="719" spans="2:7" ht="12.5">
      <c r="B719" s="1"/>
      <c r="C719" s="1"/>
      <c r="D719" s="1"/>
      <c r="E719" s="1"/>
      <c r="F719" s="1"/>
      <c r="G719" s="1"/>
    </row>
    <row r="720" spans="2:7" ht="12.5">
      <c r="B720" s="1"/>
      <c r="C720" s="1"/>
      <c r="D720" s="1"/>
      <c r="E720" s="1"/>
      <c r="F720" s="1"/>
      <c r="G720" s="1"/>
    </row>
    <row r="721" spans="2:7" ht="12.5">
      <c r="B721" s="1"/>
      <c r="C721" s="1"/>
      <c r="D721" s="1"/>
      <c r="E721" s="1"/>
      <c r="F721" s="1"/>
      <c r="G721" s="1"/>
    </row>
    <row r="722" spans="2:7" ht="12.5">
      <c r="B722" s="1"/>
      <c r="C722" s="1"/>
      <c r="D722" s="1"/>
      <c r="E722" s="1"/>
      <c r="F722" s="1"/>
      <c r="G722" s="1"/>
    </row>
    <row r="723" spans="2:7" ht="12.5">
      <c r="B723" s="1"/>
      <c r="C723" s="1"/>
      <c r="D723" s="1"/>
      <c r="E723" s="1"/>
      <c r="F723" s="1"/>
      <c r="G723" s="1"/>
    </row>
    <row r="724" spans="2:7" ht="12.5">
      <c r="B724" s="1"/>
      <c r="C724" s="1"/>
      <c r="D724" s="1"/>
      <c r="E724" s="1"/>
      <c r="F724" s="1"/>
      <c r="G724" s="1"/>
    </row>
    <row r="725" spans="2:7" ht="12.5">
      <c r="B725" s="1"/>
      <c r="C725" s="1"/>
      <c r="D725" s="1"/>
      <c r="E725" s="1"/>
      <c r="F725" s="1"/>
      <c r="G725" s="1"/>
    </row>
    <row r="726" spans="2:7" ht="12.5">
      <c r="B726" s="1"/>
      <c r="C726" s="1"/>
      <c r="D726" s="1"/>
      <c r="E726" s="1"/>
      <c r="F726" s="1"/>
      <c r="G726" s="1"/>
    </row>
    <row r="727" spans="2:7" ht="12.5">
      <c r="B727" s="1"/>
      <c r="C727" s="1"/>
      <c r="D727" s="1"/>
      <c r="E727" s="1"/>
      <c r="F727" s="1"/>
      <c r="G727" s="1"/>
    </row>
    <row r="728" spans="2:7" ht="12.5">
      <c r="B728" s="1"/>
      <c r="C728" s="1"/>
      <c r="D728" s="1"/>
      <c r="E728" s="1"/>
      <c r="F728" s="1"/>
      <c r="G728" s="1"/>
    </row>
    <row r="729" spans="2:7" ht="12.5">
      <c r="B729" s="1"/>
      <c r="C729" s="1"/>
      <c r="D729" s="1"/>
      <c r="E729" s="1"/>
      <c r="F729" s="1"/>
      <c r="G729" s="1"/>
    </row>
    <row r="730" spans="2:7" ht="12.5">
      <c r="B730" s="1"/>
      <c r="C730" s="1"/>
      <c r="D730" s="1"/>
      <c r="E730" s="1"/>
      <c r="F730" s="1"/>
      <c r="G730" s="1"/>
    </row>
    <row r="731" spans="2:7" ht="12.5">
      <c r="B731" s="1"/>
      <c r="C731" s="1"/>
      <c r="D731" s="1"/>
      <c r="E731" s="1"/>
      <c r="F731" s="1"/>
      <c r="G731" s="1"/>
    </row>
    <row r="732" spans="2:7" ht="12.5">
      <c r="B732" s="1"/>
      <c r="C732" s="1"/>
      <c r="D732" s="1"/>
      <c r="E732" s="1"/>
      <c r="F732" s="1"/>
      <c r="G732" s="1"/>
    </row>
    <row r="733" spans="2:7" ht="12.5">
      <c r="B733" s="1"/>
      <c r="C733" s="1"/>
      <c r="D733" s="1"/>
      <c r="E733" s="1"/>
      <c r="F733" s="1"/>
      <c r="G733" s="1"/>
    </row>
    <row r="734" spans="2:7" ht="12.5">
      <c r="B734" s="1"/>
      <c r="C734" s="1"/>
      <c r="D734" s="1"/>
      <c r="E734" s="1"/>
      <c r="F734" s="1"/>
      <c r="G734" s="1"/>
    </row>
    <row r="735" spans="2:7" ht="12.5">
      <c r="B735" s="1"/>
      <c r="C735" s="1"/>
      <c r="D735" s="1"/>
      <c r="E735" s="1"/>
      <c r="F735" s="1"/>
      <c r="G735" s="1"/>
    </row>
    <row r="736" spans="2:7" ht="12.5">
      <c r="B736" s="1"/>
      <c r="C736" s="1"/>
      <c r="D736" s="1"/>
      <c r="E736" s="1"/>
      <c r="F736" s="1"/>
      <c r="G736" s="1"/>
    </row>
    <row r="737" spans="2:7" ht="12.5">
      <c r="B737" s="1"/>
      <c r="C737" s="1"/>
      <c r="D737" s="1"/>
      <c r="E737" s="1"/>
      <c r="F737" s="1"/>
      <c r="G737" s="1"/>
    </row>
    <row r="738" spans="2:7" ht="12.5">
      <c r="B738" s="1"/>
      <c r="C738" s="1"/>
      <c r="D738" s="1"/>
      <c r="E738" s="1"/>
      <c r="F738" s="1"/>
      <c r="G738" s="1"/>
    </row>
    <row r="739" spans="2:7" ht="12.5">
      <c r="B739" s="1"/>
      <c r="C739" s="1"/>
      <c r="D739" s="1"/>
      <c r="E739" s="1"/>
      <c r="F739" s="1"/>
      <c r="G739" s="1"/>
    </row>
    <row r="740" spans="2:7" ht="12.5">
      <c r="B740" s="1"/>
      <c r="C740" s="1"/>
      <c r="D740" s="1"/>
      <c r="E740" s="1"/>
      <c r="F740" s="1"/>
      <c r="G740" s="1"/>
    </row>
    <row r="741" spans="2:7" ht="12.5">
      <c r="B741" s="1"/>
      <c r="C741" s="1"/>
      <c r="D741" s="1"/>
      <c r="E741" s="1"/>
      <c r="F741" s="1"/>
      <c r="G741" s="1"/>
    </row>
    <row r="742" spans="2:7" ht="12.5">
      <c r="B742" s="1"/>
      <c r="C742" s="1"/>
      <c r="D742" s="1"/>
      <c r="E742" s="1"/>
      <c r="F742" s="1"/>
      <c r="G742" s="1"/>
    </row>
    <row r="743" spans="2:7" ht="12.5">
      <c r="B743" s="1"/>
      <c r="C743" s="1"/>
      <c r="D743" s="1"/>
      <c r="E743" s="1"/>
      <c r="F743" s="1"/>
      <c r="G743" s="1"/>
    </row>
    <row r="744" spans="2:7" ht="12.5">
      <c r="B744" s="1"/>
      <c r="C744" s="1"/>
      <c r="D744" s="1"/>
      <c r="E744" s="1"/>
      <c r="F744" s="1"/>
      <c r="G744" s="1"/>
    </row>
    <row r="745" spans="2:7" ht="12.5">
      <c r="B745" s="1"/>
      <c r="C745" s="1"/>
      <c r="D745" s="1"/>
      <c r="E745" s="1"/>
      <c r="F745" s="1"/>
      <c r="G745" s="1"/>
    </row>
    <row r="746" spans="2:7" ht="12.5">
      <c r="B746" s="1"/>
      <c r="C746" s="1"/>
      <c r="D746" s="1"/>
      <c r="E746" s="1"/>
      <c r="F746" s="1"/>
      <c r="G746" s="1"/>
    </row>
    <row r="747" spans="2:7" ht="12.5">
      <c r="B747" s="1"/>
      <c r="C747" s="1"/>
      <c r="D747" s="1"/>
      <c r="E747" s="1"/>
      <c r="F747" s="1"/>
      <c r="G747" s="1"/>
    </row>
    <row r="748" spans="2:7" ht="12.5">
      <c r="B748" s="1"/>
      <c r="C748" s="1"/>
      <c r="D748" s="1"/>
      <c r="E748" s="1"/>
      <c r="F748" s="1"/>
      <c r="G748" s="1"/>
    </row>
    <row r="749" spans="2:7" ht="12.5">
      <c r="B749" s="1"/>
      <c r="C749" s="1"/>
      <c r="D749" s="1"/>
      <c r="E749" s="1"/>
      <c r="F749" s="1"/>
      <c r="G749" s="1"/>
    </row>
    <row r="750" spans="2:7" ht="12.5">
      <c r="B750" s="1"/>
      <c r="C750" s="1"/>
      <c r="D750" s="1"/>
      <c r="E750" s="1"/>
      <c r="F750" s="1"/>
      <c r="G750" s="1"/>
    </row>
    <row r="751" spans="2:7" ht="12.5">
      <c r="B751" s="1"/>
      <c r="C751" s="1"/>
      <c r="D751" s="1"/>
      <c r="E751" s="1"/>
      <c r="F751" s="1"/>
      <c r="G751" s="1"/>
    </row>
    <row r="752" spans="2:7" ht="12.5">
      <c r="B752" s="1"/>
      <c r="C752" s="1"/>
      <c r="D752" s="1"/>
      <c r="E752" s="1"/>
      <c r="F752" s="1"/>
      <c r="G752" s="1"/>
    </row>
    <row r="753" spans="2:7" ht="12.5">
      <c r="B753" s="1"/>
      <c r="C753" s="1"/>
      <c r="D753" s="1"/>
      <c r="E753" s="1"/>
      <c r="F753" s="1"/>
      <c r="G753" s="1"/>
    </row>
    <row r="754" spans="2:7" ht="12.5">
      <c r="B754" s="1"/>
      <c r="C754" s="1"/>
      <c r="D754" s="1"/>
      <c r="E754" s="1"/>
      <c r="F754" s="1"/>
      <c r="G754" s="1"/>
    </row>
    <row r="755" spans="2:7" ht="12.5">
      <c r="B755" s="1"/>
      <c r="C755" s="1"/>
      <c r="D755" s="1"/>
      <c r="E755" s="1"/>
      <c r="F755" s="1"/>
      <c r="G755" s="1"/>
    </row>
    <row r="756" spans="2:7" ht="12.5">
      <c r="B756" s="1"/>
      <c r="C756" s="1"/>
      <c r="D756" s="1"/>
      <c r="E756" s="1"/>
      <c r="F756" s="1"/>
      <c r="G756" s="1"/>
    </row>
    <row r="757" spans="2:7" ht="12.5">
      <c r="B757" s="1"/>
      <c r="C757" s="1"/>
      <c r="D757" s="1"/>
      <c r="E757" s="1"/>
      <c r="F757" s="1"/>
      <c r="G757" s="1"/>
    </row>
    <row r="758" spans="2:7" ht="12.5">
      <c r="B758" s="1"/>
      <c r="C758" s="1"/>
      <c r="D758" s="1"/>
      <c r="E758" s="1"/>
      <c r="F758" s="1"/>
      <c r="G758" s="1"/>
    </row>
    <row r="759" spans="2:7" ht="12.5">
      <c r="B759" s="1"/>
      <c r="C759" s="1"/>
      <c r="D759" s="1"/>
      <c r="E759" s="1"/>
      <c r="F759" s="1"/>
      <c r="G759" s="1"/>
    </row>
    <row r="760" spans="2:7" ht="12.5">
      <c r="B760" s="1"/>
      <c r="C760" s="1"/>
      <c r="D760" s="1"/>
      <c r="E760" s="1"/>
      <c r="F760" s="1"/>
      <c r="G760" s="1"/>
    </row>
    <row r="761" spans="2:7" ht="12.5">
      <c r="B761" s="1"/>
      <c r="C761" s="1"/>
      <c r="D761" s="1"/>
      <c r="E761" s="1"/>
      <c r="F761" s="1"/>
      <c r="G761" s="1"/>
    </row>
    <row r="762" spans="2:7" ht="12.5">
      <c r="B762" s="1"/>
      <c r="C762" s="1"/>
      <c r="D762" s="1"/>
      <c r="E762" s="1"/>
      <c r="F762" s="1"/>
      <c r="G762" s="1"/>
    </row>
    <row r="763" spans="2:7" ht="12.5">
      <c r="B763" s="1"/>
      <c r="C763" s="1"/>
      <c r="D763" s="1"/>
      <c r="E763" s="1"/>
      <c r="F763" s="1"/>
      <c r="G763" s="1"/>
    </row>
    <row r="764" spans="2:7" ht="12.5">
      <c r="B764" s="1"/>
      <c r="C764" s="1"/>
      <c r="D764" s="1"/>
      <c r="E764" s="1"/>
      <c r="F764" s="1"/>
      <c r="G764" s="1"/>
    </row>
    <row r="765" spans="2:7" ht="12.5">
      <c r="B765" s="1"/>
      <c r="C765" s="1"/>
      <c r="D765" s="1"/>
      <c r="E765" s="1"/>
      <c r="F765" s="1"/>
      <c r="G765" s="1"/>
    </row>
    <row r="766" spans="2:7" ht="12.5">
      <c r="B766" s="1"/>
      <c r="C766" s="1"/>
      <c r="D766" s="1"/>
      <c r="E766" s="1"/>
      <c r="F766" s="1"/>
      <c r="G766" s="1"/>
    </row>
    <row r="767" spans="2:7" ht="12.5">
      <c r="B767" s="1"/>
      <c r="C767" s="1"/>
      <c r="D767" s="1"/>
      <c r="E767" s="1"/>
      <c r="F767" s="1"/>
      <c r="G767" s="1"/>
    </row>
    <row r="768" spans="2:7" ht="12.5">
      <c r="B768" s="1"/>
      <c r="C768" s="1"/>
      <c r="D768" s="1"/>
      <c r="E768" s="1"/>
      <c r="F768" s="1"/>
      <c r="G768" s="1"/>
    </row>
    <row r="769" spans="2:7" ht="12.5">
      <c r="B769" s="1"/>
      <c r="C769" s="1"/>
      <c r="D769" s="1"/>
      <c r="E769" s="1"/>
      <c r="F769" s="1"/>
      <c r="G769" s="1"/>
    </row>
    <row r="770" spans="2:7" ht="12.5">
      <c r="B770" s="1"/>
      <c r="C770" s="1"/>
      <c r="D770" s="1"/>
      <c r="E770" s="1"/>
      <c r="F770" s="1"/>
      <c r="G770" s="1"/>
    </row>
    <row r="771" spans="2:7" ht="12.5">
      <c r="B771" s="1"/>
      <c r="C771" s="1"/>
      <c r="D771" s="1"/>
      <c r="E771" s="1"/>
      <c r="F771" s="1"/>
      <c r="G771" s="1"/>
    </row>
    <row r="772" spans="2:7" ht="12.5">
      <c r="B772" s="1"/>
      <c r="C772" s="1"/>
      <c r="D772" s="1"/>
      <c r="E772" s="1"/>
      <c r="F772" s="1"/>
      <c r="G772" s="1"/>
    </row>
    <row r="773" spans="2:7" ht="12.5">
      <c r="B773" s="1"/>
      <c r="C773" s="1"/>
      <c r="D773" s="1"/>
      <c r="E773" s="1"/>
      <c r="F773" s="1"/>
      <c r="G773" s="1"/>
    </row>
    <row r="774" spans="2:7" ht="12.5">
      <c r="B774" s="1"/>
      <c r="C774" s="1"/>
      <c r="D774" s="1"/>
      <c r="E774" s="1"/>
      <c r="F774" s="1"/>
      <c r="G774" s="1"/>
    </row>
    <row r="775" spans="2:7" ht="12.5">
      <c r="B775" s="1"/>
      <c r="C775" s="1"/>
      <c r="D775" s="1"/>
      <c r="E775" s="1"/>
      <c r="F775" s="1"/>
      <c r="G775" s="1"/>
    </row>
    <row r="776" spans="2:7" ht="12.5">
      <c r="B776" s="1"/>
      <c r="C776" s="1"/>
      <c r="D776" s="1"/>
      <c r="E776" s="1"/>
      <c r="F776" s="1"/>
      <c r="G776" s="1"/>
    </row>
    <row r="777" spans="2:7" ht="12.5">
      <c r="B777" s="1"/>
      <c r="C777" s="1"/>
      <c r="D777" s="1"/>
      <c r="E777" s="1"/>
      <c r="F777" s="1"/>
      <c r="G777" s="1"/>
    </row>
    <row r="778" spans="2:7" ht="12.5">
      <c r="B778" s="1"/>
      <c r="C778" s="1"/>
      <c r="D778" s="1"/>
      <c r="E778" s="1"/>
      <c r="F778" s="1"/>
      <c r="G778" s="1"/>
    </row>
    <row r="779" spans="2:7" ht="12.5">
      <c r="B779" s="1"/>
      <c r="C779" s="1"/>
      <c r="D779" s="1"/>
      <c r="E779" s="1"/>
      <c r="F779" s="1"/>
      <c r="G779" s="1"/>
    </row>
    <row r="780" spans="2:7" ht="12.5">
      <c r="B780" s="1"/>
      <c r="C780" s="1"/>
      <c r="D780" s="1"/>
      <c r="E780" s="1"/>
      <c r="F780" s="1"/>
      <c r="G780" s="1"/>
    </row>
    <row r="781" spans="2:7" ht="12.5">
      <c r="B781" s="1"/>
      <c r="C781" s="1"/>
      <c r="D781" s="1"/>
      <c r="E781" s="1"/>
      <c r="F781" s="1"/>
      <c r="G781" s="1"/>
    </row>
    <row r="782" spans="2:7" ht="12.5">
      <c r="B782" s="1"/>
      <c r="C782" s="1"/>
      <c r="D782" s="1"/>
      <c r="E782" s="1"/>
      <c r="F782" s="1"/>
      <c r="G782" s="1"/>
    </row>
    <row r="783" spans="2:7" ht="12.5">
      <c r="B783" s="1"/>
      <c r="C783" s="1"/>
      <c r="D783" s="1"/>
      <c r="E783" s="1"/>
      <c r="F783" s="1"/>
      <c r="G783" s="1"/>
    </row>
    <row r="784" spans="2:7" ht="12.5">
      <c r="B784" s="1"/>
      <c r="C784" s="1"/>
      <c r="D784" s="1"/>
      <c r="E784" s="1"/>
      <c r="F784" s="1"/>
      <c r="G784" s="1"/>
    </row>
    <row r="785" spans="2:7" ht="12.5">
      <c r="B785" s="1"/>
      <c r="C785" s="1"/>
      <c r="D785" s="1"/>
      <c r="E785" s="1"/>
      <c r="F785" s="1"/>
      <c r="G785" s="1"/>
    </row>
    <row r="786" spans="2:7" ht="12.5">
      <c r="B786" s="1"/>
      <c r="C786" s="1"/>
      <c r="D786" s="1"/>
      <c r="E786" s="1"/>
      <c r="F786" s="1"/>
      <c r="G786" s="1"/>
    </row>
    <row r="787" spans="2:7" ht="12.5">
      <c r="B787" s="1"/>
      <c r="C787" s="1"/>
      <c r="D787" s="1"/>
      <c r="E787" s="1"/>
      <c r="F787" s="1"/>
      <c r="G787" s="1"/>
    </row>
    <row r="788" spans="2:7" ht="12.5">
      <c r="B788" s="1"/>
      <c r="C788" s="1"/>
      <c r="D788" s="1"/>
      <c r="E788" s="1"/>
      <c r="F788" s="1"/>
      <c r="G788" s="1"/>
    </row>
    <row r="789" spans="2:7" ht="12.5">
      <c r="B789" s="1"/>
      <c r="C789" s="1"/>
      <c r="D789" s="1"/>
      <c r="E789" s="1"/>
      <c r="F789" s="1"/>
      <c r="G789" s="1"/>
    </row>
    <row r="790" spans="2:7" ht="12.5">
      <c r="B790" s="1"/>
      <c r="C790" s="1"/>
      <c r="D790" s="1"/>
      <c r="E790" s="1"/>
      <c r="F790" s="1"/>
      <c r="G790" s="1"/>
    </row>
    <row r="791" spans="2:7" ht="12.5">
      <c r="B791" s="1"/>
      <c r="C791" s="1"/>
      <c r="D791" s="1"/>
      <c r="E791" s="1"/>
      <c r="F791" s="1"/>
      <c r="G791" s="1"/>
    </row>
    <row r="792" spans="2:7" ht="12.5">
      <c r="B792" s="1"/>
      <c r="C792" s="1"/>
      <c r="D792" s="1"/>
      <c r="E792" s="1"/>
      <c r="F792" s="1"/>
      <c r="G792" s="1"/>
    </row>
    <row r="793" spans="2:7" ht="12.5">
      <c r="B793" s="1"/>
      <c r="C793" s="1"/>
      <c r="D793" s="1"/>
      <c r="E793" s="1"/>
      <c r="F793" s="1"/>
      <c r="G793" s="1"/>
    </row>
    <row r="794" spans="2:7" ht="12.5">
      <c r="B794" s="1"/>
      <c r="C794" s="1"/>
      <c r="D794" s="1"/>
      <c r="E794" s="1"/>
      <c r="F794" s="1"/>
      <c r="G794" s="1"/>
    </row>
    <row r="795" spans="2:7" ht="12.5">
      <c r="B795" s="1"/>
      <c r="C795" s="1"/>
      <c r="D795" s="1"/>
      <c r="E795" s="1"/>
      <c r="F795" s="1"/>
      <c r="G795" s="1"/>
    </row>
    <row r="796" spans="2:7" ht="12.5">
      <c r="B796" s="1"/>
      <c r="C796" s="1"/>
      <c r="D796" s="1"/>
      <c r="E796" s="1"/>
      <c r="F796" s="1"/>
      <c r="G796" s="1"/>
    </row>
    <row r="797" spans="2:7" ht="12.5">
      <c r="B797" s="1"/>
      <c r="C797" s="1"/>
      <c r="D797" s="1"/>
      <c r="E797" s="1"/>
      <c r="F797" s="1"/>
      <c r="G797" s="1"/>
    </row>
    <row r="798" spans="2:7" ht="12.5">
      <c r="B798" s="1"/>
      <c r="C798" s="1"/>
      <c r="D798" s="1"/>
      <c r="E798" s="1"/>
      <c r="F798" s="1"/>
      <c r="G798" s="1"/>
    </row>
    <row r="799" spans="2:7" ht="12.5">
      <c r="B799" s="1"/>
      <c r="C799" s="1"/>
      <c r="D799" s="1"/>
      <c r="E799" s="1"/>
      <c r="F799" s="1"/>
      <c r="G799" s="1"/>
    </row>
    <row r="800" spans="2:7" ht="12.5">
      <c r="B800" s="1"/>
      <c r="C800" s="1"/>
      <c r="D800" s="1"/>
      <c r="E800" s="1"/>
      <c r="F800" s="1"/>
      <c r="G800" s="1"/>
    </row>
    <row r="801" spans="2:7" ht="12.5">
      <c r="B801" s="1"/>
      <c r="C801" s="1"/>
      <c r="D801" s="1"/>
      <c r="E801" s="1"/>
      <c r="F801" s="1"/>
      <c r="G801" s="1"/>
    </row>
    <row r="802" spans="2:7" ht="12.5">
      <c r="B802" s="1"/>
      <c r="C802" s="1"/>
      <c r="D802" s="1"/>
      <c r="E802" s="1"/>
      <c r="F802" s="1"/>
      <c r="G802" s="1"/>
    </row>
    <row r="803" spans="2:7" ht="12.5">
      <c r="B803" s="1"/>
      <c r="C803" s="1"/>
      <c r="D803" s="1"/>
      <c r="E803" s="1"/>
      <c r="F803" s="1"/>
      <c r="G803" s="1"/>
    </row>
    <row r="804" spans="2:7" ht="12.5">
      <c r="B804" s="1"/>
      <c r="C804" s="1"/>
      <c r="D804" s="1"/>
      <c r="E804" s="1"/>
      <c r="F804" s="1"/>
      <c r="G804" s="1"/>
    </row>
    <row r="805" spans="2:7" ht="12.5">
      <c r="B805" s="1"/>
      <c r="C805" s="1"/>
      <c r="D805" s="1"/>
      <c r="E805" s="1"/>
      <c r="F805" s="1"/>
      <c r="G805" s="1"/>
    </row>
    <row r="806" spans="2:7" ht="12.5">
      <c r="B806" s="1"/>
      <c r="C806" s="1"/>
      <c r="D806" s="1"/>
      <c r="E806" s="1"/>
      <c r="F806" s="1"/>
      <c r="G806" s="1"/>
    </row>
    <row r="807" spans="2:7" ht="12.5">
      <c r="B807" s="1"/>
      <c r="C807" s="1"/>
      <c r="D807" s="1"/>
      <c r="E807" s="1"/>
      <c r="F807" s="1"/>
      <c r="G807" s="1"/>
    </row>
    <row r="808" spans="2:7" ht="12.5">
      <c r="B808" s="1"/>
      <c r="C808" s="1"/>
      <c r="D808" s="1"/>
      <c r="E808" s="1"/>
      <c r="F808" s="1"/>
      <c r="G808" s="1"/>
    </row>
    <row r="809" spans="2:7" ht="12.5">
      <c r="B809" s="1"/>
      <c r="C809" s="1"/>
      <c r="D809" s="1"/>
      <c r="E809" s="1"/>
      <c r="F809" s="1"/>
      <c r="G809" s="1"/>
    </row>
    <row r="810" spans="2:7" ht="12.5">
      <c r="B810" s="1"/>
      <c r="C810" s="1"/>
      <c r="D810" s="1"/>
      <c r="E810" s="1"/>
      <c r="F810" s="1"/>
      <c r="G810" s="1"/>
    </row>
    <row r="811" spans="2:7" ht="12.5">
      <c r="B811" s="1"/>
      <c r="C811" s="1"/>
      <c r="D811" s="1"/>
      <c r="E811" s="1"/>
      <c r="F811" s="1"/>
      <c r="G811" s="1"/>
    </row>
    <row r="812" spans="2:7" ht="12.5">
      <c r="B812" s="1"/>
      <c r="C812" s="1"/>
      <c r="D812" s="1"/>
      <c r="E812" s="1"/>
      <c r="F812" s="1"/>
      <c r="G812" s="1"/>
    </row>
    <row r="813" spans="2:7" ht="12.5">
      <c r="B813" s="1"/>
      <c r="C813" s="1"/>
      <c r="D813" s="1"/>
      <c r="E813" s="1"/>
      <c r="F813" s="1"/>
      <c r="G813" s="1"/>
    </row>
    <row r="814" spans="2:7" ht="12.5">
      <c r="B814" s="1"/>
      <c r="C814" s="1"/>
      <c r="D814" s="1"/>
      <c r="E814" s="1"/>
      <c r="F814" s="1"/>
      <c r="G814" s="1"/>
    </row>
    <row r="815" spans="2:7" ht="12.5">
      <c r="B815" s="1"/>
      <c r="C815" s="1"/>
      <c r="D815" s="1"/>
      <c r="E815" s="1"/>
      <c r="F815" s="1"/>
      <c r="G815" s="1"/>
    </row>
    <row r="816" spans="2:7" ht="12.5">
      <c r="B816" s="1"/>
      <c r="C816" s="1"/>
      <c r="D816" s="1"/>
      <c r="E816" s="1"/>
      <c r="F816" s="1"/>
      <c r="G816" s="1"/>
    </row>
    <row r="817" spans="2:7" ht="12.5">
      <c r="B817" s="1"/>
      <c r="C817" s="1"/>
      <c r="D817" s="1"/>
      <c r="E817" s="1"/>
      <c r="F817" s="1"/>
      <c r="G817" s="1"/>
    </row>
    <row r="818" spans="2:7" ht="12.5">
      <c r="B818" s="1"/>
      <c r="C818" s="1"/>
      <c r="D818" s="1"/>
      <c r="E818" s="1"/>
      <c r="F818" s="1"/>
      <c r="G818" s="1"/>
    </row>
    <row r="819" spans="2:7" ht="12.5">
      <c r="B819" s="1"/>
      <c r="C819" s="1"/>
      <c r="D819" s="1"/>
      <c r="E819" s="1"/>
      <c r="F819" s="1"/>
      <c r="G819" s="1"/>
    </row>
    <row r="820" spans="2:7" ht="12.5">
      <c r="B820" s="1"/>
      <c r="C820" s="1"/>
      <c r="D820" s="1"/>
      <c r="E820" s="1"/>
      <c r="F820" s="1"/>
      <c r="G820" s="1"/>
    </row>
    <row r="821" spans="2:7" ht="12.5">
      <c r="B821" s="1"/>
      <c r="C821" s="1"/>
      <c r="D821" s="1"/>
      <c r="E821" s="1"/>
      <c r="F821" s="1"/>
      <c r="G821" s="1"/>
    </row>
    <row r="822" spans="2:7" ht="12.5">
      <c r="B822" s="1"/>
      <c r="C822" s="1"/>
      <c r="D822" s="1"/>
      <c r="E822" s="1"/>
      <c r="F822" s="1"/>
      <c r="G822" s="1"/>
    </row>
    <row r="823" spans="2:7" ht="12.5">
      <c r="B823" s="1"/>
      <c r="C823" s="1"/>
      <c r="D823" s="1"/>
      <c r="E823" s="1"/>
      <c r="F823" s="1"/>
      <c r="G823" s="1"/>
    </row>
    <row r="824" spans="2:7" ht="12.5">
      <c r="B824" s="1"/>
      <c r="C824" s="1"/>
      <c r="D824" s="1"/>
      <c r="E824" s="1"/>
      <c r="F824" s="1"/>
      <c r="G824" s="1"/>
    </row>
    <row r="825" spans="2:7" ht="12.5">
      <c r="B825" s="1"/>
      <c r="C825" s="1"/>
      <c r="D825" s="1"/>
      <c r="E825" s="1"/>
      <c r="F825" s="1"/>
      <c r="G825" s="1"/>
    </row>
    <row r="826" spans="2:7" ht="12.5">
      <c r="B826" s="1"/>
      <c r="C826" s="1"/>
      <c r="D826" s="1"/>
      <c r="E826" s="1"/>
      <c r="F826" s="1"/>
      <c r="G826" s="1"/>
    </row>
    <row r="827" spans="2:7" ht="12.5">
      <c r="B827" s="1"/>
      <c r="C827" s="1"/>
      <c r="D827" s="1"/>
      <c r="E827" s="1"/>
      <c r="F827" s="1"/>
      <c r="G827" s="1"/>
    </row>
    <row r="828" spans="2:7" ht="12.5">
      <c r="B828" s="1"/>
      <c r="C828" s="1"/>
      <c r="D828" s="1"/>
      <c r="E828" s="1"/>
      <c r="F828" s="1"/>
      <c r="G828" s="1"/>
    </row>
    <row r="829" spans="2:7" ht="12.5">
      <c r="B829" s="1"/>
      <c r="C829" s="1"/>
      <c r="D829" s="1"/>
      <c r="E829" s="1"/>
      <c r="F829" s="1"/>
      <c r="G829" s="1"/>
    </row>
    <row r="830" spans="2:7" ht="12.5">
      <c r="B830" s="1"/>
      <c r="C830" s="1"/>
      <c r="D830" s="1"/>
      <c r="E830" s="1"/>
      <c r="F830" s="1"/>
      <c r="G830" s="1"/>
    </row>
    <row r="831" spans="2:7" ht="12.5">
      <c r="B831" s="1"/>
      <c r="C831" s="1"/>
      <c r="D831" s="1"/>
      <c r="E831" s="1"/>
      <c r="F831" s="1"/>
      <c r="G831" s="1"/>
    </row>
    <row r="832" spans="2:7" ht="12.5">
      <c r="B832" s="1"/>
      <c r="C832" s="1"/>
      <c r="D832" s="1"/>
      <c r="E832" s="1"/>
      <c r="F832" s="1"/>
      <c r="G832" s="1"/>
    </row>
    <row r="833" spans="2:7" ht="12.5">
      <c r="B833" s="1"/>
      <c r="C833" s="1"/>
      <c r="D833" s="1"/>
      <c r="E833" s="1"/>
      <c r="F833" s="1"/>
      <c r="G833" s="1"/>
    </row>
    <row r="834" spans="2:7" ht="12.5">
      <c r="B834" s="1"/>
      <c r="C834" s="1"/>
      <c r="D834" s="1"/>
      <c r="E834" s="1"/>
      <c r="F834" s="1"/>
      <c r="G834" s="1"/>
    </row>
    <row r="835" spans="2:7" ht="12.5">
      <c r="B835" s="1"/>
      <c r="C835" s="1"/>
      <c r="D835" s="1"/>
      <c r="E835" s="1"/>
      <c r="F835" s="1"/>
      <c r="G835" s="1"/>
    </row>
    <row r="836" spans="2:7" ht="12.5">
      <c r="B836" s="1"/>
      <c r="C836" s="1"/>
      <c r="D836" s="1"/>
      <c r="E836" s="1"/>
      <c r="F836" s="1"/>
      <c r="G836" s="1"/>
    </row>
    <row r="837" spans="2:7" ht="12.5">
      <c r="B837" s="1"/>
      <c r="C837" s="1"/>
      <c r="D837" s="1"/>
      <c r="E837" s="1"/>
      <c r="F837" s="1"/>
      <c r="G837" s="1"/>
    </row>
    <row r="838" spans="2:7" ht="12.5">
      <c r="B838" s="1"/>
      <c r="C838" s="1"/>
      <c r="D838" s="1"/>
      <c r="E838" s="1"/>
      <c r="F838" s="1"/>
      <c r="G838" s="1"/>
    </row>
    <row r="839" spans="2:7" ht="12.5">
      <c r="B839" s="1"/>
      <c r="C839" s="1"/>
      <c r="D839" s="1"/>
      <c r="E839" s="1"/>
      <c r="F839" s="1"/>
      <c r="G839" s="1"/>
    </row>
    <row r="840" spans="2:7" ht="12.5">
      <c r="B840" s="1"/>
      <c r="C840" s="1"/>
      <c r="D840" s="1"/>
      <c r="E840" s="1"/>
      <c r="F840" s="1"/>
      <c r="G840" s="1"/>
    </row>
    <row r="841" spans="2:7" ht="12.5">
      <c r="B841" s="1"/>
      <c r="C841" s="1"/>
      <c r="D841" s="1"/>
      <c r="E841" s="1"/>
      <c r="F841" s="1"/>
      <c r="G841" s="1"/>
    </row>
    <row r="842" spans="2:7" ht="12.5">
      <c r="B842" s="1"/>
      <c r="C842" s="1"/>
      <c r="D842" s="1"/>
      <c r="E842" s="1"/>
      <c r="F842" s="1"/>
      <c r="G842" s="1"/>
    </row>
    <row r="843" spans="2:7" ht="12.5">
      <c r="B843" s="1"/>
      <c r="C843" s="1"/>
      <c r="D843" s="1"/>
      <c r="E843" s="1"/>
      <c r="F843" s="1"/>
      <c r="G843" s="1"/>
    </row>
    <row r="844" spans="2:7" ht="12.5">
      <c r="B844" s="1"/>
      <c r="C844" s="1"/>
      <c r="D844" s="1"/>
      <c r="E844" s="1"/>
      <c r="F844" s="1"/>
      <c r="G844" s="1"/>
    </row>
    <row r="845" spans="2:7" ht="12.5">
      <c r="B845" s="1"/>
      <c r="C845" s="1"/>
      <c r="D845" s="1"/>
      <c r="E845" s="1"/>
      <c r="F845" s="1"/>
      <c r="G845" s="1"/>
    </row>
    <row r="846" spans="2:7" ht="12.5">
      <c r="B846" s="1"/>
      <c r="C846" s="1"/>
      <c r="D846" s="1"/>
      <c r="E846" s="1"/>
      <c r="F846" s="1"/>
      <c r="G846" s="1"/>
    </row>
    <row r="847" spans="2:7" ht="12.5">
      <c r="B847" s="1"/>
      <c r="C847" s="1"/>
      <c r="D847" s="1"/>
      <c r="E847" s="1"/>
      <c r="F847" s="1"/>
      <c r="G847" s="1"/>
    </row>
    <row r="848" spans="2:7" ht="12.5">
      <c r="B848" s="1"/>
      <c r="C848" s="1"/>
      <c r="D848" s="1"/>
      <c r="E848" s="1"/>
      <c r="F848" s="1"/>
      <c r="G848" s="1"/>
    </row>
    <row r="849" spans="2:7" ht="12.5">
      <c r="B849" s="1"/>
      <c r="C849" s="1"/>
      <c r="D849" s="1"/>
      <c r="E849" s="1"/>
      <c r="F849" s="1"/>
      <c r="G849" s="1"/>
    </row>
    <row r="850" spans="2:7" ht="12.5">
      <c r="B850" s="1"/>
      <c r="C850" s="1"/>
      <c r="D850" s="1"/>
      <c r="E850" s="1"/>
      <c r="F850" s="1"/>
      <c r="G850" s="1"/>
    </row>
    <row r="851" spans="2:7" ht="12.5">
      <c r="B851" s="1"/>
      <c r="C851" s="1"/>
      <c r="D851" s="1"/>
      <c r="E851" s="1"/>
      <c r="F851" s="1"/>
      <c r="G851" s="1"/>
    </row>
    <row r="852" spans="2:7" ht="12.5">
      <c r="B852" s="1"/>
      <c r="C852" s="1"/>
      <c r="D852" s="1"/>
      <c r="E852" s="1"/>
      <c r="F852" s="1"/>
      <c r="G852" s="1"/>
    </row>
    <row r="853" spans="2:7" ht="12.5">
      <c r="B853" s="1"/>
      <c r="C853" s="1"/>
      <c r="D853" s="1"/>
      <c r="E853" s="1"/>
      <c r="F853" s="1"/>
      <c r="G853" s="1"/>
    </row>
    <row r="854" spans="2:7" ht="12.5">
      <c r="B854" s="1"/>
      <c r="C854" s="1"/>
      <c r="D854" s="1"/>
      <c r="E854" s="1"/>
      <c r="F854" s="1"/>
      <c r="G854" s="1"/>
    </row>
    <row r="855" spans="2:7" ht="12.5">
      <c r="B855" s="1"/>
      <c r="C855" s="1"/>
      <c r="D855" s="1"/>
      <c r="E855" s="1"/>
      <c r="F855" s="1"/>
      <c r="G855" s="1"/>
    </row>
    <row r="856" spans="2:7" ht="12.5">
      <c r="B856" s="1"/>
      <c r="C856" s="1"/>
      <c r="D856" s="1"/>
      <c r="E856" s="1"/>
      <c r="F856" s="1"/>
      <c r="G856" s="1"/>
    </row>
    <row r="857" spans="2:7" ht="12.5">
      <c r="B857" s="1"/>
      <c r="C857" s="1"/>
      <c r="D857" s="1"/>
      <c r="E857" s="1"/>
      <c r="F857" s="1"/>
      <c r="G857" s="1"/>
    </row>
    <row r="858" spans="2:7" ht="12.5">
      <c r="B858" s="1"/>
      <c r="C858" s="1"/>
      <c r="D858" s="1"/>
      <c r="E858" s="1"/>
      <c r="F858" s="1"/>
      <c r="G858" s="1"/>
    </row>
    <row r="859" spans="2:7" ht="12.5">
      <c r="B859" s="1"/>
      <c r="C859" s="1"/>
      <c r="D859" s="1"/>
      <c r="E859" s="1"/>
      <c r="F859" s="1"/>
      <c r="G859" s="1"/>
    </row>
    <row r="860" spans="2:7" ht="12.5">
      <c r="B860" s="1"/>
      <c r="C860" s="1"/>
      <c r="D860" s="1"/>
      <c r="E860" s="1"/>
      <c r="F860" s="1"/>
      <c r="G860" s="1"/>
    </row>
    <row r="861" spans="2:7" ht="12.5">
      <c r="B861" s="1"/>
      <c r="C861" s="1"/>
      <c r="D861" s="1"/>
      <c r="E861" s="1"/>
      <c r="F861" s="1"/>
      <c r="G861" s="1"/>
    </row>
    <row r="862" spans="2:7" ht="12.5">
      <c r="B862" s="1"/>
      <c r="C862" s="1"/>
      <c r="D862" s="1"/>
      <c r="E862" s="1"/>
      <c r="F862" s="1"/>
      <c r="G862" s="1"/>
    </row>
    <row r="863" spans="2:7" ht="12.5">
      <c r="B863" s="1"/>
      <c r="C863" s="1"/>
      <c r="D863" s="1"/>
      <c r="E863" s="1"/>
      <c r="F863" s="1"/>
      <c r="G863" s="1"/>
    </row>
    <row r="864" spans="2:7" ht="12.5">
      <c r="B864" s="1"/>
      <c r="C864" s="1"/>
      <c r="D864" s="1"/>
      <c r="E864" s="1"/>
      <c r="F864" s="1"/>
      <c r="G864" s="1"/>
    </row>
    <row r="865" spans="2:7" ht="12.5">
      <c r="B865" s="1"/>
      <c r="C865" s="1"/>
      <c r="D865" s="1"/>
      <c r="E865" s="1"/>
      <c r="F865" s="1"/>
      <c r="G865" s="1"/>
    </row>
    <row r="866" spans="2:7" ht="12.5">
      <c r="B866" s="1"/>
      <c r="C866" s="1"/>
      <c r="D866" s="1"/>
      <c r="E866" s="1"/>
      <c r="F866" s="1"/>
      <c r="G866" s="1"/>
    </row>
    <row r="867" spans="2:7" ht="12.5">
      <c r="B867" s="1"/>
      <c r="C867" s="1"/>
      <c r="D867" s="1"/>
      <c r="E867" s="1"/>
      <c r="F867" s="1"/>
      <c r="G867" s="1"/>
    </row>
    <row r="868" spans="2:7" ht="12.5">
      <c r="B868" s="1"/>
      <c r="C868" s="1"/>
      <c r="D868" s="1"/>
      <c r="E868" s="1"/>
      <c r="F868" s="1"/>
      <c r="G868" s="1"/>
    </row>
    <row r="869" spans="2:7" ht="12.5">
      <c r="B869" s="1"/>
      <c r="C869" s="1"/>
      <c r="D869" s="1"/>
      <c r="E869" s="1"/>
      <c r="F869" s="1"/>
      <c r="G869" s="1"/>
    </row>
    <row r="870" spans="2:7" ht="12.5">
      <c r="B870" s="1"/>
      <c r="C870" s="1"/>
      <c r="D870" s="1"/>
      <c r="E870" s="1"/>
      <c r="F870" s="1"/>
      <c r="G870" s="1"/>
    </row>
    <row r="871" spans="2:7" ht="12.5">
      <c r="B871" s="1"/>
      <c r="C871" s="1"/>
      <c r="D871" s="1"/>
      <c r="E871" s="1"/>
      <c r="F871" s="1"/>
      <c r="G871" s="1"/>
    </row>
    <row r="872" spans="2:7" ht="12.5">
      <c r="B872" s="1"/>
      <c r="C872" s="1"/>
      <c r="D872" s="1"/>
      <c r="E872" s="1"/>
      <c r="F872" s="1"/>
      <c r="G872" s="1"/>
    </row>
    <row r="873" spans="2:7" ht="12.5">
      <c r="B873" s="1"/>
      <c r="C873" s="1"/>
      <c r="D873" s="1"/>
      <c r="E873" s="1"/>
      <c r="F873" s="1"/>
      <c r="G873" s="1"/>
    </row>
    <row r="874" spans="2:7" ht="12.5">
      <c r="B874" s="1"/>
      <c r="C874" s="1"/>
      <c r="D874" s="1"/>
      <c r="E874" s="1"/>
      <c r="F874" s="1"/>
      <c r="G874" s="1"/>
    </row>
    <row r="875" spans="2:7" ht="12.5">
      <c r="B875" s="1"/>
      <c r="C875" s="1"/>
      <c r="D875" s="1"/>
      <c r="E875" s="1"/>
      <c r="F875" s="1"/>
      <c r="G875" s="1"/>
    </row>
    <row r="876" spans="2:7" ht="12.5">
      <c r="B876" s="1"/>
      <c r="C876" s="1"/>
      <c r="D876" s="1"/>
      <c r="E876" s="1"/>
      <c r="F876" s="1"/>
      <c r="G876" s="1"/>
    </row>
    <row r="877" spans="2:7" ht="12.5">
      <c r="B877" s="1"/>
      <c r="C877" s="1"/>
      <c r="D877" s="1"/>
      <c r="E877" s="1"/>
      <c r="F877" s="1"/>
      <c r="G877" s="1"/>
    </row>
    <row r="878" spans="2:7" ht="12.5">
      <c r="B878" s="1"/>
      <c r="C878" s="1"/>
      <c r="D878" s="1"/>
      <c r="E878" s="1"/>
      <c r="F878" s="1"/>
      <c r="G878" s="1"/>
    </row>
    <row r="879" spans="2:7" ht="12.5">
      <c r="B879" s="1"/>
      <c r="C879" s="1"/>
      <c r="D879" s="1"/>
      <c r="E879" s="1"/>
      <c r="F879" s="1"/>
      <c r="G879" s="1"/>
    </row>
    <row r="880" spans="2:7" ht="12.5">
      <c r="B880" s="1"/>
      <c r="C880" s="1"/>
      <c r="D880" s="1"/>
      <c r="E880" s="1"/>
      <c r="F880" s="1"/>
      <c r="G880" s="1"/>
    </row>
    <row r="881" spans="2:7" ht="12.5">
      <c r="B881" s="1"/>
      <c r="C881" s="1"/>
      <c r="D881" s="1"/>
      <c r="E881" s="1"/>
      <c r="F881" s="1"/>
      <c r="G881" s="1"/>
    </row>
    <row r="882" spans="2:7" ht="12.5">
      <c r="B882" s="1"/>
      <c r="C882" s="1"/>
      <c r="D882" s="1"/>
      <c r="E882" s="1"/>
      <c r="F882" s="1"/>
      <c r="G882" s="1"/>
    </row>
    <row r="883" spans="2:7" ht="12.5">
      <c r="B883" s="1"/>
      <c r="C883" s="1"/>
      <c r="D883" s="1"/>
      <c r="E883" s="1"/>
      <c r="F883" s="1"/>
      <c r="G883" s="1"/>
    </row>
    <row r="884" spans="2:7" ht="12.5">
      <c r="B884" s="1"/>
      <c r="C884" s="1"/>
      <c r="D884" s="1"/>
      <c r="E884" s="1"/>
      <c r="F884" s="1"/>
      <c r="G884" s="1"/>
    </row>
    <row r="885" spans="2:7" ht="12.5">
      <c r="B885" s="1"/>
      <c r="C885" s="1"/>
      <c r="D885" s="1"/>
      <c r="E885" s="1"/>
      <c r="F885" s="1"/>
      <c r="G885" s="1"/>
    </row>
    <row r="886" spans="2:7" ht="12.5">
      <c r="B886" s="1"/>
      <c r="C886" s="1"/>
      <c r="D886" s="1"/>
      <c r="E886" s="1"/>
      <c r="F886" s="1"/>
      <c r="G886" s="1"/>
    </row>
    <row r="887" spans="2:7" ht="12.5">
      <c r="B887" s="1"/>
      <c r="C887" s="1"/>
      <c r="D887" s="1"/>
      <c r="E887" s="1"/>
      <c r="F887" s="1"/>
      <c r="G887" s="1"/>
    </row>
    <row r="888" spans="2:7" ht="12.5">
      <c r="B888" s="1"/>
      <c r="C888" s="1"/>
      <c r="D888" s="1"/>
      <c r="E888" s="1"/>
      <c r="F888" s="1"/>
      <c r="G888" s="1"/>
    </row>
    <row r="889" spans="2:7" ht="12.5">
      <c r="B889" s="1"/>
      <c r="C889" s="1"/>
      <c r="D889" s="1"/>
      <c r="E889" s="1"/>
      <c r="F889" s="1"/>
      <c r="G889" s="1"/>
    </row>
    <row r="890" spans="2:7" ht="12.5">
      <c r="B890" s="1"/>
      <c r="C890" s="1"/>
      <c r="D890" s="1"/>
      <c r="E890" s="1"/>
      <c r="F890" s="1"/>
      <c r="G890" s="1"/>
    </row>
    <row r="891" spans="2:7" ht="12.5">
      <c r="B891" s="1"/>
      <c r="C891" s="1"/>
      <c r="D891" s="1"/>
      <c r="E891" s="1"/>
      <c r="F891" s="1"/>
      <c r="G891" s="1"/>
    </row>
    <row r="892" spans="2:7" ht="12.5">
      <c r="B892" s="1"/>
      <c r="C892" s="1"/>
      <c r="D892" s="1"/>
      <c r="E892" s="1"/>
      <c r="F892" s="1"/>
      <c r="G892" s="1"/>
    </row>
    <row r="893" spans="2:7" ht="12.5">
      <c r="B893" s="1"/>
      <c r="C893" s="1"/>
      <c r="D893" s="1"/>
      <c r="E893" s="1"/>
      <c r="F893" s="1"/>
      <c r="G893" s="1"/>
    </row>
    <row r="894" spans="2:7" ht="12.5">
      <c r="B894" s="1"/>
      <c r="C894" s="1"/>
      <c r="D894" s="1"/>
      <c r="E894" s="1"/>
      <c r="F894" s="1"/>
      <c r="G894" s="1"/>
    </row>
    <row r="895" spans="2:7" ht="12.5">
      <c r="B895" s="1"/>
      <c r="C895" s="1"/>
      <c r="D895" s="1"/>
      <c r="E895" s="1"/>
      <c r="F895" s="1"/>
      <c r="G895" s="1"/>
    </row>
    <row r="896" spans="2:7" ht="12.5">
      <c r="B896" s="1"/>
      <c r="C896" s="1"/>
      <c r="D896" s="1"/>
      <c r="E896" s="1"/>
      <c r="F896" s="1"/>
      <c r="G896" s="1"/>
    </row>
    <row r="897" spans="2:7" ht="12.5">
      <c r="B897" s="1"/>
      <c r="C897" s="1"/>
      <c r="D897" s="1"/>
      <c r="E897" s="1"/>
      <c r="F897" s="1"/>
      <c r="G897" s="1"/>
    </row>
    <row r="898" spans="2:7" ht="12.5">
      <c r="B898" s="1"/>
      <c r="C898" s="1"/>
      <c r="D898" s="1"/>
      <c r="E898" s="1"/>
      <c r="F898" s="1"/>
      <c r="G898" s="1"/>
    </row>
    <row r="899" spans="2:7" ht="12.5">
      <c r="B899" s="1"/>
      <c r="C899" s="1"/>
      <c r="D899" s="1"/>
      <c r="E899" s="1"/>
      <c r="F899" s="1"/>
      <c r="G899" s="1"/>
    </row>
    <row r="900" spans="2:7" ht="12.5">
      <c r="B900" s="1"/>
      <c r="C900" s="1"/>
      <c r="D900" s="1"/>
      <c r="E900" s="1"/>
      <c r="F900" s="1"/>
      <c r="G900" s="1"/>
    </row>
    <row r="901" spans="2:7" ht="12.5">
      <c r="B901" s="1"/>
      <c r="C901" s="1"/>
      <c r="D901" s="1"/>
      <c r="E901" s="1"/>
      <c r="F901" s="1"/>
      <c r="G901" s="1"/>
    </row>
    <row r="902" spans="2:7" ht="12.5">
      <c r="B902" s="1"/>
      <c r="C902" s="1"/>
      <c r="D902" s="1"/>
      <c r="E902" s="1"/>
      <c r="F902" s="1"/>
      <c r="G902" s="1"/>
    </row>
    <row r="903" spans="2:7" ht="12.5">
      <c r="B903" s="1"/>
      <c r="C903" s="1"/>
      <c r="D903" s="1"/>
      <c r="E903" s="1"/>
      <c r="F903" s="1"/>
      <c r="G903" s="1"/>
    </row>
    <row r="904" spans="2:7" ht="12.5">
      <c r="B904" s="1"/>
      <c r="C904" s="1"/>
      <c r="D904" s="1"/>
      <c r="E904" s="1"/>
      <c r="F904" s="1"/>
      <c r="G904" s="1"/>
    </row>
    <row r="905" spans="2:7" ht="12.5">
      <c r="B905" s="1"/>
      <c r="C905" s="1"/>
      <c r="D905" s="1"/>
      <c r="E905" s="1"/>
      <c r="F905" s="1"/>
      <c r="G905" s="1"/>
    </row>
    <row r="906" spans="2:7" ht="12.5">
      <c r="B906" s="1"/>
      <c r="C906" s="1"/>
      <c r="D906" s="1"/>
      <c r="E906" s="1"/>
      <c r="F906" s="1"/>
      <c r="G906" s="1"/>
    </row>
    <row r="907" spans="2:7" ht="12.5">
      <c r="B907" s="1"/>
      <c r="C907" s="1"/>
      <c r="D907" s="1"/>
      <c r="E907" s="1"/>
      <c r="F907" s="1"/>
      <c r="G907" s="1"/>
    </row>
    <row r="908" spans="2:7" ht="12.5">
      <c r="B908" s="1"/>
      <c r="C908" s="1"/>
      <c r="D908" s="1"/>
      <c r="E908" s="1"/>
      <c r="F908" s="1"/>
      <c r="G908" s="1"/>
    </row>
    <row r="909" spans="2:7" ht="12.5">
      <c r="B909" s="1"/>
      <c r="C909" s="1"/>
      <c r="D909" s="1"/>
      <c r="E909" s="1"/>
      <c r="F909" s="1"/>
      <c r="G909" s="1"/>
    </row>
    <row r="910" spans="2:7" ht="12.5">
      <c r="B910" s="1"/>
      <c r="C910" s="1"/>
      <c r="D910" s="1"/>
      <c r="E910" s="1"/>
      <c r="F910" s="1"/>
      <c r="G910" s="1"/>
    </row>
    <row r="911" spans="2:7" ht="12.5">
      <c r="B911" s="1"/>
      <c r="C911" s="1"/>
      <c r="D911" s="1"/>
      <c r="E911" s="1"/>
      <c r="F911" s="1"/>
      <c r="G911" s="1"/>
    </row>
    <row r="912" spans="2:7" ht="12.5">
      <c r="B912" s="1"/>
      <c r="C912" s="1"/>
      <c r="D912" s="1"/>
      <c r="E912" s="1"/>
      <c r="F912" s="1"/>
      <c r="G912" s="1"/>
    </row>
    <row r="913" spans="2:7" ht="12.5">
      <c r="B913" s="1"/>
      <c r="C913" s="1"/>
      <c r="D913" s="1"/>
      <c r="E913" s="1"/>
      <c r="F913" s="1"/>
      <c r="G913" s="1"/>
    </row>
    <row r="914" spans="2:7" ht="12.5">
      <c r="B914" s="1"/>
      <c r="C914" s="1"/>
      <c r="D914" s="1"/>
      <c r="E914" s="1"/>
      <c r="F914" s="1"/>
      <c r="G914" s="1"/>
    </row>
    <row r="915" spans="2:7" ht="12.5">
      <c r="B915" s="1"/>
      <c r="C915" s="1"/>
      <c r="D915" s="1"/>
      <c r="E915" s="1"/>
      <c r="F915" s="1"/>
      <c r="G915" s="1"/>
    </row>
    <row r="916" spans="2:7" ht="12.5">
      <c r="B916" s="1"/>
      <c r="C916" s="1"/>
      <c r="D916" s="1"/>
      <c r="E916" s="1"/>
      <c r="F916" s="1"/>
      <c r="G916" s="1"/>
    </row>
    <row r="917" spans="2:7" ht="12.5">
      <c r="B917" s="1"/>
      <c r="C917" s="1"/>
      <c r="D917" s="1"/>
      <c r="E917" s="1"/>
      <c r="F917" s="1"/>
      <c r="G917" s="1"/>
    </row>
    <row r="918" spans="2:7" ht="12.5">
      <c r="B918" s="1"/>
      <c r="C918" s="1"/>
      <c r="D918" s="1"/>
      <c r="E918" s="1"/>
      <c r="F918" s="1"/>
      <c r="G918" s="1"/>
    </row>
    <row r="919" spans="2:7" ht="12.5">
      <c r="B919" s="1"/>
      <c r="C919" s="1"/>
      <c r="D919" s="1"/>
      <c r="E919" s="1"/>
      <c r="F919" s="1"/>
      <c r="G919" s="1"/>
    </row>
    <row r="920" spans="2:7" ht="12.5">
      <c r="B920" s="1"/>
      <c r="C920" s="1"/>
      <c r="D920" s="1"/>
      <c r="E920" s="1"/>
      <c r="F920" s="1"/>
      <c r="G920" s="1"/>
    </row>
    <row r="921" spans="2:7" ht="12.5">
      <c r="B921" s="1"/>
      <c r="C921" s="1"/>
      <c r="D921" s="1"/>
      <c r="E921" s="1"/>
      <c r="F921" s="1"/>
      <c r="G921" s="1"/>
    </row>
    <row r="922" spans="2:7" ht="12.5">
      <c r="B922" s="1"/>
      <c r="C922" s="1"/>
      <c r="D922" s="1"/>
      <c r="E922" s="1"/>
      <c r="F922" s="1"/>
      <c r="G922" s="1"/>
    </row>
    <row r="923" spans="2:7" ht="12.5">
      <c r="B923" s="1"/>
      <c r="C923" s="1"/>
      <c r="D923" s="1"/>
      <c r="E923" s="1"/>
      <c r="F923" s="1"/>
      <c r="G923" s="1"/>
    </row>
    <row r="924" spans="2:7" ht="12.5">
      <c r="B924" s="1"/>
      <c r="C924" s="1"/>
      <c r="D924" s="1"/>
      <c r="E924" s="1"/>
      <c r="F924" s="1"/>
      <c r="G924" s="1"/>
    </row>
    <row r="925" spans="2:7" ht="12.5">
      <c r="B925" s="1"/>
      <c r="C925" s="1"/>
      <c r="D925" s="1"/>
      <c r="E925" s="1"/>
      <c r="F925" s="1"/>
      <c r="G925" s="1"/>
    </row>
    <row r="926" spans="2:7" ht="12.5">
      <c r="B926" s="1"/>
      <c r="C926" s="1"/>
      <c r="D926" s="1"/>
      <c r="E926" s="1"/>
      <c r="F926" s="1"/>
      <c r="G926" s="1"/>
    </row>
    <row r="927" spans="2:7" ht="12.5">
      <c r="B927" s="1"/>
      <c r="C927" s="1"/>
      <c r="D927" s="1"/>
      <c r="E927" s="1"/>
      <c r="F927" s="1"/>
      <c r="G927" s="1"/>
    </row>
    <row r="928" spans="2:7" ht="12.5">
      <c r="B928" s="1"/>
      <c r="C928" s="1"/>
      <c r="D928" s="1"/>
      <c r="E928" s="1"/>
      <c r="F928" s="1"/>
      <c r="G928" s="1"/>
    </row>
    <row r="929" spans="2:7" ht="12.5">
      <c r="B929" s="1"/>
      <c r="C929" s="1"/>
      <c r="D929" s="1"/>
      <c r="E929" s="1"/>
      <c r="F929" s="1"/>
      <c r="G929" s="1"/>
    </row>
    <row r="930" spans="2:7" ht="12.5">
      <c r="B930" s="1"/>
      <c r="C930" s="1"/>
      <c r="D930" s="1"/>
      <c r="E930" s="1"/>
      <c r="F930" s="1"/>
      <c r="G930" s="1"/>
    </row>
    <row r="931" spans="2:7" ht="12.5">
      <c r="B931" s="1"/>
      <c r="C931" s="1"/>
      <c r="D931" s="1"/>
      <c r="E931" s="1"/>
      <c r="F931" s="1"/>
      <c r="G931" s="1"/>
    </row>
    <row r="932" spans="2:7" ht="12.5">
      <c r="B932" s="1"/>
      <c r="C932" s="1"/>
      <c r="D932" s="1"/>
      <c r="E932" s="1"/>
      <c r="F932" s="1"/>
      <c r="G932" s="1"/>
    </row>
    <row r="933" spans="2:7" ht="12.5">
      <c r="B933" s="1"/>
      <c r="C933" s="1"/>
      <c r="D933" s="1"/>
      <c r="E933" s="1"/>
      <c r="F933" s="1"/>
      <c r="G933" s="1"/>
    </row>
    <row r="934" spans="2:7" ht="12.5">
      <c r="B934" s="1"/>
      <c r="C934" s="1"/>
      <c r="D934" s="1"/>
      <c r="E934" s="1"/>
      <c r="F934" s="1"/>
      <c r="G934" s="1"/>
    </row>
    <row r="935" spans="2:7" ht="12.5">
      <c r="B935" s="1"/>
      <c r="C935" s="1"/>
      <c r="D935" s="1"/>
      <c r="E935" s="1"/>
      <c r="F935" s="1"/>
      <c r="G935" s="1"/>
    </row>
    <row r="936" spans="2:7" ht="12.5">
      <c r="B936" s="1"/>
      <c r="C936" s="1"/>
      <c r="D936" s="1"/>
      <c r="E936" s="1"/>
      <c r="F936" s="1"/>
      <c r="G936" s="1"/>
    </row>
    <row r="937" spans="2:7" ht="12.5">
      <c r="B937" s="1"/>
      <c r="C937" s="1"/>
      <c r="D937" s="1"/>
      <c r="E937" s="1"/>
      <c r="F937" s="1"/>
      <c r="G937" s="1"/>
    </row>
    <row r="938" spans="2:7" ht="12.5">
      <c r="B938" s="1"/>
      <c r="C938" s="1"/>
      <c r="D938" s="1"/>
      <c r="E938" s="1"/>
      <c r="F938" s="1"/>
      <c r="G938" s="1"/>
    </row>
    <row r="939" spans="2:7" ht="12.5">
      <c r="B939" s="1"/>
      <c r="C939" s="1"/>
      <c r="D939" s="1"/>
      <c r="E939" s="1"/>
      <c r="F939" s="1"/>
      <c r="G939" s="1"/>
    </row>
    <row r="940" spans="2:7" ht="12.5">
      <c r="B940" s="1"/>
      <c r="C940" s="1"/>
      <c r="D940" s="1"/>
      <c r="E940" s="1"/>
      <c r="F940" s="1"/>
      <c r="G940" s="1"/>
    </row>
    <row r="941" spans="2:7" ht="12.5">
      <c r="B941" s="1"/>
      <c r="C941" s="1"/>
      <c r="D941" s="1"/>
      <c r="E941" s="1"/>
      <c r="F941" s="1"/>
      <c r="G941" s="1"/>
    </row>
    <row r="942" spans="2:7" ht="12.5">
      <c r="B942" s="1"/>
      <c r="C942" s="1"/>
      <c r="D942" s="1"/>
      <c r="E942" s="1"/>
      <c r="F942" s="1"/>
      <c r="G942" s="1"/>
    </row>
    <row r="943" spans="2:7" ht="12.5">
      <c r="B943" s="1"/>
      <c r="C943" s="1"/>
      <c r="D943" s="1"/>
      <c r="E943" s="1"/>
      <c r="F943" s="1"/>
      <c r="G943" s="1"/>
    </row>
    <row r="944" spans="2:7" ht="12.5">
      <c r="B944" s="1"/>
      <c r="C944" s="1"/>
      <c r="D944" s="1"/>
      <c r="E944" s="1"/>
      <c r="F944" s="1"/>
      <c r="G944" s="1"/>
    </row>
    <row r="945" spans="2:7" ht="12.5">
      <c r="B945" s="1"/>
      <c r="C945" s="1"/>
      <c r="D945" s="1"/>
      <c r="E945" s="1"/>
      <c r="F945" s="1"/>
      <c r="G945" s="1"/>
    </row>
    <row r="946" spans="2:7" ht="12.5">
      <c r="B946" s="1"/>
      <c r="C946" s="1"/>
      <c r="D946" s="1"/>
      <c r="E946" s="1"/>
      <c r="F946" s="1"/>
      <c r="G946" s="1"/>
    </row>
    <row r="947" spans="2:7" ht="12.5">
      <c r="B947" s="1"/>
      <c r="C947" s="1"/>
      <c r="D947" s="1"/>
      <c r="E947" s="1"/>
      <c r="F947" s="1"/>
      <c r="G947" s="1"/>
    </row>
    <row r="948" spans="2:7" ht="12.5">
      <c r="B948" s="1"/>
      <c r="C948" s="1"/>
      <c r="D948" s="1"/>
      <c r="E948" s="1"/>
      <c r="F948" s="1"/>
      <c r="G948" s="1"/>
    </row>
    <row r="949" spans="2:7" ht="12.5">
      <c r="B949" s="1"/>
      <c r="C949" s="1"/>
      <c r="D949" s="1"/>
      <c r="E949" s="1"/>
      <c r="F949" s="1"/>
      <c r="G949" s="1"/>
    </row>
    <row r="950" spans="2:7" ht="12.5">
      <c r="B950" s="1"/>
      <c r="C950" s="1"/>
      <c r="D950" s="1"/>
      <c r="E950" s="1"/>
      <c r="F950" s="1"/>
      <c r="G950" s="1"/>
    </row>
    <row r="951" spans="2:7" ht="12.5">
      <c r="B951" s="1"/>
      <c r="C951" s="1"/>
      <c r="D951" s="1"/>
      <c r="E951" s="1"/>
      <c r="F951" s="1"/>
      <c r="G951" s="1"/>
    </row>
    <row r="952" spans="2:7" ht="12.5">
      <c r="B952" s="1"/>
      <c r="C952" s="1"/>
      <c r="D952" s="1"/>
      <c r="E952" s="1"/>
      <c r="F952" s="1"/>
      <c r="G952" s="1"/>
    </row>
    <row r="953" spans="2:7" ht="12.5">
      <c r="B953" s="1"/>
      <c r="C953" s="1"/>
      <c r="D953" s="1"/>
      <c r="E953" s="1"/>
      <c r="F953" s="1"/>
      <c r="G953" s="1"/>
    </row>
    <row r="954" spans="2:7" ht="12.5">
      <c r="B954" s="1"/>
      <c r="C954" s="1"/>
      <c r="D954" s="1"/>
      <c r="E954" s="1"/>
      <c r="F954" s="1"/>
      <c r="G954" s="1"/>
    </row>
    <row r="955" spans="2:7" ht="12.5">
      <c r="B955" s="1"/>
      <c r="C955" s="1"/>
      <c r="D955" s="1"/>
      <c r="E955" s="1"/>
      <c r="F955" s="1"/>
      <c r="G955" s="1"/>
    </row>
    <row r="956" spans="2:7" ht="12.5">
      <c r="B956" s="1"/>
      <c r="C956" s="1"/>
      <c r="D956" s="1"/>
      <c r="E956" s="1"/>
      <c r="F956" s="1"/>
      <c r="G956" s="1"/>
    </row>
    <row r="957" spans="2:7" ht="12.5">
      <c r="B957" s="1"/>
      <c r="C957" s="1"/>
      <c r="D957" s="1"/>
      <c r="E957" s="1"/>
      <c r="F957" s="1"/>
      <c r="G957" s="1"/>
    </row>
    <row r="958" spans="2:7" ht="12.5">
      <c r="B958" s="1"/>
      <c r="C958" s="1"/>
      <c r="D958" s="1"/>
      <c r="E958" s="1"/>
      <c r="F958" s="1"/>
      <c r="G958" s="1"/>
    </row>
    <row r="959" spans="2:7" ht="12.5">
      <c r="B959" s="1"/>
      <c r="C959" s="1"/>
      <c r="D959" s="1"/>
      <c r="E959" s="1"/>
      <c r="F959" s="1"/>
      <c r="G959" s="1"/>
    </row>
    <row r="960" spans="2:7" ht="12.5">
      <c r="B960" s="1"/>
      <c r="C960" s="1"/>
      <c r="D960" s="1"/>
      <c r="E960" s="1"/>
      <c r="F960" s="1"/>
      <c r="G960" s="1"/>
    </row>
    <row r="961" spans="2:7" ht="12.5">
      <c r="B961" s="1"/>
      <c r="C961" s="1"/>
      <c r="D961" s="1"/>
      <c r="E961" s="1"/>
      <c r="F961" s="1"/>
      <c r="G961" s="1"/>
    </row>
    <row r="962" spans="2:7" ht="12.5">
      <c r="B962" s="1"/>
      <c r="C962" s="1"/>
      <c r="D962" s="1"/>
      <c r="E962" s="1"/>
      <c r="F962" s="1"/>
      <c r="G962" s="1"/>
    </row>
    <row r="963" spans="2:7" ht="12.5">
      <c r="B963" s="1"/>
      <c r="C963" s="1"/>
      <c r="D963" s="1"/>
      <c r="E963" s="1"/>
      <c r="F963" s="1"/>
      <c r="G963" s="1"/>
    </row>
    <row r="964" spans="2:7" ht="12.5">
      <c r="B964" s="1"/>
      <c r="C964" s="1"/>
      <c r="D964" s="1"/>
      <c r="E964" s="1"/>
      <c r="F964" s="1"/>
      <c r="G964" s="1"/>
    </row>
    <row r="965" spans="2:7" ht="12.5">
      <c r="B965" s="1"/>
      <c r="C965" s="1"/>
      <c r="D965" s="1"/>
      <c r="E965" s="1"/>
      <c r="F965" s="1"/>
      <c r="G965" s="1"/>
    </row>
    <row r="966" spans="2:7" ht="12.5">
      <c r="B966" s="1"/>
      <c r="C966" s="1"/>
      <c r="D966" s="1"/>
      <c r="E966" s="1"/>
      <c r="F966" s="1"/>
      <c r="G966" s="1"/>
    </row>
    <row r="967" spans="2:7" ht="12.5">
      <c r="B967" s="1"/>
      <c r="C967" s="1"/>
      <c r="D967" s="1"/>
      <c r="E967" s="1"/>
      <c r="F967" s="1"/>
      <c r="G967" s="1"/>
    </row>
    <row r="968" spans="2:7" ht="12.5">
      <c r="B968" s="1"/>
      <c r="C968" s="1"/>
      <c r="D968" s="1"/>
      <c r="E968" s="1"/>
      <c r="F968" s="1"/>
      <c r="G968" s="1"/>
    </row>
    <row r="969" spans="2:7" ht="12.5">
      <c r="B969" s="1"/>
      <c r="C969" s="1"/>
      <c r="D969" s="1"/>
      <c r="E969" s="1"/>
      <c r="F969" s="1"/>
      <c r="G969" s="1"/>
    </row>
    <row r="970" spans="2:7" ht="12.5">
      <c r="B970" s="1"/>
      <c r="C970" s="1"/>
      <c r="D970" s="1"/>
      <c r="E970" s="1"/>
      <c r="F970" s="1"/>
      <c r="G970" s="1"/>
    </row>
    <row r="971" spans="2:7" ht="12.5">
      <c r="B971" s="1"/>
      <c r="C971" s="1"/>
      <c r="D971" s="1"/>
      <c r="E971" s="1"/>
      <c r="F971" s="1"/>
      <c r="G971" s="1"/>
    </row>
    <row r="972" spans="2:7" ht="12.5">
      <c r="B972" s="1"/>
      <c r="C972" s="1"/>
      <c r="D972" s="1"/>
      <c r="E972" s="1"/>
      <c r="F972" s="1"/>
      <c r="G972" s="1"/>
    </row>
    <row r="973" spans="2:7" ht="12.5">
      <c r="B973" s="1"/>
      <c r="C973" s="1"/>
      <c r="D973" s="1"/>
      <c r="E973" s="1"/>
      <c r="F973" s="1"/>
      <c r="G973" s="1"/>
    </row>
    <row r="974" spans="2:7" ht="12.5">
      <c r="B974" s="1"/>
      <c r="C974" s="1"/>
      <c r="D974" s="1"/>
      <c r="E974" s="1"/>
      <c r="F974" s="1"/>
      <c r="G974" s="1"/>
    </row>
    <row r="975" spans="2:7" ht="12.5">
      <c r="B975" s="1"/>
      <c r="C975" s="1"/>
      <c r="D975" s="1"/>
      <c r="E975" s="1"/>
      <c r="F975" s="1"/>
      <c r="G975" s="1"/>
    </row>
    <row r="976" spans="2:7" ht="12.5">
      <c r="B976" s="1"/>
      <c r="C976" s="1"/>
      <c r="D976" s="1"/>
      <c r="E976" s="1"/>
      <c r="F976" s="1"/>
      <c r="G976" s="1"/>
    </row>
    <row r="977" spans="2:7" ht="12.5">
      <c r="B977" s="1"/>
      <c r="C977" s="1"/>
      <c r="D977" s="1"/>
      <c r="E977" s="1"/>
      <c r="F977" s="1"/>
      <c r="G977" s="1"/>
    </row>
    <row r="978" spans="2:7" ht="12.5">
      <c r="B978" s="1"/>
      <c r="C978" s="1"/>
      <c r="D978" s="1"/>
      <c r="E978" s="1"/>
      <c r="F978" s="1"/>
      <c r="G978" s="1"/>
    </row>
    <row r="979" spans="2:7" ht="12.5">
      <c r="B979" s="1"/>
      <c r="C979" s="1"/>
      <c r="D979" s="1"/>
      <c r="E979" s="1"/>
      <c r="F979" s="1"/>
      <c r="G979" s="1"/>
    </row>
    <row r="980" spans="2:7" ht="12.5">
      <c r="B980" s="1"/>
      <c r="C980" s="1"/>
      <c r="D980" s="1"/>
      <c r="E980" s="1"/>
      <c r="F980" s="1"/>
      <c r="G980" s="1"/>
    </row>
    <row r="981" spans="2:7" ht="12.5">
      <c r="B981" s="1"/>
      <c r="C981" s="1"/>
      <c r="D981" s="1"/>
      <c r="E981" s="1"/>
      <c r="F981" s="1"/>
      <c r="G981" s="1"/>
    </row>
    <row r="982" spans="2:7" ht="12.5">
      <c r="B982" s="1"/>
      <c r="C982" s="1"/>
      <c r="D982" s="1"/>
      <c r="E982" s="1"/>
      <c r="F982" s="1"/>
      <c r="G982" s="1"/>
    </row>
    <row r="983" spans="2:7" ht="12.5">
      <c r="B983" s="1"/>
      <c r="C983" s="1"/>
      <c r="D983" s="1"/>
      <c r="E983" s="1"/>
      <c r="F983" s="1"/>
      <c r="G983" s="1"/>
    </row>
    <row r="984" spans="2:7" ht="12.5">
      <c r="B984" s="1"/>
      <c r="C984" s="1"/>
      <c r="D984" s="1"/>
      <c r="E984" s="1"/>
      <c r="F984" s="1"/>
      <c r="G984" s="1"/>
    </row>
    <row r="985" spans="2:7" ht="12.5">
      <c r="B985" s="1"/>
      <c r="C985" s="1"/>
      <c r="D985" s="1"/>
      <c r="E985" s="1"/>
      <c r="F985" s="1"/>
      <c r="G985" s="1"/>
    </row>
    <row r="986" spans="2:7" ht="12.5">
      <c r="B986" s="1"/>
      <c r="C986" s="1"/>
      <c r="D986" s="1"/>
      <c r="E986" s="1"/>
      <c r="F986" s="1"/>
      <c r="G986" s="1"/>
    </row>
    <row r="987" spans="2:7" ht="12.5">
      <c r="B987" s="1"/>
      <c r="C987" s="1"/>
      <c r="D987" s="1"/>
      <c r="E987" s="1"/>
      <c r="F987" s="1"/>
      <c r="G987" s="1"/>
    </row>
    <row r="988" spans="2:7" ht="12.5">
      <c r="B988" s="1"/>
      <c r="C988" s="1"/>
      <c r="D988" s="1"/>
      <c r="E988" s="1"/>
      <c r="F988" s="1"/>
      <c r="G988" s="1"/>
    </row>
    <row r="989" spans="2:7" ht="12.5">
      <c r="B989" s="1"/>
      <c r="C989" s="1"/>
      <c r="D989" s="1"/>
      <c r="E989" s="1"/>
      <c r="F989" s="1"/>
      <c r="G989" s="1"/>
    </row>
    <row r="990" spans="2:7" ht="12.5">
      <c r="B990" s="1"/>
      <c r="C990" s="1"/>
      <c r="D990" s="1"/>
      <c r="E990" s="1"/>
      <c r="F990" s="1"/>
      <c r="G990" s="1"/>
    </row>
    <row r="991" spans="2:7" ht="12.5">
      <c r="B991" s="1"/>
      <c r="C991" s="1"/>
      <c r="D991" s="1"/>
      <c r="E991" s="1"/>
      <c r="F991" s="1"/>
      <c r="G991" s="1"/>
    </row>
    <row r="992" spans="2:7" ht="12.5">
      <c r="B992" s="1"/>
      <c r="C992" s="1"/>
      <c r="D992" s="1"/>
      <c r="E992" s="1"/>
      <c r="F992" s="1"/>
      <c r="G992" s="1"/>
    </row>
    <row r="993" spans="2:7" ht="12.5">
      <c r="B993" s="1"/>
      <c r="C993" s="1"/>
      <c r="D993" s="1"/>
      <c r="E993" s="1"/>
      <c r="F993" s="1"/>
      <c r="G993" s="1"/>
    </row>
    <row r="994" spans="2:7" ht="12.5">
      <c r="B994" s="1"/>
      <c r="C994" s="1"/>
      <c r="D994" s="1"/>
      <c r="E994" s="1"/>
      <c r="F994" s="1"/>
      <c r="G994" s="1"/>
    </row>
    <row r="995" spans="2:7" ht="12.5">
      <c r="B995" s="1"/>
      <c r="C995" s="1"/>
      <c r="D995" s="1"/>
      <c r="E995" s="1"/>
      <c r="F995" s="1"/>
      <c r="G995" s="1"/>
    </row>
    <row r="996" spans="2:7" ht="12.5">
      <c r="B996" s="1"/>
      <c r="C996" s="1"/>
      <c r="D996" s="1"/>
      <c r="E996" s="1"/>
      <c r="F996" s="1"/>
      <c r="G996" s="1"/>
    </row>
    <row r="997" spans="2:7" ht="12.5">
      <c r="B997" s="1"/>
      <c r="C997" s="1"/>
      <c r="D997" s="1"/>
      <c r="E997" s="1"/>
      <c r="F997" s="1"/>
      <c r="G997" s="1"/>
    </row>
    <row r="998" spans="2:7" ht="12.5">
      <c r="B998" s="1"/>
      <c r="C998" s="1"/>
      <c r="D998" s="1"/>
      <c r="E998" s="1"/>
      <c r="F998" s="1"/>
      <c r="G998" s="1"/>
    </row>
    <row r="999" spans="2:7" ht="12.5">
      <c r="B999" s="1"/>
      <c r="C999" s="1"/>
      <c r="D999" s="1"/>
      <c r="E999" s="1"/>
      <c r="F999" s="1"/>
      <c r="G999" s="1"/>
    </row>
    <row r="1000" spans="2:7" ht="12.5">
      <c r="B1000" s="1"/>
      <c r="C1000" s="1"/>
      <c r="D1000" s="1"/>
      <c r="E1000" s="1"/>
      <c r="F1000" s="1"/>
      <c r="G1000" s="1"/>
    </row>
    <row r="1001" spans="2:7" ht="12.5">
      <c r="B1001" s="1"/>
      <c r="C1001" s="1"/>
      <c r="D1001" s="1"/>
      <c r="E1001" s="1"/>
      <c r="F1001" s="1"/>
      <c r="G1001" s="1"/>
    </row>
    <row r="1002" spans="2:7" ht="12.5">
      <c r="B1002" s="1"/>
      <c r="C1002" s="1"/>
      <c r="D1002" s="1"/>
      <c r="E1002" s="1"/>
      <c r="F1002" s="1"/>
      <c r="G1002" s="1"/>
    </row>
    <row r="1003" spans="2:7" ht="12.5">
      <c r="B1003" s="1"/>
      <c r="C1003" s="1"/>
      <c r="D1003" s="1"/>
      <c r="E1003" s="1"/>
      <c r="F1003" s="1"/>
      <c r="G1003" s="1"/>
    </row>
    <row r="1004" spans="2:7" ht="12.5">
      <c r="B1004" s="1"/>
      <c r="C1004" s="1"/>
      <c r="D1004" s="1"/>
      <c r="E1004" s="1"/>
      <c r="F1004" s="1"/>
      <c r="G1004" s="1"/>
    </row>
    <row r="1005" spans="2:7" ht="12.5">
      <c r="B1005" s="1"/>
      <c r="C1005" s="1"/>
      <c r="D1005" s="1"/>
      <c r="E1005" s="1"/>
      <c r="F1005" s="1"/>
      <c r="G1005" s="1"/>
    </row>
    <row r="1006" spans="2:7" ht="12.5">
      <c r="B1006" s="1"/>
      <c r="C1006" s="1"/>
      <c r="D1006" s="1"/>
      <c r="E1006" s="1"/>
      <c r="F1006" s="1"/>
      <c r="G1006" s="1"/>
    </row>
    <row r="1007" spans="2:7" ht="12.5">
      <c r="B1007" s="1"/>
      <c r="C1007" s="1"/>
      <c r="D1007" s="1"/>
      <c r="E1007" s="1"/>
      <c r="F1007" s="1"/>
      <c r="G1007" s="1"/>
    </row>
    <row r="1008" spans="2:7" ht="12.5">
      <c r="B1008" s="1"/>
      <c r="C1008" s="1"/>
      <c r="D1008" s="1"/>
      <c r="E1008" s="1"/>
      <c r="F1008" s="1"/>
      <c r="G1008" s="1"/>
    </row>
    <row r="1009" spans="2:7" ht="12.5">
      <c r="B1009" s="1"/>
      <c r="C1009" s="1"/>
      <c r="D1009" s="1"/>
      <c r="E1009" s="1"/>
      <c r="F1009" s="1"/>
      <c r="G1009" s="1"/>
    </row>
    <row r="1010" spans="2:7" ht="12.5">
      <c r="B1010" s="1"/>
      <c r="C1010" s="1"/>
      <c r="D1010" s="1"/>
      <c r="E1010" s="1"/>
      <c r="F1010" s="1"/>
      <c r="G1010" s="1"/>
    </row>
    <row r="1011" spans="2:7" ht="12.5">
      <c r="B1011" s="1"/>
      <c r="C1011" s="1"/>
      <c r="D1011" s="1"/>
      <c r="E1011" s="1"/>
      <c r="F1011" s="1"/>
      <c r="G1011" s="1"/>
    </row>
    <row r="1012" spans="2:7" ht="12.5">
      <c r="B1012" s="1"/>
      <c r="C1012" s="1"/>
      <c r="D1012" s="1"/>
      <c r="E1012" s="1"/>
      <c r="F1012" s="1"/>
      <c r="G1012" s="1"/>
    </row>
    <row r="1013" spans="2:7" ht="12.5">
      <c r="B1013" s="1"/>
      <c r="C1013" s="1"/>
      <c r="D1013" s="1"/>
      <c r="E1013" s="1"/>
      <c r="F1013" s="1"/>
      <c r="G1013" s="1"/>
    </row>
    <row r="1014" spans="2:7" ht="12.5">
      <c r="B1014" s="1"/>
      <c r="C1014" s="1"/>
      <c r="D1014" s="1"/>
      <c r="E1014" s="1"/>
      <c r="F1014" s="1"/>
      <c r="G1014" s="1"/>
    </row>
    <row r="1015" spans="2:7" ht="12.5">
      <c r="B1015" s="1"/>
      <c r="C1015" s="1"/>
      <c r="D1015" s="1"/>
      <c r="E1015" s="1"/>
      <c r="F1015" s="1"/>
      <c r="G1015" s="1"/>
    </row>
    <row r="1016" spans="2:7" ht="12.5">
      <c r="B1016" s="1"/>
      <c r="C1016" s="1"/>
      <c r="D1016" s="1"/>
      <c r="E1016" s="1"/>
      <c r="F1016" s="1"/>
      <c r="G1016" s="1"/>
    </row>
    <row r="1017" spans="2:7" ht="12.5">
      <c r="B1017" s="1"/>
      <c r="C1017" s="1"/>
      <c r="D1017" s="1"/>
      <c r="E1017" s="1"/>
      <c r="F1017" s="1"/>
      <c r="G1017" s="1"/>
    </row>
    <row r="1018" spans="2:7" ht="12.5">
      <c r="B1018" s="1"/>
      <c r="C1018" s="1"/>
      <c r="D1018" s="1"/>
      <c r="E1018" s="1"/>
      <c r="F1018" s="1"/>
      <c r="G1018" s="1"/>
    </row>
    <row r="1019" spans="2:7" ht="12.5">
      <c r="B1019" s="1"/>
      <c r="C1019" s="1"/>
      <c r="D1019" s="1"/>
      <c r="E1019" s="1"/>
      <c r="F1019" s="1"/>
      <c r="G1019" s="1"/>
    </row>
  </sheetData>
  <mergeCells count="2">
    <mergeCell ref="B3:F3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P29"/>
  <sheetViews>
    <sheetView workbookViewId="0"/>
  </sheetViews>
  <sheetFormatPr defaultColWidth="12.6328125" defaultRowHeight="15.75" customHeight="1"/>
  <cols>
    <col min="1" max="1" width="14.36328125" customWidth="1"/>
    <col min="2" max="2" width="17.36328125" customWidth="1"/>
  </cols>
  <sheetData>
    <row r="2" spans="1:16" ht="15.75" customHeight="1">
      <c r="A2" s="25" t="s">
        <v>35</v>
      </c>
      <c r="B2" s="43" t="s">
        <v>36</v>
      </c>
      <c r="C2" s="10" t="s">
        <v>37</v>
      </c>
      <c r="E2" s="25" t="s">
        <v>36</v>
      </c>
      <c r="F2" s="25" t="s">
        <v>35</v>
      </c>
      <c r="G2" s="26"/>
      <c r="H2" s="26"/>
      <c r="I2" s="26"/>
      <c r="J2" s="26"/>
      <c r="K2" s="26"/>
      <c r="L2" s="26"/>
      <c r="M2" s="26"/>
      <c r="N2" s="26"/>
      <c r="O2" s="26"/>
      <c r="P2" s="27"/>
    </row>
    <row r="3" spans="1:16" ht="15.75" customHeight="1">
      <c r="A3" s="28" t="s">
        <v>26</v>
      </c>
      <c r="B3" s="44">
        <v>11198</v>
      </c>
      <c r="C3" s="17">
        <f>SUMIF('Sales Data'!G:G, A3, 'Sales Data'!H:H)</f>
        <v>11198</v>
      </c>
      <c r="E3" s="25" t="s">
        <v>38</v>
      </c>
      <c r="F3" s="28" t="s">
        <v>26</v>
      </c>
      <c r="G3" s="29" t="s">
        <v>18</v>
      </c>
      <c r="H3" s="29" t="s">
        <v>14</v>
      </c>
      <c r="I3" s="29" t="s">
        <v>20</v>
      </c>
      <c r="J3" s="29" t="s">
        <v>32</v>
      </c>
      <c r="K3" s="29" t="s">
        <v>30</v>
      </c>
      <c r="L3" s="29" t="s">
        <v>12</v>
      </c>
      <c r="M3" s="29" t="s">
        <v>24</v>
      </c>
      <c r="N3" s="29" t="s">
        <v>16</v>
      </c>
      <c r="O3" s="29" t="s">
        <v>39</v>
      </c>
      <c r="P3" s="30" t="s">
        <v>28</v>
      </c>
    </row>
    <row r="4" spans="1:16" ht="15.75" customHeight="1">
      <c r="A4" s="47" t="s">
        <v>18</v>
      </c>
      <c r="B4" s="45">
        <v>2255</v>
      </c>
      <c r="C4" s="17">
        <f>SUMIF('Sales Data'!G:G, A4, 'Sales Data'!H:H)</f>
        <v>2255</v>
      </c>
      <c r="E4" s="31" t="s">
        <v>44</v>
      </c>
      <c r="F4" s="32">
        <v>1277</v>
      </c>
      <c r="G4" s="33">
        <v>-422</v>
      </c>
      <c r="H4" s="33">
        <v>1257</v>
      </c>
      <c r="I4" s="33">
        <v>1624</v>
      </c>
      <c r="J4" s="33">
        <v>350</v>
      </c>
      <c r="K4" s="33">
        <v>58</v>
      </c>
      <c r="L4" s="33">
        <v>885</v>
      </c>
      <c r="M4" s="33">
        <v>-1496</v>
      </c>
      <c r="N4" s="33">
        <v>2700</v>
      </c>
      <c r="O4" s="33">
        <v>7</v>
      </c>
      <c r="P4" s="34">
        <v>1192</v>
      </c>
    </row>
    <row r="5" spans="1:16" ht="15.75" customHeight="1">
      <c r="A5" s="47" t="s">
        <v>14</v>
      </c>
      <c r="B5" s="45">
        <v>7202</v>
      </c>
      <c r="C5" s="17">
        <f>SUMIF('Sales Data'!G:G, A5, 'Sales Data'!H:H)</f>
        <v>7202</v>
      </c>
      <c r="E5" s="35" t="s">
        <v>43</v>
      </c>
      <c r="F5" s="36">
        <v>2312</v>
      </c>
      <c r="G5" s="37">
        <v>578</v>
      </c>
      <c r="H5" s="37">
        <v>780</v>
      </c>
      <c r="I5" s="37">
        <v>2104</v>
      </c>
      <c r="J5" s="37">
        <v>-127</v>
      </c>
      <c r="K5" s="37">
        <v>64</v>
      </c>
      <c r="L5" s="37">
        <v>204</v>
      </c>
      <c r="M5" s="37">
        <v>1588</v>
      </c>
      <c r="N5" s="37">
        <v>762</v>
      </c>
      <c r="O5" s="37">
        <v>683</v>
      </c>
      <c r="P5" s="38">
        <v>568</v>
      </c>
    </row>
    <row r="6" spans="1:16" ht="15.75" customHeight="1">
      <c r="A6" s="47" t="s">
        <v>20</v>
      </c>
      <c r="B6" s="45">
        <v>18931</v>
      </c>
      <c r="C6" s="17">
        <f>SUMIF('Sales Data'!G:G, A6, 'Sales Data'!H:H)</f>
        <v>18931</v>
      </c>
      <c r="D6" s="18"/>
      <c r="E6" s="35" t="s">
        <v>47</v>
      </c>
      <c r="F6" s="36">
        <v>1414</v>
      </c>
      <c r="G6" s="37">
        <v>317</v>
      </c>
      <c r="H6" s="37">
        <v>214</v>
      </c>
      <c r="I6" s="37">
        <v>1589</v>
      </c>
      <c r="J6" s="37">
        <v>311</v>
      </c>
      <c r="K6" s="37">
        <v>325</v>
      </c>
      <c r="L6" s="37">
        <v>1317</v>
      </c>
      <c r="M6" s="37">
        <v>2279</v>
      </c>
      <c r="N6" s="37">
        <v>730</v>
      </c>
      <c r="O6" s="37">
        <v>1785</v>
      </c>
      <c r="P6" s="38">
        <v>-47</v>
      </c>
    </row>
    <row r="7" spans="1:16" ht="15.75" customHeight="1">
      <c r="A7" s="47" t="s">
        <v>32</v>
      </c>
      <c r="B7" s="45">
        <v>6686</v>
      </c>
      <c r="C7" s="17">
        <f>SUMIF('Sales Data'!G:G, A7, 'Sales Data'!H:H)</f>
        <v>6686</v>
      </c>
      <c r="E7" s="35" t="s">
        <v>40</v>
      </c>
      <c r="F7" s="36">
        <v>493</v>
      </c>
      <c r="G7" s="37">
        <v>-592</v>
      </c>
      <c r="H7" s="37">
        <v>228</v>
      </c>
      <c r="I7" s="37">
        <v>1122</v>
      </c>
      <c r="J7" s="37">
        <v>962</v>
      </c>
      <c r="K7" s="37">
        <v>-690</v>
      </c>
      <c r="L7" s="37">
        <v>507</v>
      </c>
      <c r="M7" s="37">
        <v>1175</v>
      </c>
      <c r="N7" s="37">
        <v>-35</v>
      </c>
      <c r="O7" s="37">
        <v>718</v>
      </c>
      <c r="P7" s="38">
        <v>-501</v>
      </c>
    </row>
    <row r="8" spans="1:16" ht="15.75" customHeight="1">
      <c r="A8" s="47" t="s">
        <v>30</v>
      </c>
      <c r="B8" s="45">
        <v>2899</v>
      </c>
      <c r="C8" s="17">
        <f>SUMIF('Sales Data'!G:G, A8, 'Sales Data'!H:H)</f>
        <v>2899</v>
      </c>
      <c r="E8" s="35" t="s">
        <v>48</v>
      </c>
      <c r="F8" s="36">
        <v>647</v>
      </c>
      <c r="G8" s="37">
        <v>-684</v>
      </c>
      <c r="H8" s="37">
        <v>756</v>
      </c>
      <c r="I8" s="37">
        <v>2304</v>
      </c>
      <c r="J8" s="37">
        <v>745</v>
      </c>
      <c r="K8" s="37">
        <v>99</v>
      </c>
      <c r="L8" s="37">
        <v>392</v>
      </c>
      <c r="M8" s="37">
        <v>1077</v>
      </c>
      <c r="N8" s="37">
        <v>509</v>
      </c>
      <c r="O8" s="37">
        <v>419</v>
      </c>
      <c r="P8" s="38">
        <v>3573</v>
      </c>
    </row>
    <row r="9" spans="1:16" ht="15.75" customHeight="1">
      <c r="A9" s="47" t="s">
        <v>12</v>
      </c>
      <c r="B9" s="45">
        <v>8587</v>
      </c>
      <c r="C9" s="17">
        <f>SUMIF('Sales Data'!G:G, A9, 'Sales Data'!H:H)</f>
        <v>8587</v>
      </c>
      <c r="E9" s="35" t="s">
        <v>46</v>
      </c>
      <c r="F9" s="36">
        <v>276</v>
      </c>
      <c r="G9" s="37">
        <v>-362</v>
      </c>
      <c r="H9" s="37">
        <v>1139</v>
      </c>
      <c r="I9" s="37">
        <v>2226</v>
      </c>
      <c r="J9" s="37">
        <v>292</v>
      </c>
      <c r="K9" s="37">
        <v>811</v>
      </c>
      <c r="L9" s="37">
        <v>314</v>
      </c>
      <c r="M9" s="37">
        <v>1500</v>
      </c>
      <c r="N9" s="37">
        <v>1993</v>
      </c>
      <c r="O9" s="37">
        <v>259</v>
      </c>
      <c r="P9" s="38">
        <v>1132</v>
      </c>
    </row>
    <row r="10" spans="1:16" ht="15.75" customHeight="1">
      <c r="A10" s="47" t="s">
        <v>24</v>
      </c>
      <c r="B10" s="45">
        <v>11482</v>
      </c>
      <c r="C10" s="17">
        <f>SUMIF('Sales Data'!G:G, A10, 'Sales Data'!H:H)</f>
        <v>11482</v>
      </c>
      <c r="E10" s="35" t="s">
        <v>45</v>
      </c>
      <c r="F10" s="36">
        <v>581</v>
      </c>
      <c r="G10" s="37">
        <v>352</v>
      </c>
      <c r="H10" s="37">
        <v>502</v>
      </c>
      <c r="I10" s="37">
        <v>921</v>
      </c>
      <c r="J10" s="37">
        <v>400</v>
      </c>
      <c r="K10" s="37">
        <v>681</v>
      </c>
      <c r="L10" s="37">
        <v>1095</v>
      </c>
      <c r="M10" s="37">
        <v>1281</v>
      </c>
      <c r="N10" s="37">
        <v>601</v>
      </c>
      <c r="O10" s="37">
        <v>1203</v>
      </c>
      <c r="P10" s="38">
        <v>1483</v>
      </c>
    </row>
    <row r="11" spans="1:16" ht="15.75" customHeight="1">
      <c r="A11" s="47" t="s">
        <v>16</v>
      </c>
      <c r="B11" s="45">
        <v>10626</v>
      </c>
      <c r="C11" s="17">
        <f>SUMIF('Sales Data'!G:G, A11, 'Sales Data'!H:H)</f>
        <v>10626</v>
      </c>
      <c r="E11" s="35" t="s">
        <v>41</v>
      </c>
      <c r="F11" s="36">
        <v>548</v>
      </c>
      <c r="G11" s="37">
        <v>691</v>
      </c>
      <c r="H11" s="37">
        <v>389</v>
      </c>
      <c r="I11" s="37">
        <v>1921</v>
      </c>
      <c r="J11" s="37">
        <v>577</v>
      </c>
      <c r="K11" s="37">
        <v>484</v>
      </c>
      <c r="L11" s="37">
        <v>1809</v>
      </c>
      <c r="M11" s="37">
        <v>928</v>
      </c>
      <c r="N11" s="37">
        <v>254</v>
      </c>
      <c r="O11" s="37">
        <v>2994</v>
      </c>
      <c r="P11" s="38">
        <v>1144</v>
      </c>
    </row>
    <row r="12" spans="1:16" ht="15.75" customHeight="1">
      <c r="A12" s="47" t="s">
        <v>39</v>
      </c>
      <c r="B12" s="45">
        <v>13545</v>
      </c>
      <c r="C12" s="17">
        <f>SUMIF('Sales Data'!G:G, A12, 'Sales Data'!H:H)</f>
        <v>13545</v>
      </c>
      <c r="E12" s="35" t="s">
        <v>52</v>
      </c>
      <c r="F12" s="36">
        <v>979</v>
      </c>
      <c r="G12" s="37">
        <v>181</v>
      </c>
      <c r="H12" s="37">
        <v>465</v>
      </c>
      <c r="I12" s="37">
        <v>764</v>
      </c>
      <c r="J12" s="37">
        <v>969</v>
      </c>
      <c r="K12" s="37">
        <v>528</v>
      </c>
      <c r="L12" s="37">
        <v>360</v>
      </c>
      <c r="M12" s="37">
        <v>2489</v>
      </c>
      <c r="N12" s="37">
        <v>1054</v>
      </c>
      <c r="O12" s="37">
        <v>975</v>
      </c>
      <c r="P12" s="38">
        <v>-63</v>
      </c>
    </row>
    <row r="13" spans="1:16" ht="15.75" customHeight="1">
      <c r="A13" s="47" t="s">
        <v>28</v>
      </c>
      <c r="B13" s="45">
        <v>12084</v>
      </c>
      <c r="C13" s="17">
        <f>SUMIF('Sales Data'!G:G, A13, 'Sales Data'!H:H)</f>
        <v>12084</v>
      </c>
      <c r="E13" s="35" t="s">
        <v>51</v>
      </c>
      <c r="F13" s="36">
        <v>850</v>
      </c>
      <c r="G13" s="37">
        <v>843</v>
      </c>
      <c r="H13" s="37">
        <v>904</v>
      </c>
      <c r="I13" s="37">
        <v>1697</v>
      </c>
      <c r="J13" s="37">
        <v>-233</v>
      </c>
      <c r="K13" s="37">
        <v>58</v>
      </c>
      <c r="L13" s="37">
        <v>237</v>
      </c>
      <c r="M13" s="37">
        <v>-1293</v>
      </c>
      <c r="N13" s="37">
        <v>1408</v>
      </c>
      <c r="O13" s="37">
        <v>385</v>
      </c>
      <c r="P13" s="38">
        <v>986</v>
      </c>
    </row>
    <row r="14" spans="1:16" ht="15.75" customHeight="1">
      <c r="A14" s="48" t="s">
        <v>50</v>
      </c>
      <c r="B14" s="46">
        <v>105495</v>
      </c>
      <c r="C14" s="17">
        <f>SUM(C3:C13)</f>
        <v>105495</v>
      </c>
      <c r="E14" s="35" t="s">
        <v>49</v>
      </c>
      <c r="F14" s="36">
        <v>1469</v>
      </c>
      <c r="G14" s="37">
        <v>603</v>
      </c>
      <c r="H14" s="37">
        <v>430</v>
      </c>
      <c r="I14" s="37">
        <v>1298</v>
      </c>
      <c r="J14" s="37">
        <v>1514</v>
      </c>
      <c r="K14" s="37">
        <v>99</v>
      </c>
      <c r="L14" s="37">
        <v>248</v>
      </c>
      <c r="M14" s="37">
        <v>929</v>
      </c>
      <c r="N14" s="37">
        <v>396</v>
      </c>
      <c r="O14" s="37">
        <v>1286</v>
      </c>
      <c r="P14" s="38">
        <v>874</v>
      </c>
    </row>
    <row r="15" spans="1:16" ht="15.75" customHeight="1">
      <c r="E15" s="35" t="s">
        <v>42</v>
      </c>
      <c r="F15" s="36">
        <v>352</v>
      </c>
      <c r="G15" s="37">
        <v>750</v>
      </c>
      <c r="H15" s="37">
        <v>138</v>
      </c>
      <c r="I15" s="37">
        <v>1361</v>
      </c>
      <c r="J15" s="37">
        <v>926</v>
      </c>
      <c r="K15" s="37">
        <v>382</v>
      </c>
      <c r="L15" s="37">
        <v>1219</v>
      </c>
      <c r="M15" s="37">
        <v>1025</v>
      </c>
      <c r="N15" s="37">
        <v>254</v>
      </c>
      <c r="O15" s="37">
        <v>2831</v>
      </c>
      <c r="P15" s="38">
        <v>1743</v>
      </c>
    </row>
    <row r="16" spans="1:16" ht="15.75" customHeight="1">
      <c r="A16" s="25" t="s">
        <v>38</v>
      </c>
      <c r="B16" s="43" t="s">
        <v>36</v>
      </c>
      <c r="E16" s="39" t="s">
        <v>50</v>
      </c>
      <c r="F16" s="40">
        <v>11198</v>
      </c>
      <c r="G16" s="41">
        <v>2255</v>
      </c>
      <c r="H16" s="41">
        <v>7202</v>
      </c>
      <c r="I16" s="41">
        <v>18931</v>
      </c>
      <c r="J16" s="41">
        <v>6686</v>
      </c>
      <c r="K16" s="41">
        <v>2899</v>
      </c>
      <c r="L16" s="41">
        <v>8587</v>
      </c>
      <c r="M16" s="41">
        <v>11482</v>
      </c>
      <c r="N16" s="41">
        <v>10626</v>
      </c>
      <c r="O16" s="41">
        <v>13545</v>
      </c>
      <c r="P16" s="42">
        <v>12084</v>
      </c>
    </row>
    <row r="17" spans="1:2" ht="15.75" customHeight="1">
      <c r="A17" s="31" t="s">
        <v>44</v>
      </c>
      <c r="B17" s="44">
        <v>7432</v>
      </c>
    </row>
    <row r="18" spans="1:2" ht="15.75" customHeight="1">
      <c r="A18" s="35" t="s">
        <v>43</v>
      </c>
      <c r="B18" s="45">
        <v>9516</v>
      </c>
    </row>
    <row r="19" spans="1:2" ht="15.75" customHeight="1">
      <c r="A19" s="35" t="s">
        <v>47</v>
      </c>
      <c r="B19" s="45">
        <v>10234</v>
      </c>
    </row>
    <row r="20" spans="1:2" ht="15.75" customHeight="1">
      <c r="A20" s="35" t="s">
        <v>40</v>
      </c>
      <c r="B20" s="45">
        <v>3387</v>
      </c>
    </row>
    <row r="21" spans="1:2" ht="15.75" customHeight="1">
      <c r="A21" s="35" t="s">
        <v>48</v>
      </c>
      <c r="B21" s="45">
        <v>9837</v>
      </c>
    </row>
    <row r="22" spans="1:2" ht="15.75" customHeight="1">
      <c r="A22" s="35" t="s">
        <v>46</v>
      </c>
      <c r="B22" s="45">
        <v>9580</v>
      </c>
    </row>
    <row r="23" spans="1:2" ht="15.75" customHeight="1">
      <c r="A23" s="35" t="s">
        <v>45</v>
      </c>
      <c r="B23" s="45">
        <v>9100</v>
      </c>
    </row>
    <row r="24" spans="1:2" ht="15.75" customHeight="1">
      <c r="A24" s="35" t="s">
        <v>41</v>
      </c>
      <c r="B24" s="45">
        <v>11739</v>
      </c>
    </row>
    <row r="25" spans="1:2" ht="15.75" customHeight="1">
      <c r="A25" s="35" t="s">
        <v>52</v>
      </c>
      <c r="B25" s="45">
        <v>8701</v>
      </c>
    </row>
    <row r="26" spans="1:2" ht="15.75" customHeight="1">
      <c r="A26" s="35" t="s">
        <v>51</v>
      </c>
      <c r="B26" s="45">
        <v>5842</v>
      </c>
    </row>
    <row r="27" spans="1:2" ht="15.75" customHeight="1">
      <c r="A27" s="35" t="s">
        <v>49</v>
      </c>
      <c r="B27" s="45">
        <v>9146</v>
      </c>
    </row>
    <row r="28" spans="1:2" ht="15.75" customHeight="1">
      <c r="A28" s="35" t="s">
        <v>42</v>
      </c>
      <c r="B28" s="45">
        <v>10981</v>
      </c>
    </row>
    <row r="29" spans="1:2" ht="15.75" customHeight="1">
      <c r="A29" s="39" t="s">
        <v>50</v>
      </c>
      <c r="B29" s="46">
        <v>105495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E16"/>
  <sheetViews>
    <sheetView workbookViewId="0"/>
  </sheetViews>
  <sheetFormatPr defaultColWidth="12.6328125" defaultRowHeight="15.75" customHeight="1"/>
  <cols>
    <col min="1" max="1" width="17.36328125" customWidth="1"/>
  </cols>
  <sheetData>
    <row r="2" spans="1:5" ht="15.75" customHeight="1">
      <c r="A2" s="25" t="s">
        <v>36</v>
      </c>
      <c r="B2" s="25" t="s">
        <v>83</v>
      </c>
      <c r="C2" s="26"/>
      <c r="D2" s="26"/>
      <c r="E2" s="27"/>
    </row>
    <row r="3" spans="1:5" ht="15.75" customHeight="1">
      <c r="A3" s="25" t="s">
        <v>38</v>
      </c>
      <c r="B3" s="28" t="s">
        <v>2</v>
      </c>
      <c r="C3" s="29" t="s">
        <v>4</v>
      </c>
      <c r="D3" s="29" t="s">
        <v>3</v>
      </c>
      <c r="E3" s="43" t="s">
        <v>50</v>
      </c>
    </row>
    <row r="4" spans="1:5" ht="15.75" customHeight="1">
      <c r="A4" s="31" t="s">
        <v>44</v>
      </c>
      <c r="B4" s="32">
        <v>2077</v>
      </c>
      <c r="C4" s="33">
        <v>4607</v>
      </c>
      <c r="D4" s="33">
        <v>748</v>
      </c>
      <c r="E4" s="44">
        <v>7432</v>
      </c>
    </row>
    <row r="5" spans="1:5" ht="15.75" customHeight="1">
      <c r="A5" s="35" t="s">
        <v>43</v>
      </c>
      <c r="B5" s="36">
        <v>2392</v>
      </c>
      <c r="C5" s="37">
        <v>3785</v>
      </c>
      <c r="D5" s="37">
        <v>3339</v>
      </c>
      <c r="E5" s="45">
        <v>9516</v>
      </c>
    </row>
    <row r="6" spans="1:5" ht="15.75" customHeight="1">
      <c r="A6" s="35" t="s">
        <v>47</v>
      </c>
      <c r="B6" s="36">
        <v>3609</v>
      </c>
      <c r="C6" s="37">
        <v>3287</v>
      </c>
      <c r="D6" s="37">
        <v>3338</v>
      </c>
      <c r="E6" s="45">
        <v>10234</v>
      </c>
    </row>
    <row r="7" spans="1:5" ht="15.75" customHeight="1">
      <c r="A7" s="35" t="s">
        <v>40</v>
      </c>
      <c r="B7" s="36">
        <v>-1051</v>
      </c>
      <c r="C7" s="37">
        <v>3483</v>
      </c>
      <c r="D7" s="37">
        <v>955</v>
      </c>
      <c r="E7" s="45">
        <v>3387</v>
      </c>
    </row>
    <row r="8" spans="1:5" ht="15.75" customHeight="1">
      <c r="A8" s="35" t="s">
        <v>48</v>
      </c>
      <c r="B8" s="36">
        <v>2866</v>
      </c>
      <c r="C8" s="37">
        <v>3578</v>
      </c>
      <c r="D8" s="37">
        <v>3393</v>
      </c>
      <c r="E8" s="45">
        <v>9837</v>
      </c>
    </row>
    <row r="9" spans="1:5" ht="15.75" customHeight="1">
      <c r="A9" s="35" t="s">
        <v>46</v>
      </c>
      <c r="B9" s="36">
        <v>2728</v>
      </c>
      <c r="C9" s="37">
        <v>3887</v>
      </c>
      <c r="D9" s="37">
        <v>2965</v>
      </c>
      <c r="E9" s="45">
        <v>9580</v>
      </c>
    </row>
    <row r="10" spans="1:5" ht="15.75" customHeight="1">
      <c r="A10" s="35" t="s">
        <v>45</v>
      </c>
      <c r="B10" s="36">
        <v>2102</v>
      </c>
      <c r="C10" s="37">
        <v>5205</v>
      </c>
      <c r="D10" s="37">
        <v>1793</v>
      </c>
      <c r="E10" s="45">
        <v>9100</v>
      </c>
    </row>
    <row r="11" spans="1:5" ht="15.75" customHeight="1">
      <c r="A11" s="35" t="s">
        <v>41</v>
      </c>
      <c r="B11" s="36">
        <v>3461</v>
      </c>
      <c r="C11" s="37">
        <v>3720</v>
      </c>
      <c r="D11" s="37">
        <v>4558</v>
      </c>
      <c r="E11" s="45">
        <v>11739</v>
      </c>
    </row>
    <row r="12" spans="1:5" ht="15.75" customHeight="1">
      <c r="A12" s="35" t="s">
        <v>52</v>
      </c>
      <c r="B12" s="36">
        <v>2278</v>
      </c>
      <c r="C12" s="37">
        <v>3357</v>
      </c>
      <c r="D12" s="37">
        <v>3066</v>
      </c>
      <c r="E12" s="45">
        <v>8701</v>
      </c>
    </row>
    <row r="13" spans="1:5" ht="15.75" customHeight="1">
      <c r="A13" s="35" t="s">
        <v>51</v>
      </c>
      <c r="B13" s="36">
        <v>737</v>
      </c>
      <c r="C13" s="37">
        <v>3602</v>
      </c>
      <c r="D13" s="37">
        <v>1503</v>
      </c>
      <c r="E13" s="45">
        <v>5842</v>
      </c>
    </row>
    <row r="14" spans="1:5" ht="15.75" customHeight="1">
      <c r="A14" s="35" t="s">
        <v>49</v>
      </c>
      <c r="B14" s="36">
        <v>3640</v>
      </c>
      <c r="C14" s="37">
        <v>4087</v>
      </c>
      <c r="D14" s="37">
        <v>1419</v>
      </c>
      <c r="E14" s="45">
        <v>9146</v>
      </c>
    </row>
    <row r="15" spans="1:5" ht="15.75" customHeight="1">
      <c r="A15" s="35" t="s">
        <v>42</v>
      </c>
      <c r="B15" s="36">
        <v>4566</v>
      </c>
      <c r="C15" s="37">
        <v>3271</v>
      </c>
      <c r="D15" s="37">
        <v>3144</v>
      </c>
      <c r="E15" s="45">
        <v>10981</v>
      </c>
    </row>
    <row r="16" spans="1:5" ht="15.75" customHeight="1">
      <c r="A16" s="39" t="s">
        <v>50</v>
      </c>
      <c r="B16" s="40">
        <v>29405</v>
      </c>
      <c r="C16" s="41">
        <v>45869</v>
      </c>
      <c r="D16" s="41">
        <v>30221</v>
      </c>
      <c r="E16" s="46">
        <v>105495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E14"/>
  <sheetViews>
    <sheetView workbookViewId="0"/>
  </sheetViews>
  <sheetFormatPr defaultColWidth="12.6328125" defaultRowHeight="15.75" customHeight="1"/>
  <cols>
    <col min="2" max="2" width="14.6328125" customWidth="1"/>
    <col min="3" max="3" width="15.26953125" customWidth="1"/>
  </cols>
  <sheetData>
    <row r="3" spans="2:5">
      <c r="B3" s="19" t="s">
        <v>53</v>
      </c>
      <c r="C3" s="19" t="s">
        <v>54</v>
      </c>
      <c r="D3" s="19" t="s">
        <v>55</v>
      </c>
      <c r="E3" s="19" t="s">
        <v>56</v>
      </c>
    </row>
    <row r="4" spans="2:5" ht="15.75" customHeight="1">
      <c r="B4" s="1" t="s">
        <v>57</v>
      </c>
      <c r="C4" s="1" t="s">
        <v>58</v>
      </c>
      <c r="D4" s="1" t="s">
        <v>59</v>
      </c>
      <c r="E4" s="20">
        <v>8000</v>
      </c>
    </row>
    <row r="5" spans="2:5" ht="15.75" customHeight="1">
      <c r="B5" s="1" t="s">
        <v>60</v>
      </c>
      <c r="C5" s="1" t="s">
        <v>61</v>
      </c>
      <c r="D5" s="1" t="s">
        <v>59</v>
      </c>
      <c r="E5" s="20">
        <v>6000</v>
      </c>
    </row>
    <row r="6" spans="2:5" ht="15.75" customHeight="1">
      <c r="B6" s="1" t="s">
        <v>62</v>
      </c>
      <c r="C6" s="1" t="s">
        <v>63</v>
      </c>
      <c r="D6" s="1" t="s">
        <v>64</v>
      </c>
      <c r="E6" s="20">
        <v>10000</v>
      </c>
    </row>
    <row r="7" spans="2:5" ht="15.75" customHeight="1">
      <c r="B7" s="1" t="s">
        <v>65</v>
      </c>
      <c r="C7" s="1" t="s">
        <v>66</v>
      </c>
      <c r="D7" s="1" t="s">
        <v>64</v>
      </c>
      <c r="E7" s="20">
        <v>10000</v>
      </c>
    </row>
    <row r="8" spans="2:5" ht="15.75" customHeight="1">
      <c r="B8" s="1" t="s">
        <v>67</v>
      </c>
      <c r="C8" s="1" t="s">
        <v>68</v>
      </c>
      <c r="D8" s="1" t="s">
        <v>69</v>
      </c>
      <c r="E8" s="20">
        <v>20000</v>
      </c>
    </row>
    <row r="9" spans="2:5" ht="15.75" customHeight="1">
      <c r="B9" s="1" t="s">
        <v>70</v>
      </c>
      <c r="C9" s="1" t="s">
        <v>71</v>
      </c>
      <c r="D9" s="1" t="s">
        <v>69</v>
      </c>
      <c r="E9" s="20">
        <v>10000</v>
      </c>
    </row>
    <row r="10" spans="2:5" ht="15.75" customHeight="1">
      <c r="B10" s="1" t="s">
        <v>72</v>
      </c>
      <c r="C10" s="1" t="s">
        <v>73</v>
      </c>
      <c r="D10" s="1" t="s">
        <v>59</v>
      </c>
      <c r="E10" s="20">
        <v>10000</v>
      </c>
    </row>
    <row r="11" spans="2:5" ht="15.75" customHeight="1">
      <c r="B11" s="1" t="s">
        <v>74</v>
      </c>
      <c r="C11" s="1" t="s">
        <v>75</v>
      </c>
      <c r="D11" s="1" t="s">
        <v>76</v>
      </c>
      <c r="E11" s="20">
        <v>12000</v>
      </c>
    </row>
    <row r="12" spans="2:5" ht="15.75" customHeight="1">
      <c r="B12" s="1" t="s">
        <v>77</v>
      </c>
      <c r="C12" s="1" t="s">
        <v>78</v>
      </c>
      <c r="D12" s="1" t="s">
        <v>76</v>
      </c>
      <c r="E12" s="20">
        <v>12000</v>
      </c>
    </row>
    <row r="13" spans="2:5" ht="15.75" customHeight="1">
      <c r="B13" s="1" t="s">
        <v>79</v>
      </c>
      <c r="C13" s="1" t="s">
        <v>80</v>
      </c>
      <c r="D13" s="1" t="s">
        <v>64</v>
      </c>
      <c r="E13" s="20">
        <v>5000</v>
      </c>
    </row>
    <row r="14" spans="2:5" ht="15.75" customHeight="1">
      <c r="B14" s="1" t="s">
        <v>81</v>
      </c>
      <c r="C14" s="1" t="s">
        <v>82</v>
      </c>
      <c r="D14" s="1" t="s">
        <v>64</v>
      </c>
      <c r="E14" s="20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I995"/>
  <sheetViews>
    <sheetView topLeftCell="A11" workbookViewId="0"/>
  </sheetViews>
  <sheetFormatPr defaultColWidth="12.6328125" defaultRowHeight="15.75" customHeight="1"/>
  <cols>
    <col min="5" max="5" width="28" customWidth="1"/>
    <col min="7" max="7" width="14.36328125" customWidth="1"/>
    <col min="8" max="9" width="14.6328125" customWidth="1"/>
  </cols>
  <sheetData>
    <row r="3" spans="2:9">
      <c r="B3" s="19" t="s">
        <v>84</v>
      </c>
      <c r="C3" s="19" t="s">
        <v>83</v>
      </c>
      <c r="D3" s="19" t="s">
        <v>85</v>
      </c>
      <c r="E3" s="19" t="s">
        <v>86</v>
      </c>
      <c r="F3" s="19" t="s">
        <v>87</v>
      </c>
      <c r="G3" s="19" t="s">
        <v>35</v>
      </c>
      <c r="H3" s="19" t="s">
        <v>88</v>
      </c>
      <c r="I3" s="19" t="s">
        <v>38</v>
      </c>
    </row>
    <row r="4" spans="2:9" ht="15.75" customHeight="1">
      <c r="B4" s="1" t="s">
        <v>89</v>
      </c>
      <c r="C4" s="1" t="s">
        <v>2</v>
      </c>
      <c r="D4" s="1" t="s">
        <v>76</v>
      </c>
      <c r="E4" s="1" t="s">
        <v>90</v>
      </c>
      <c r="F4" s="21">
        <v>45015</v>
      </c>
      <c r="G4" s="1" t="s">
        <v>26</v>
      </c>
      <c r="H4" s="20">
        <v>712</v>
      </c>
      <c r="I4" s="20" t="str">
        <f t="shared" ref="I4:I258" si="0">TEXT(F4, "mmmm")</f>
        <v>March</v>
      </c>
    </row>
    <row r="5" spans="2:9" ht="15.75" customHeight="1">
      <c r="B5" s="1" t="s">
        <v>91</v>
      </c>
      <c r="C5" s="1" t="s">
        <v>3</v>
      </c>
      <c r="D5" s="1" t="s">
        <v>76</v>
      </c>
      <c r="E5" s="1" t="s">
        <v>90</v>
      </c>
      <c r="F5" s="21">
        <v>45149</v>
      </c>
      <c r="G5" s="1" t="s">
        <v>26</v>
      </c>
      <c r="H5" s="20">
        <v>378</v>
      </c>
      <c r="I5" s="20" t="str">
        <f t="shared" si="0"/>
        <v>August</v>
      </c>
    </row>
    <row r="6" spans="2:9" ht="15.75" customHeight="1">
      <c r="B6" s="1" t="s">
        <v>92</v>
      </c>
      <c r="C6" s="1" t="s">
        <v>3</v>
      </c>
      <c r="D6" s="1" t="s">
        <v>76</v>
      </c>
      <c r="E6" s="1" t="s">
        <v>93</v>
      </c>
      <c r="F6" s="21">
        <v>45221</v>
      </c>
      <c r="G6" s="1" t="s">
        <v>26</v>
      </c>
      <c r="H6" s="20">
        <v>257</v>
      </c>
      <c r="I6" s="20" t="str">
        <f t="shared" si="0"/>
        <v>October</v>
      </c>
    </row>
    <row r="7" spans="2:9" ht="15.75" customHeight="1">
      <c r="B7" s="1" t="s">
        <v>94</v>
      </c>
      <c r="C7" s="1" t="s">
        <v>3</v>
      </c>
      <c r="D7" s="1" t="s">
        <v>76</v>
      </c>
      <c r="E7" s="1" t="s">
        <v>90</v>
      </c>
      <c r="F7" s="21">
        <v>45025</v>
      </c>
      <c r="G7" s="1" t="s">
        <v>26</v>
      </c>
      <c r="H7" s="20">
        <v>193</v>
      </c>
      <c r="I7" s="20" t="str">
        <f t="shared" si="0"/>
        <v>April</v>
      </c>
    </row>
    <row r="8" spans="2:9" ht="15.75" customHeight="1">
      <c r="B8" s="1" t="s">
        <v>95</v>
      </c>
      <c r="C8" s="1" t="s">
        <v>3</v>
      </c>
      <c r="D8" s="1" t="s">
        <v>76</v>
      </c>
      <c r="E8" s="1" t="s">
        <v>93</v>
      </c>
      <c r="F8" s="21">
        <v>45251</v>
      </c>
      <c r="G8" s="1" t="s">
        <v>26</v>
      </c>
      <c r="H8" s="20">
        <v>412</v>
      </c>
      <c r="I8" s="20" t="str">
        <f t="shared" si="0"/>
        <v>November</v>
      </c>
    </row>
    <row r="9" spans="2:9" ht="15.75" customHeight="1">
      <c r="B9" s="1" t="s">
        <v>96</v>
      </c>
      <c r="C9" s="1" t="s">
        <v>3</v>
      </c>
      <c r="D9" s="1" t="s">
        <v>76</v>
      </c>
      <c r="E9" s="1" t="s">
        <v>93</v>
      </c>
      <c r="F9" s="21">
        <v>44983</v>
      </c>
      <c r="G9" s="1" t="s">
        <v>26</v>
      </c>
      <c r="H9" s="20">
        <v>402</v>
      </c>
      <c r="I9" s="20" t="str">
        <f t="shared" si="0"/>
        <v>February</v>
      </c>
    </row>
    <row r="10" spans="2:9" ht="15.75" customHeight="1">
      <c r="B10" s="1" t="s">
        <v>97</v>
      </c>
      <c r="C10" s="1" t="s">
        <v>3</v>
      </c>
      <c r="D10" s="1" t="s">
        <v>76</v>
      </c>
      <c r="E10" s="1" t="s">
        <v>93</v>
      </c>
      <c r="F10" s="21">
        <v>44993</v>
      </c>
      <c r="G10" s="1" t="s">
        <v>26</v>
      </c>
      <c r="H10" s="20">
        <v>341</v>
      </c>
      <c r="I10" s="20" t="str">
        <f t="shared" si="0"/>
        <v>March</v>
      </c>
    </row>
    <row r="11" spans="2:9" ht="15.75" customHeight="1">
      <c r="B11" s="1" t="s">
        <v>98</v>
      </c>
      <c r="C11" s="1" t="s">
        <v>2</v>
      </c>
      <c r="D11" s="1" t="s">
        <v>76</v>
      </c>
      <c r="E11" s="1" t="s">
        <v>93</v>
      </c>
      <c r="F11" s="21">
        <v>44962</v>
      </c>
      <c r="G11" s="1" t="s">
        <v>26</v>
      </c>
      <c r="H11" s="20">
        <v>887</v>
      </c>
      <c r="I11" s="20" t="str">
        <f t="shared" si="0"/>
        <v>February</v>
      </c>
    </row>
    <row r="12" spans="2:9" ht="15.75" customHeight="1">
      <c r="B12" s="1" t="s">
        <v>99</v>
      </c>
      <c r="C12" s="1" t="s">
        <v>3</v>
      </c>
      <c r="D12" s="1" t="s">
        <v>76</v>
      </c>
      <c r="E12" s="1" t="s">
        <v>93</v>
      </c>
      <c r="F12" s="21">
        <v>45207</v>
      </c>
      <c r="G12" s="1" t="s">
        <v>26</v>
      </c>
      <c r="H12" s="20">
        <v>210</v>
      </c>
      <c r="I12" s="20" t="str">
        <f t="shared" si="0"/>
        <v>October</v>
      </c>
    </row>
    <row r="13" spans="2:9" ht="15.75" customHeight="1">
      <c r="B13" s="1" t="s">
        <v>100</v>
      </c>
      <c r="C13" s="1" t="s">
        <v>3</v>
      </c>
      <c r="D13" s="1" t="s">
        <v>76</v>
      </c>
      <c r="E13" s="1" t="s">
        <v>101</v>
      </c>
      <c r="F13" s="21">
        <v>45138</v>
      </c>
      <c r="G13" s="1" t="s">
        <v>26</v>
      </c>
      <c r="H13" s="20">
        <v>-159</v>
      </c>
      <c r="I13" s="20" t="str">
        <f t="shared" si="0"/>
        <v>July</v>
      </c>
    </row>
    <row r="14" spans="2:9" ht="15.75" customHeight="1">
      <c r="B14" s="1" t="s">
        <v>102</v>
      </c>
      <c r="C14" s="1" t="s">
        <v>4</v>
      </c>
      <c r="D14" s="1" t="s">
        <v>76</v>
      </c>
      <c r="E14" s="1" t="s">
        <v>90</v>
      </c>
      <c r="F14" s="21">
        <v>45167</v>
      </c>
      <c r="G14" s="1" t="s">
        <v>26</v>
      </c>
      <c r="H14" s="20">
        <v>58</v>
      </c>
      <c r="I14" s="20" t="str">
        <f t="shared" si="0"/>
        <v>August</v>
      </c>
    </row>
    <row r="15" spans="2:9" ht="15.75" customHeight="1">
      <c r="B15" s="1" t="s">
        <v>103</v>
      </c>
      <c r="C15" s="1" t="s">
        <v>4</v>
      </c>
      <c r="D15" s="1" t="s">
        <v>76</v>
      </c>
      <c r="E15" s="1" t="s">
        <v>90</v>
      </c>
      <c r="F15" s="21">
        <v>45131</v>
      </c>
      <c r="G15" s="1" t="s">
        <v>26</v>
      </c>
      <c r="H15" s="20">
        <v>36</v>
      </c>
      <c r="I15" s="20" t="str">
        <f t="shared" si="0"/>
        <v>July</v>
      </c>
    </row>
    <row r="16" spans="2:9" ht="15.75" customHeight="1">
      <c r="B16" s="1" t="s">
        <v>104</v>
      </c>
      <c r="C16" s="1" t="s">
        <v>4</v>
      </c>
      <c r="D16" s="1" t="s">
        <v>76</v>
      </c>
      <c r="E16" s="1" t="s">
        <v>90</v>
      </c>
      <c r="F16" s="21">
        <v>45267</v>
      </c>
      <c r="G16" s="1" t="s">
        <v>26</v>
      </c>
      <c r="H16" s="20">
        <v>59</v>
      </c>
      <c r="I16" s="20" t="str">
        <f t="shared" si="0"/>
        <v>December</v>
      </c>
    </row>
    <row r="17" spans="2:9" ht="15.75" customHeight="1">
      <c r="B17" s="1" t="s">
        <v>105</v>
      </c>
      <c r="C17" s="1" t="s">
        <v>4</v>
      </c>
      <c r="D17" s="1" t="s">
        <v>76</v>
      </c>
      <c r="E17" s="1" t="s">
        <v>90</v>
      </c>
      <c r="F17" s="21">
        <v>45074</v>
      </c>
      <c r="G17" s="1" t="s">
        <v>26</v>
      </c>
      <c r="H17" s="20">
        <v>28</v>
      </c>
      <c r="I17" s="20" t="str">
        <f t="shared" si="0"/>
        <v>May</v>
      </c>
    </row>
    <row r="18" spans="2:9" ht="15.75" customHeight="1">
      <c r="B18" s="1" t="s">
        <v>106</v>
      </c>
      <c r="C18" s="1" t="s">
        <v>4</v>
      </c>
      <c r="D18" s="1" t="s">
        <v>76</v>
      </c>
      <c r="E18" s="1" t="s">
        <v>90</v>
      </c>
      <c r="F18" s="21">
        <v>45073</v>
      </c>
      <c r="G18" s="1" t="s">
        <v>26</v>
      </c>
      <c r="H18" s="20">
        <v>67</v>
      </c>
      <c r="I18" s="20" t="str">
        <f t="shared" si="0"/>
        <v>May</v>
      </c>
    </row>
    <row r="19" spans="2:9" ht="15.75" customHeight="1">
      <c r="B19" s="1" t="s">
        <v>107</v>
      </c>
      <c r="C19" s="1" t="s">
        <v>4</v>
      </c>
      <c r="D19" s="1" t="s">
        <v>76</v>
      </c>
      <c r="E19" s="1" t="s">
        <v>90</v>
      </c>
      <c r="F19" s="21">
        <v>45260</v>
      </c>
      <c r="G19" s="1" t="s">
        <v>26</v>
      </c>
      <c r="H19" s="20">
        <v>88</v>
      </c>
      <c r="I19" s="20" t="str">
        <f t="shared" si="0"/>
        <v>November</v>
      </c>
    </row>
    <row r="20" spans="2:9" ht="15.75" customHeight="1">
      <c r="B20" s="1" t="s">
        <v>108</v>
      </c>
      <c r="C20" s="1" t="s">
        <v>4</v>
      </c>
      <c r="D20" s="1" t="s">
        <v>76</v>
      </c>
      <c r="E20" s="1" t="s">
        <v>90</v>
      </c>
      <c r="F20" s="21">
        <v>45013</v>
      </c>
      <c r="G20" s="1" t="s">
        <v>26</v>
      </c>
      <c r="H20" s="20">
        <v>41</v>
      </c>
      <c r="I20" s="20" t="str">
        <f t="shared" si="0"/>
        <v>March</v>
      </c>
    </row>
    <row r="21" spans="2:9" ht="15.75" customHeight="1">
      <c r="B21" s="1" t="s">
        <v>109</v>
      </c>
      <c r="C21" s="1" t="s">
        <v>4</v>
      </c>
      <c r="D21" s="1" t="s">
        <v>76</v>
      </c>
      <c r="E21" s="1" t="s">
        <v>90</v>
      </c>
      <c r="F21" s="21">
        <v>44927</v>
      </c>
      <c r="G21" s="1" t="s">
        <v>26</v>
      </c>
      <c r="H21" s="20">
        <v>90</v>
      </c>
      <c r="I21" s="20" t="str">
        <f t="shared" si="0"/>
        <v>January</v>
      </c>
    </row>
    <row r="22" spans="2:9" ht="15.75" customHeight="1">
      <c r="B22" s="1" t="s">
        <v>110</v>
      </c>
      <c r="C22" s="1" t="s">
        <v>4</v>
      </c>
      <c r="D22" s="1" t="s">
        <v>76</v>
      </c>
      <c r="E22" s="1" t="s">
        <v>90</v>
      </c>
      <c r="F22" s="21">
        <v>45291</v>
      </c>
      <c r="G22" s="1" t="s">
        <v>26</v>
      </c>
      <c r="H22" s="20">
        <v>59</v>
      </c>
      <c r="I22" s="20" t="str">
        <f t="shared" si="0"/>
        <v>December</v>
      </c>
    </row>
    <row r="23" spans="2:9" ht="15.75" customHeight="1">
      <c r="B23" s="1" t="s">
        <v>111</v>
      </c>
      <c r="C23" s="1" t="s">
        <v>4</v>
      </c>
      <c r="D23" s="1" t="s">
        <v>76</v>
      </c>
      <c r="E23" s="1" t="s">
        <v>90</v>
      </c>
      <c r="F23" s="21">
        <v>45079</v>
      </c>
      <c r="G23" s="1" t="s">
        <v>26</v>
      </c>
      <c r="H23" s="20">
        <v>43</v>
      </c>
      <c r="I23" s="20" t="str">
        <f t="shared" si="0"/>
        <v>June</v>
      </c>
    </row>
    <row r="24" spans="2:9" ht="15.75" customHeight="1">
      <c r="B24" s="1" t="s">
        <v>112</v>
      </c>
      <c r="C24" s="1" t="s">
        <v>4</v>
      </c>
      <c r="D24" s="1" t="s">
        <v>76</v>
      </c>
      <c r="E24" s="1" t="s">
        <v>90</v>
      </c>
      <c r="F24" s="21">
        <v>45225</v>
      </c>
      <c r="G24" s="1" t="s">
        <v>26</v>
      </c>
      <c r="H24" s="20">
        <v>28</v>
      </c>
      <c r="I24" s="20" t="str">
        <f t="shared" si="0"/>
        <v>October</v>
      </c>
    </row>
    <row r="25" spans="2:9" ht="15.75" customHeight="1">
      <c r="B25" s="1" t="s">
        <v>113</v>
      </c>
      <c r="C25" s="1" t="s">
        <v>4</v>
      </c>
      <c r="D25" s="1" t="s">
        <v>76</v>
      </c>
      <c r="E25" s="1" t="s">
        <v>90</v>
      </c>
      <c r="F25" s="21">
        <v>44960</v>
      </c>
      <c r="G25" s="1" t="s">
        <v>26</v>
      </c>
      <c r="H25" s="20">
        <v>100</v>
      </c>
      <c r="I25" s="20" t="str">
        <f t="shared" si="0"/>
        <v>February</v>
      </c>
    </row>
    <row r="26" spans="2:9" ht="15.75" customHeight="1">
      <c r="B26" s="1" t="s">
        <v>114</v>
      </c>
      <c r="C26" s="1" t="s">
        <v>4</v>
      </c>
      <c r="D26" s="1" t="s">
        <v>76</v>
      </c>
      <c r="E26" s="1" t="s">
        <v>90</v>
      </c>
      <c r="F26" s="21">
        <v>45098</v>
      </c>
      <c r="G26" s="1" t="s">
        <v>26</v>
      </c>
      <c r="H26" s="20">
        <v>99</v>
      </c>
      <c r="I26" s="20" t="str">
        <f t="shared" si="0"/>
        <v>June</v>
      </c>
    </row>
    <row r="27" spans="2:9" ht="15.75" customHeight="1">
      <c r="B27" s="1" t="s">
        <v>115</v>
      </c>
      <c r="C27" s="1" t="s">
        <v>4</v>
      </c>
      <c r="D27" s="1" t="s">
        <v>76</v>
      </c>
      <c r="E27" s="1" t="s">
        <v>90</v>
      </c>
      <c r="F27" s="21">
        <v>45018</v>
      </c>
      <c r="G27" s="1" t="s">
        <v>26</v>
      </c>
      <c r="H27" s="20">
        <v>48</v>
      </c>
      <c r="I27" s="20" t="str">
        <f t="shared" si="0"/>
        <v>April</v>
      </c>
    </row>
    <row r="28" spans="2:9" ht="15.75" customHeight="1">
      <c r="B28" s="1" t="s">
        <v>116</v>
      </c>
      <c r="C28" s="1" t="s">
        <v>4</v>
      </c>
      <c r="D28" s="1" t="s">
        <v>76</v>
      </c>
      <c r="E28" s="1" t="s">
        <v>90</v>
      </c>
      <c r="F28" s="21">
        <v>45120</v>
      </c>
      <c r="G28" s="1" t="s">
        <v>26</v>
      </c>
      <c r="H28" s="20">
        <v>82</v>
      </c>
      <c r="I28" s="20" t="str">
        <f t="shared" si="0"/>
        <v>July</v>
      </c>
    </row>
    <row r="29" spans="2:9" ht="15.75" customHeight="1">
      <c r="B29" s="1" t="s">
        <v>117</v>
      </c>
      <c r="C29" s="1" t="s">
        <v>4</v>
      </c>
      <c r="D29" s="1" t="s">
        <v>76</v>
      </c>
      <c r="E29" s="1" t="s">
        <v>90</v>
      </c>
      <c r="F29" s="21">
        <v>45204</v>
      </c>
      <c r="G29" s="1" t="s">
        <v>26</v>
      </c>
      <c r="H29" s="20">
        <v>23</v>
      </c>
      <c r="I29" s="20" t="str">
        <f t="shared" si="0"/>
        <v>October</v>
      </c>
    </row>
    <row r="30" spans="2:9" ht="15.75" customHeight="1">
      <c r="B30" s="1" t="s">
        <v>118</v>
      </c>
      <c r="C30" s="1" t="s">
        <v>4</v>
      </c>
      <c r="D30" s="1" t="s">
        <v>76</v>
      </c>
      <c r="E30" s="1" t="s">
        <v>90</v>
      </c>
      <c r="F30" s="21">
        <v>44953</v>
      </c>
      <c r="G30" s="1" t="s">
        <v>26</v>
      </c>
      <c r="H30" s="20">
        <v>80</v>
      </c>
      <c r="I30" s="20" t="str">
        <f t="shared" si="0"/>
        <v>January</v>
      </c>
    </row>
    <row r="31" spans="2:9" ht="15.75" customHeight="1">
      <c r="B31" s="1" t="s">
        <v>119</v>
      </c>
      <c r="C31" s="1" t="s">
        <v>4</v>
      </c>
      <c r="D31" s="1" t="s">
        <v>76</v>
      </c>
      <c r="E31" s="1" t="s">
        <v>90</v>
      </c>
      <c r="F31" s="21">
        <v>45179</v>
      </c>
      <c r="G31" s="1" t="s">
        <v>26</v>
      </c>
      <c r="H31" s="20">
        <v>87</v>
      </c>
      <c r="I31" s="20" t="str">
        <f t="shared" si="0"/>
        <v>September</v>
      </c>
    </row>
    <row r="32" spans="2:9" ht="15.75" customHeight="1">
      <c r="B32" s="1" t="s">
        <v>120</v>
      </c>
      <c r="C32" s="1" t="s">
        <v>4</v>
      </c>
      <c r="D32" s="1" t="s">
        <v>76</v>
      </c>
      <c r="E32" s="1" t="s">
        <v>90</v>
      </c>
      <c r="F32" s="21">
        <v>45200</v>
      </c>
      <c r="G32" s="1" t="s">
        <v>26</v>
      </c>
      <c r="H32" s="20">
        <v>38</v>
      </c>
      <c r="I32" s="20" t="str">
        <f t="shared" si="0"/>
        <v>October</v>
      </c>
    </row>
    <row r="33" spans="2:9" ht="15.75" customHeight="1">
      <c r="B33" s="1" t="s">
        <v>121</v>
      </c>
      <c r="C33" s="1" t="s">
        <v>4</v>
      </c>
      <c r="D33" s="1" t="s">
        <v>76</v>
      </c>
      <c r="E33" s="1" t="s">
        <v>90</v>
      </c>
      <c r="F33" s="21">
        <v>45070</v>
      </c>
      <c r="G33" s="1" t="s">
        <v>26</v>
      </c>
      <c r="H33" s="20">
        <v>35</v>
      </c>
      <c r="I33" s="20" t="str">
        <f t="shared" si="0"/>
        <v>May</v>
      </c>
    </row>
    <row r="34" spans="2:9" ht="15.75" customHeight="1">
      <c r="B34" s="1" t="s">
        <v>122</v>
      </c>
      <c r="C34" s="1" t="s">
        <v>4</v>
      </c>
      <c r="D34" s="1" t="s">
        <v>76</v>
      </c>
      <c r="E34" s="1" t="s">
        <v>90</v>
      </c>
      <c r="F34" s="21">
        <v>45018</v>
      </c>
      <c r="G34" s="1" t="s">
        <v>26</v>
      </c>
      <c r="H34" s="20">
        <v>38</v>
      </c>
      <c r="I34" s="20" t="str">
        <f t="shared" si="0"/>
        <v>April</v>
      </c>
    </row>
    <row r="35" spans="2:9" ht="15.75" customHeight="1">
      <c r="B35" s="1" t="s">
        <v>123</v>
      </c>
      <c r="C35" s="1" t="s">
        <v>4</v>
      </c>
      <c r="D35" s="1" t="s">
        <v>76</v>
      </c>
      <c r="E35" s="1" t="s">
        <v>90</v>
      </c>
      <c r="F35" s="21">
        <v>45078</v>
      </c>
      <c r="G35" s="1" t="s">
        <v>26</v>
      </c>
      <c r="H35" s="20">
        <v>34</v>
      </c>
      <c r="I35" s="20" t="str">
        <f t="shared" si="0"/>
        <v>June</v>
      </c>
    </row>
    <row r="36" spans="2:9" ht="15.75" customHeight="1">
      <c r="B36" s="1" t="s">
        <v>124</v>
      </c>
      <c r="C36" s="1" t="s">
        <v>4</v>
      </c>
      <c r="D36" s="1" t="s">
        <v>76</v>
      </c>
      <c r="E36" s="1" t="s">
        <v>90</v>
      </c>
      <c r="F36" s="21">
        <v>45040</v>
      </c>
      <c r="G36" s="1" t="s">
        <v>26</v>
      </c>
      <c r="H36" s="20">
        <v>56</v>
      </c>
      <c r="I36" s="20" t="str">
        <f t="shared" si="0"/>
        <v>April</v>
      </c>
    </row>
    <row r="37" spans="2:9" ht="12.5">
      <c r="B37" s="1" t="s">
        <v>125</v>
      </c>
      <c r="C37" s="1" t="s">
        <v>4</v>
      </c>
      <c r="D37" s="1" t="s">
        <v>76</v>
      </c>
      <c r="E37" s="1" t="s">
        <v>90</v>
      </c>
      <c r="F37" s="21">
        <v>44978</v>
      </c>
      <c r="G37" s="1" t="s">
        <v>26</v>
      </c>
      <c r="H37" s="20">
        <v>52</v>
      </c>
      <c r="I37" s="20" t="str">
        <f t="shared" si="0"/>
        <v>February</v>
      </c>
    </row>
    <row r="38" spans="2:9" ht="12.5">
      <c r="B38" s="1" t="s">
        <v>126</v>
      </c>
      <c r="C38" s="1" t="s">
        <v>4</v>
      </c>
      <c r="D38" s="1" t="s">
        <v>76</v>
      </c>
      <c r="E38" s="1" t="s">
        <v>90</v>
      </c>
      <c r="F38" s="21">
        <v>45147</v>
      </c>
      <c r="G38" s="1" t="s">
        <v>26</v>
      </c>
      <c r="H38" s="20">
        <v>70</v>
      </c>
      <c r="I38" s="20" t="str">
        <f t="shared" si="0"/>
        <v>August</v>
      </c>
    </row>
    <row r="39" spans="2:9" ht="12.5">
      <c r="B39" s="1" t="s">
        <v>127</v>
      </c>
      <c r="C39" s="1" t="s">
        <v>4</v>
      </c>
      <c r="D39" s="1" t="s">
        <v>76</v>
      </c>
      <c r="E39" s="1" t="s">
        <v>90</v>
      </c>
      <c r="F39" s="21">
        <v>44977</v>
      </c>
      <c r="G39" s="1" t="s">
        <v>26</v>
      </c>
      <c r="H39" s="20">
        <v>80</v>
      </c>
      <c r="I39" s="20" t="str">
        <f t="shared" si="0"/>
        <v>February</v>
      </c>
    </row>
    <row r="40" spans="2:9" ht="12.5">
      <c r="B40" s="1" t="s">
        <v>128</v>
      </c>
      <c r="C40" s="1" t="s">
        <v>4</v>
      </c>
      <c r="D40" s="1" t="s">
        <v>76</v>
      </c>
      <c r="E40" s="1" t="s">
        <v>90</v>
      </c>
      <c r="F40" s="21">
        <v>45254</v>
      </c>
      <c r="G40" s="1" t="s">
        <v>26</v>
      </c>
      <c r="H40" s="20">
        <v>97</v>
      </c>
      <c r="I40" s="20" t="str">
        <f t="shared" si="0"/>
        <v>November</v>
      </c>
    </row>
    <row r="41" spans="2:9" ht="12.5">
      <c r="B41" s="1" t="s">
        <v>129</v>
      </c>
      <c r="C41" s="1" t="s">
        <v>4</v>
      </c>
      <c r="D41" s="1" t="s">
        <v>76</v>
      </c>
      <c r="E41" s="1" t="s">
        <v>90</v>
      </c>
      <c r="F41" s="21">
        <v>45284</v>
      </c>
      <c r="G41" s="1" t="s">
        <v>26</v>
      </c>
      <c r="H41" s="20">
        <v>22</v>
      </c>
      <c r="I41" s="20" t="str">
        <f t="shared" si="0"/>
        <v>December</v>
      </c>
    </row>
    <row r="42" spans="2:9" ht="12.5">
      <c r="B42" s="1" t="s">
        <v>130</v>
      </c>
      <c r="C42" s="1" t="s">
        <v>4</v>
      </c>
      <c r="D42" s="1" t="s">
        <v>76</v>
      </c>
      <c r="E42" s="1" t="s">
        <v>90</v>
      </c>
      <c r="F42" s="21">
        <v>45272</v>
      </c>
      <c r="G42" s="1" t="s">
        <v>26</v>
      </c>
      <c r="H42" s="20">
        <v>26</v>
      </c>
      <c r="I42" s="20" t="str">
        <f t="shared" si="0"/>
        <v>December</v>
      </c>
    </row>
    <row r="43" spans="2:9" ht="12.5">
      <c r="B43" s="1" t="s">
        <v>131</v>
      </c>
      <c r="C43" s="1" t="s">
        <v>4</v>
      </c>
      <c r="D43" s="1" t="s">
        <v>76</v>
      </c>
      <c r="E43" s="1" t="s">
        <v>90</v>
      </c>
      <c r="F43" s="21">
        <v>45267</v>
      </c>
      <c r="G43" s="1" t="s">
        <v>26</v>
      </c>
      <c r="H43" s="20">
        <v>95</v>
      </c>
      <c r="I43" s="20" t="str">
        <f t="shared" si="0"/>
        <v>December</v>
      </c>
    </row>
    <row r="44" spans="2:9" ht="12.5">
      <c r="B44" s="1" t="s">
        <v>132</v>
      </c>
      <c r="C44" s="1" t="s">
        <v>4</v>
      </c>
      <c r="D44" s="1" t="s">
        <v>76</v>
      </c>
      <c r="E44" s="1" t="s">
        <v>90</v>
      </c>
      <c r="F44" s="21">
        <v>45056</v>
      </c>
      <c r="G44" s="1" t="s">
        <v>26</v>
      </c>
      <c r="H44" s="20">
        <v>78</v>
      </c>
      <c r="I44" s="20" t="str">
        <f t="shared" si="0"/>
        <v>May</v>
      </c>
    </row>
    <row r="45" spans="2:9" ht="12.5">
      <c r="B45" s="1" t="s">
        <v>133</v>
      </c>
      <c r="C45" s="1" t="s">
        <v>4</v>
      </c>
      <c r="D45" s="1" t="s">
        <v>76</v>
      </c>
      <c r="E45" s="1" t="s">
        <v>90</v>
      </c>
      <c r="F45" s="21">
        <v>45205</v>
      </c>
      <c r="G45" s="1" t="s">
        <v>26</v>
      </c>
      <c r="H45" s="20">
        <v>31</v>
      </c>
      <c r="I45" s="20" t="str">
        <f t="shared" si="0"/>
        <v>October</v>
      </c>
    </row>
    <row r="46" spans="2:9" ht="12.5">
      <c r="B46" s="1" t="s">
        <v>134</v>
      </c>
      <c r="C46" s="1" t="s">
        <v>4</v>
      </c>
      <c r="D46" s="1" t="s">
        <v>76</v>
      </c>
      <c r="E46" s="1" t="s">
        <v>90</v>
      </c>
      <c r="F46" s="21">
        <v>45068</v>
      </c>
      <c r="G46" s="1" t="s">
        <v>26</v>
      </c>
      <c r="H46" s="20">
        <v>68</v>
      </c>
      <c r="I46" s="20" t="str">
        <f t="shared" si="0"/>
        <v>May</v>
      </c>
    </row>
    <row r="47" spans="2:9" ht="12.5">
      <c r="B47" s="1" t="s">
        <v>135</v>
      </c>
      <c r="C47" s="1" t="s">
        <v>4</v>
      </c>
      <c r="D47" s="1" t="s">
        <v>76</v>
      </c>
      <c r="E47" s="1" t="s">
        <v>90</v>
      </c>
      <c r="F47" s="21">
        <v>45138</v>
      </c>
      <c r="G47" s="1" t="s">
        <v>26</v>
      </c>
      <c r="H47" s="20">
        <v>85</v>
      </c>
      <c r="I47" s="20" t="str">
        <f t="shared" si="0"/>
        <v>July</v>
      </c>
    </row>
    <row r="48" spans="2:9" ht="12.5">
      <c r="B48" s="1" t="s">
        <v>136</v>
      </c>
      <c r="C48" s="1" t="s">
        <v>4</v>
      </c>
      <c r="D48" s="1" t="s">
        <v>76</v>
      </c>
      <c r="E48" s="1" t="s">
        <v>90</v>
      </c>
      <c r="F48" s="21">
        <v>45104</v>
      </c>
      <c r="G48" s="1" t="s">
        <v>26</v>
      </c>
      <c r="H48" s="20">
        <v>100</v>
      </c>
      <c r="I48" s="20" t="str">
        <f t="shared" si="0"/>
        <v>June</v>
      </c>
    </row>
    <row r="49" spans="2:9" ht="12.5">
      <c r="B49" s="1" t="s">
        <v>137</v>
      </c>
      <c r="C49" s="1" t="s">
        <v>4</v>
      </c>
      <c r="D49" s="1" t="s">
        <v>76</v>
      </c>
      <c r="E49" s="1" t="s">
        <v>90</v>
      </c>
      <c r="F49" s="21">
        <v>45211</v>
      </c>
      <c r="G49" s="1" t="s">
        <v>26</v>
      </c>
      <c r="H49" s="20">
        <v>63</v>
      </c>
      <c r="I49" s="20" t="str">
        <f t="shared" si="0"/>
        <v>October</v>
      </c>
    </row>
    <row r="50" spans="2:9" ht="12.5">
      <c r="B50" s="1" t="s">
        <v>138</v>
      </c>
      <c r="C50" s="1" t="s">
        <v>4</v>
      </c>
      <c r="D50" s="1" t="s">
        <v>76</v>
      </c>
      <c r="E50" s="1" t="s">
        <v>90</v>
      </c>
      <c r="F50" s="21">
        <v>44943</v>
      </c>
      <c r="G50" s="1" t="s">
        <v>26</v>
      </c>
      <c r="H50" s="20">
        <v>67</v>
      </c>
      <c r="I50" s="20" t="str">
        <f t="shared" si="0"/>
        <v>January</v>
      </c>
    </row>
    <row r="51" spans="2:9" ht="12.5">
      <c r="B51" s="1" t="s">
        <v>139</v>
      </c>
      <c r="C51" s="1" t="s">
        <v>4</v>
      </c>
      <c r="D51" s="1" t="s">
        <v>76</v>
      </c>
      <c r="E51" s="1" t="s">
        <v>90</v>
      </c>
      <c r="F51" s="21">
        <v>44936</v>
      </c>
      <c r="G51" s="1" t="s">
        <v>26</v>
      </c>
      <c r="H51" s="20">
        <v>55</v>
      </c>
      <c r="I51" s="20" t="str">
        <f t="shared" si="0"/>
        <v>January</v>
      </c>
    </row>
    <row r="52" spans="2:9" ht="12.5">
      <c r="B52" s="1" t="s">
        <v>140</v>
      </c>
      <c r="C52" s="1" t="s">
        <v>4</v>
      </c>
      <c r="D52" s="1" t="s">
        <v>76</v>
      </c>
      <c r="E52" s="1" t="s">
        <v>90</v>
      </c>
      <c r="F52" s="21">
        <v>45176</v>
      </c>
      <c r="G52" s="1" t="s">
        <v>26</v>
      </c>
      <c r="H52" s="20">
        <v>53</v>
      </c>
      <c r="I52" s="20" t="str">
        <f t="shared" si="0"/>
        <v>September</v>
      </c>
    </row>
    <row r="53" spans="2:9" ht="12.5">
      <c r="B53" s="1" t="s">
        <v>141</v>
      </c>
      <c r="C53" s="1" t="s">
        <v>4</v>
      </c>
      <c r="D53" s="1" t="s">
        <v>76</v>
      </c>
      <c r="E53" s="1" t="s">
        <v>90</v>
      </c>
      <c r="F53" s="21">
        <v>45225</v>
      </c>
      <c r="G53" s="1" t="s">
        <v>26</v>
      </c>
      <c r="H53" s="20">
        <v>87</v>
      </c>
      <c r="I53" s="20" t="str">
        <f t="shared" si="0"/>
        <v>October</v>
      </c>
    </row>
    <row r="54" spans="2:9" ht="12.5">
      <c r="B54" s="1" t="s">
        <v>142</v>
      </c>
      <c r="C54" s="1" t="s">
        <v>4</v>
      </c>
      <c r="D54" s="1" t="s">
        <v>76</v>
      </c>
      <c r="E54" s="1" t="s">
        <v>90</v>
      </c>
      <c r="F54" s="21">
        <v>45065</v>
      </c>
      <c r="G54" s="1" t="s">
        <v>26</v>
      </c>
      <c r="H54" s="20">
        <v>72</v>
      </c>
      <c r="I54" s="20" t="str">
        <f t="shared" si="0"/>
        <v>May</v>
      </c>
    </row>
    <row r="55" spans="2:9" ht="12.5">
      <c r="B55" s="1" t="s">
        <v>143</v>
      </c>
      <c r="C55" s="1" t="s">
        <v>4</v>
      </c>
      <c r="D55" s="1" t="s">
        <v>76</v>
      </c>
      <c r="E55" s="1" t="s">
        <v>90</v>
      </c>
      <c r="F55" s="21">
        <v>44997</v>
      </c>
      <c r="G55" s="1" t="s">
        <v>26</v>
      </c>
      <c r="H55" s="20">
        <v>92</v>
      </c>
      <c r="I55" s="20" t="str">
        <f t="shared" si="0"/>
        <v>March</v>
      </c>
    </row>
    <row r="56" spans="2:9" ht="12.5">
      <c r="B56" s="1" t="s">
        <v>144</v>
      </c>
      <c r="C56" s="1" t="s">
        <v>4</v>
      </c>
      <c r="D56" s="1" t="s">
        <v>76</v>
      </c>
      <c r="E56" s="1" t="s">
        <v>90</v>
      </c>
      <c r="F56" s="21">
        <v>45172</v>
      </c>
      <c r="G56" s="1" t="s">
        <v>26</v>
      </c>
      <c r="H56" s="20">
        <v>76</v>
      </c>
      <c r="I56" s="20" t="str">
        <f t="shared" si="0"/>
        <v>September</v>
      </c>
    </row>
    <row r="57" spans="2:9" ht="12.5">
      <c r="B57" s="1" t="s">
        <v>145</v>
      </c>
      <c r="C57" s="1" t="s">
        <v>4</v>
      </c>
      <c r="D57" s="1" t="s">
        <v>76</v>
      </c>
      <c r="E57" s="1" t="s">
        <v>90</v>
      </c>
      <c r="F57" s="21">
        <v>45257</v>
      </c>
      <c r="G57" s="1" t="s">
        <v>26</v>
      </c>
      <c r="H57" s="20">
        <v>21</v>
      </c>
      <c r="I57" s="20" t="str">
        <f t="shared" si="0"/>
        <v>November</v>
      </c>
    </row>
    <row r="58" spans="2:9" ht="12.5">
      <c r="B58" s="1" t="s">
        <v>146</v>
      </c>
      <c r="C58" s="1" t="s">
        <v>4</v>
      </c>
      <c r="D58" s="1" t="s">
        <v>76</v>
      </c>
      <c r="E58" s="1" t="s">
        <v>90</v>
      </c>
      <c r="F58" s="21">
        <v>45228</v>
      </c>
      <c r="G58" s="1" t="s">
        <v>26</v>
      </c>
      <c r="H58" s="20">
        <v>32</v>
      </c>
      <c r="I58" s="20" t="str">
        <f t="shared" si="0"/>
        <v>October</v>
      </c>
    </row>
    <row r="59" spans="2:9" ht="12.5">
      <c r="B59" s="1" t="s">
        <v>147</v>
      </c>
      <c r="C59" s="1" t="s">
        <v>4</v>
      </c>
      <c r="D59" s="1" t="s">
        <v>76</v>
      </c>
      <c r="E59" s="1" t="s">
        <v>90</v>
      </c>
      <c r="F59" s="21">
        <v>44990</v>
      </c>
      <c r="G59" s="1" t="s">
        <v>26</v>
      </c>
      <c r="H59" s="20">
        <v>35</v>
      </c>
      <c r="I59" s="20" t="str">
        <f t="shared" si="0"/>
        <v>March</v>
      </c>
    </row>
    <row r="60" spans="2:9" ht="12.5">
      <c r="B60" s="1" t="s">
        <v>148</v>
      </c>
      <c r="C60" s="1" t="s">
        <v>4</v>
      </c>
      <c r="D60" s="1" t="s">
        <v>76</v>
      </c>
      <c r="E60" s="1" t="s">
        <v>90</v>
      </c>
      <c r="F60" s="21">
        <v>45110</v>
      </c>
      <c r="G60" s="1" t="s">
        <v>26</v>
      </c>
      <c r="H60" s="20">
        <v>45</v>
      </c>
      <c r="I60" s="20" t="str">
        <f t="shared" si="0"/>
        <v>July</v>
      </c>
    </row>
    <row r="61" spans="2:9" ht="12.5">
      <c r="B61" s="1" t="s">
        <v>149</v>
      </c>
      <c r="C61" s="1" t="s">
        <v>4</v>
      </c>
      <c r="D61" s="1" t="s">
        <v>76</v>
      </c>
      <c r="E61" s="1" t="s">
        <v>90</v>
      </c>
      <c r="F61" s="21">
        <v>45049</v>
      </c>
      <c r="G61" s="1" t="s">
        <v>26</v>
      </c>
      <c r="H61" s="20">
        <v>62</v>
      </c>
      <c r="I61" s="20" t="str">
        <f t="shared" si="0"/>
        <v>May</v>
      </c>
    </row>
    <row r="62" spans="2:9" ht="12.5">
      <c r="B62" s="1" t="s">
        <v>150</v>
      </c>
      <c r="C62" s="1" t="s">
        <v>4</v>
      </c>
      <c r="D62" s="1" t="s">
        <v>76</v>
      </c>
      <c r="E62" s="1" t="s">
        <v>90</v>
      </c>
      <c r="F62" s="21">
        <v>45133</v>
      </c>
      <c r="G62" s="1" t="s">
        <v>26</v>
      </c>
      <c r="H62" s="20">
        <v>29</v>
      </c>
      <c r="I62" s="20" t="str">
        <f t="shared" si="0"/>
        <v>July</v>
      </c>
    </row>
    <row r="63" spans="2:9" ht="12.5">
      <c r="B63" s="1" t="s">
        <v>151</v>
      </c>
      <c r="C63" s="1" t="s">
        <v>4</v>
      </c>
      <c r="D63" s="1" t="s">
        <v>76</v>
      </c>
      <c r="E63" s="1" t="s">
        <v>90</v>
      </c>
      <c r="F63" s="21">
        <v>45037</v>
      </c>
      <c r="G63" s="1" t="s">
        <v>26</v>
      </c>
      <c r="H63" s="20">
        <v>76</v>
      </c>
      <c r="I63" s="20" t="str">
        <f t="shared" si="0"/>
        <v>April</v>
      </c>
    </row>
    <row r="64" spans="2:9" ht="12.5">
      <c r="B64" s="1" t="s">
        <v>152</v>
      </c>
      <c r="C64" s="1" t="s">
        <v>4</v>
      </c>
      <c r="D64" s="1" t="s">
        <v>76</v>
      </c>
      <c r="E64" s="1" t="s">
        <v>90</v>
      </c>
      <c r="F64" s="21">
        <v>44969</v>
      </c>
      <c r="G64" s="1" t="s">
        <v>26</v>
      </c>
      <c r="H64" s="20">
        <v>83</v>
      </c>
      <c r="I64" s="20" t="str">
        <f t="shared" si="0"/>
        <v>February</v>
      </c>
    </row>
    <row r="65" spans="2:9" ht="12.5">
      <c r="B65" s="1" t="s">
        <v>153</v>
      </c>
      <c r="C65" s="1" t="s">
        <v>4</v>
      </c>
      <c r="D65" s="1" t="s">
        <v>76</v>
      </c>
      <c r="E65" s="1" t="s">
        <v>90</v>
      </c>
      <c r="F65" s="21">
        <v>45168</v>
      </c>
      <c r="G65" s="1" t="s">
        <v>26</v>
      </c>
      <c r="H65" s="20">
        <v>42</v>
      </c>
      <c r="I65" s="20" t="str">
        <f t="shared" si="0"/>
        <v>August</v>
      </c>
    </row>
    <row r="66" spans="2:9" ht="12.5">
      <c r="B66" s="1" t="s">
        <v>154</v>
      </c>
      <c r="C66" s="1" t="s">
        <v>4</v>
      </c>
      <c r="D66" s="1" t="s">
        <v>76</v>
      </c>
      <c r="E66" s="1" t="s">
        <v>90</v>
      </c>
      <c r="F66" s="21">
        <v>45289</v>
      </c>
      <c r="G66" s="1" t="s">
        <v>26</v>
      </c>
      <c r="H66" s="20">
        <v>25</v>
      </c>
      <c r="I66" s="20" t="str">
        <f t="shared" si="0"/>
        <v>December</v>
      </c>
    </row>
    <row r="67" spans="2:9" ht="12.5">
      <c r="B67" s="1" t="s">
        <v>155</v>
      </c>
      <c r="C67" s="1" t="s">
        <v>4</v>
      </c>
      <c r="D67" s="1" t="s">
        <v>76</v>
      </c>
      <c r="E67" s="1" t="s">
        <v>90</v>
      </c>
      <c r="F67" s="21">
        <v>44947</v>
      </c>
      <c r="G67" s="1" t="s">
        <v>26</v>
      </c>
      <c r="H67" s="20">
        <v>72</v>
      </c>
      <c r="I67" s="20" t="str">
        <f t="shared" si="0"/>
        <v>January</v>
      </c>
    </row>
    <row r="68" spans="2:9" ht="12.5">
      <c r="B68" s="1" t="s">
        <v>156</v>
      </c>
      <c r="C68" s="1" t="s">
        <v>4</v>
      </c>
      <c r="D68" s="1" t="s">
        <v>76</v>
      </c>
      <c r="E68" s="1" t="s">
        <v>90</v>
      </c>
      <c r="F68" s="21">
        <v>45036</v>
      </c>
      <c r="G68" s="1" t="s">
        <v>26</v>
      </c>
      <c r="H68" s="20">
        <v>36</v>
      </c>
      <c r="I68" s="20" t="str">
        <f t="shared" si="0"/>
        <v>April</v>
      </c>
    </row>
    <row r="69" spans="2:9" ht="12.5">
      <c r="B69" s="1" t="s">
        <v>157</v>
      </c>
      <c r="C69" s="1" t="s">
        <v>4</v>
      </c>
      <c r="D69" s="1" t="s">
        <v>76</v>
      </c>
      <c r="E69" s="1" t="s">
        <v>90</v>
      </c>
      <c r="F69" s="21">
        <v>45077</v>
      </c>
      <c r="G69" s="1" t="s">
        <v>26</v>
      </c>
      <c r="H69" s="20">
        <v>99</v>
      </c>
      <c r="I69" s="20" t="str">
        <f t="shared" si="0"/>
        <v>May</v>
      </c>
    </row>
    <row r="70" spans="2:9" ht="12.5">
      <c r="B70" s="1" t="s">
        <v>158</v>
      </c>
      <c r="C70" s="1" t="s">
        <v>4</v>
      </c>
      <c r="D70" s="1" t="s">
        <v>76</v>
      </c>
      <c r="E70" s="1" t="s">
        <v>90</v>
      </c>
      <c r="F70" s="21">
        <v>45222</v>
      </c>
      <c r="G70" s="1" t="s">
        <v>26</v>
      </c>
      <c r="H70" s="20">
        <v>50</v>
      </c>
      <c r="I70" s="20" t="str">
        <f t="shared" si="0"/>
        <v>October</v>
      </c>
    </row>
    <row r="71" spans="2:9" ht="12.5">
      <c r="B71" s="1" t="s">
        <v>159</v>
      </c>
      <c r="C71" s="1" t="s">
        <v>4</v>
      </c>
      <c r="D71" s="1" t="s">
        <v>76</v>
      </c>
      <c r="E71" s="1" t="s">
        <v>90</v>
      </c>
      <c r="F71" s="21">
        <v>45066</v>
      </c>
      <c r="G71" s="1" t="s">
        <v>26</v>
      </c>
      <c r="H71" s="20">
        <v>70</v>
      </c>
      <c r="I71" s="20" t="str">
        <f t="shared" si="0"/>
        <v>May</v>
      </c>
    </row>
    <row r="72" spans="2:9" ht="12.5">
      <c r="B72" s="1" t="s">
        <v>160</v>
      </c>
      <c r="C72" s="1" t="s">
        <v>4</v>
      </c>
      <c r="D72" s="1" t="s">
        <v>76</v>
      </c>
      <c r="E72" s="1" t="s">
        <v>90</v>
      </c>
      <c r="F72" s="21">
        <v>45119</v>
      </c>
      <c r="G72" s="1" t="s">
        <v>26</v>
      </c>
      <c r="H72" s="20">
        <v>58</v>
      </c>
      <c r="I72" s="20" t="str">
        <f t="shared" si="0"/>
        <v>July</v>
      </c>
    </row>
    <row r="73" spans="2:9" ht="12.5">
      <c r="B73" s="1" t="s">
        <v>161</v>
      </c>
      <c r="C73" s="1" t="s">
        <v>4</v>
      </c>
      <c r="D73" s="1" t="s">
        <v>76</v>
      </c>
      <c r="E73" s="1" t="s">
        <v>90</v>
      </c>
      <c r="F73" s="21">
        <v>44940</v>
      </c>
      <c r="G73" s="1" t="s">
        <v>26</v>
      </c>
      <c r="H73" s="20">
        <v>50</v>
      </c>
      <c r="I73" s="20" t="str">
        <f t="shared" si="0"/>
        <v>January</v>
      </c>
    </row>
    <row r="74" spans="2:9" ht="12.5">
      <c r="B74" s="1" t="s">
        <v>162</v>
      </c>
      <c r="C74" s="1" t="s">
        <v>4</v>
      </c>
      <c r="D74" s="1" t="s">
        <v>76</v>
      </c>
      <c r="E74" s="1" t="s">
        <v>90</v>
      </c>
      <c r="F74" s="21">
        <v>45289</v>
      </c>
      <c r="G74" s="1" t="s">
        <v>26</v>
      </c>
      <c r="H74" s="20">
        <v>28</v>
      </c>
      <c r="I74" s="20" t="str">
        <f t="shared" si="0"/>
        <v>December</v>
      </c>
    </row>
    <row r="75" spans="2:9" ht="12.5">
      <c r="B75" s="1" t="s">
        <v>163</v>
      </c>
      <c r="C75" s="1" t="s">
        <v>4</v>
      </c>
      <c r="D75" s="1" t="s">
        <v>76</v>
      </c>
      <c r="E75" s="1" t="s">
        <v>90</v>
      </c>
      <c r="F75" s="21">
        <v>45224</v>
      </c>
      <c r="G75" s="1" t="s">
        <v>26</v>
      </c>
      <c r="H75" s="20">
        <v>31</v>
      </c>
      <c r="I75" s="20" t="str">
        <f t="shared" si="0"/>
        <v>October</v>
      </c>
    </row>
    <row r="76" spans="2:9" ht="12.5">
      <c r="B76" s="1" t="s">
        <v>164</v>
      </c>
      <c r="C76" s="1" t="s">
        <v>4</v>
      </c>
      <c r="D76" s="1" t="s">
        <v>76</v>
      </c>
      <c r="E76" s="1" t="s">
        <v>90</v>
      </c>
      <c r="F76" s="21">
        <v>45058</v>
      </c>
      <c r="G76" s="1" t="s">
        <v>26</v>
      </c>
      <c r="H76" s="20">
        <v>68</v>
      </c>
      <c r="I76" s="20" t="str">
        <f t="shared" si="0"/>
        <v>May</v>
      </c>
    </row>
    <row r="77" spans="2:9" ht="12.5">
      <c r="B77" s="1" t="s">
        <v>165</v>
      </c>
      <c r="C77" s="1" t="s">
        <v>4</v>
      </c>
      <c r="D77" s="1" t="s">
        <v>76</v>
      </c>
      <c r="E77" s="1" t="s">
        <v>90</v>
      </c>
      <c r="F77" s="21">
        <v>44952</v>
      </c>
      <c r="G77" s="1" t="s">
        <v>26</v>
      </c>
      <c r="H77" s="20">
        <v>74</v>
      </c>
      <c r="I77" s="20" t="str">
        <f t="shared" si="0"/>
        <v>January</v>
      </c>
    </row>
    <row r="78" spans="2:9" ht="12.5">
      <c r="B78" s="1" t="s">
        <v>166</v>
      </c>
      <c r="C78" s="1" t="s">
        <v>4</v>
      </c>
      <c r="D78" s="1" t="s">
        <v>76</v>
      </c>
      <c r="E78" s="1" t="s">
        <v>90</v>
      </c>
      <c r="F78" s="21">
        <v>45286</v>
      </c>
      <c r="G78" s="1" t="s">
        <v>26</v>
      </c>
      <c r="H78" s="20">
        <v>38</v>
      </c>
      <c r="I78" s="20" t="str">
        <f t="shared" si="0"/>
        <v>December</v>
      </c>
    </row>
    <row r="79" spans="2:9" ht="12.5">
      <c r="B79" s="1" t="s">
        <v>167</v>
      </c>
      <c r="C79" s="1" t="s">
        <v>4</v>
      </c>
      <c r="D79" s="1" t="s">
        <v>76</v>
      </c>
      <c r="E79" s="1" t="s">
        <v>90</v>
      </c>
      <c r="F79" s="21">
        <v>44951</v>
      </c>
      <c r="G79" s="1" t="s">
        <v>26</v>
      </c>
      <c r="H79" s="20">
        <v>73</v>
      </c>
      <c r="I79" s="20" t="str">
        <f t="shared" si="0"/>
        <v>January</v>
      </c>
    </row>
    <row r="80" spans="2:9" ht="12.5">
      <c r="B80" s="1" t="s">
        <v>168</v>
      </c>
      <c r="C80" s="1" t="s">
        <v>2</v>
      </c>
      <c r="D80" s="1" t="s">
        <v>76</v>
      </c>
      <c r="E80" s="1" t="s">
        <v>90</v>
      </c>
      <c r="F80" s="21">
        <v>45195</v>
      </c>
      <c r="G80" s="1" t="s">
        <v>26</v>
      </c>
      <c r="H80" s="20">
        <v>763</v>
      </c>
      <c r="I80" s="20" t="str">
        <f t="shared" si="0"/>
        <v>September</v>
      </c>
    </row>
    <row r="81" spans="2:9" ht="12.5">
      <c r="B81" s="1" t="s">
        <v>169</v>
      </c>
      <c r="C81" s="1" t="s">
        <v>2</v>
      </c>
      <c r="D81" s="1" t="s">
        <v>76</v>
      </c>
      <c r="E81" s="1" t="s">
        <v>90</v>
      </c>
      <c r="F81" s="21">
        <v>45231</v>
      </c>
      <c r="G81" s="1" t="s">
        <v>26</v>
      </c>
      <c r="H81" s="20">
        <v>851</v>
      </c>
      <c r="I81" s="20" t="str">
        <f t="shared" si="0"/>
        <v>November</v>
      </c>
    </row>
    <row r="82" spans="2:9" ht="12.5">
      <c r="B82" s="1" t="s">
        <v>170</v>
      </c>
      <c r="C82" s="1" t="s">
        <v>4</v>
      </c>
      <c r="D82" s="1" t="s">
        <v>76</v>
      </c>
      <c r="E82" s="1" t="s">
        <v>90</v>
      </c>
      <c r="F82" s="21">
        <v>45037</v>
      </c>
      <c r="G82" s="1" t="s">
        <v>26</v>
      </c>
      <c r="H82" s="20">
        <v>46</v>
      </c>
      <c r="I82" s="20" t="str">
        <f t="shared" si="0"/>
        <v>April</v>
      </c>
    </row>
    <row r="83" spans="2:9" ht="12.5">
      <c r="B83" s="1" t="s">
        <v>171</v>
      </c>
      <c r="C83" s="1" t="s">
        <v>4</v>
      </c>
      <c r="D83" s="1" t="s">
        <v>76</v>
      </c>
      <c r="E83" s="1" t="s">
        <v>90</v>
      </c>
      <c r="F83" s="21">
        <v>44944</v>
      </c>
      <c r="G83" s="1" t="s">
        <v>26</v>
      </c>
      <c r="H83" s="20">
        <v>83</v>
      </c>
      <c r="I83" s="20" t="str">
        <f t="shared" si="0"/>
        <v>January</v>
      </c>
    </row>
    <row r="84" spans="2:9" ht="12.5">
      <c r="B84" s="1" t="s">
        <v>172</v>
      </c>
      <c r="C84" s="1" t="s">
        <v>3</v>
      </c>
      <c r="D84" s="1" t="s">
        <v>76</v>
      </c>
      <c r="E84" s="1" t="s">
        <v>90</v>
      </c>
      <c r="F84" s="21">
        <v>45003</v>
      </c>
      <c r="G84" s="1" t="s">
        <v>26</v>
      </c>
      <c r="H84" s="20">
        <v>193</v>
      </c>
      <c r="I84" s="20" t="str">
        <f t="shared" si="0"/>
        <v>March</v>
      </c>
    </row>
    <row r="85" spans="2:9" ht="12.5">
      <c r="B85" s="1" t="s">
        <v>173</v>
      </c>
      <c r="C85" s="1" t="s">
        <v>3</v>
      </c>
      <c r="D85" s="1" t="s">
        <v>76</v>
      </c>
      <c r="E85" s="1" t="s">
        <v>90</v>
      </c>
      <c r="F85" s="21">
        <v>45131</v>
      </c>
      <c r="G85" s="1" t="s">
        <v>26</v>
      </c>
      <c r="H85" s="20">
        <v>405</v>
      </c>
      <c r="I85" s="20" t="str">
        <f t="shared" si="0"/>
        <v>July</v>
      </c>
    </row>
    <row r="86" spans="2:9" ht="12.5">
      <c r="B86" s="1" t="s">
        <v>174</v>
      </c>
      <c r="C86" s="1" t="s">
        <v>2</v>
      </c>
      <c r="D86" s="1" t="s">
        <v>76</v>
      </c>
      <c r="E86" s="1" t="s">
        <v>90</v>
      </c>
      <c r="F86" s="21">
        <v>44958</v>
      </c>
      <c r="G86" s="1" t="s">
        <v>26</v>
      </c>
      <c r="H86" s="20">
        <v>708</v>
      </c>
      <c r="I86" s="20" t="str">
        <f t="shared" si="0"/>
        <v>February</v>
      </c>
    </row>
    <row r="87" spans="2:9" ht="12.5">
      <c r="B87" s="1" t="s">
        <v>175</v>
      </c>
      <c r="C87" s="1" t="s">
        <v>3</v>
      </c>
      <c r="D87" s="1" t="s">
        <v>76</v>
      </c>
      <c r="E87" s="1" t="s">
        <v>93</v>
      </c>
      <c r="F87" s="21">
        <v>44956</v>
      </c>
      <c r="G87" s="1" t="s">
        <v>26</v>
      </c>
      <c r="H87" s="20">
        <v>251</v>
      </c>
      <c r="I87" s="20" t="str">
        <f t="shared" si="0"/>
        <v>January</v>
      </c>
    </row>
    <row r="88" spans="2:9" ht="12.5">
      <c r="B88" s="1" t="s">
        <v>176</v>
      </c>
      <c r="C88" s="1" t="s">
        <v>3</v>
      </c>
      <c r="D88" s="1" t="s">
        <v>76</v>
      </c>
      <c r="E88" s="1" t="s">
        <v>93</v>
      </c>
      <c r="F88" s="21">
        <v>44957</v>
      </c>
      <c r="G88" s="1" t="s">
        <v>26</v>
      </c>
      <c r="H88" s="20">
        <v>382</v>
      </c>
      <c r="I88" s="20" t="str">
        <f t="shared" si="0"/>
        <v>January</v>
      </c>
    </row>
    <row r="89" spans="2:9" ht="12.5">
      <c r="B89" s="1" t="s">
        <v>177</v>
      </c>
      <c r="C89" s="1" t="s">
        <v>3</v>
      </c>
      <c r="D89" s="1" t="s">
        <v>64</v>
      </c>
      <c r="E89" s="1" t="s">
        <v>93</v>
      </c>
      <c r="F89" s="21">
        <v>45221</v>
      </c>
      <c r="G89" s="1" t="s">
        <v>18</v>
      </c>
      <c r="H89" s="20">
        <v>437</v>
      </c>
      <c r="I89" s="20" t="str">
        <f t="shared" si="0"/>
        <v>October</v>
      </c>
    </row>
    <row r="90" spans="2:9" ht="12.5">
      <c r="B90" s="1" t="s">
        <v>178</v>
      </c>
      <c r="C90" s="1" t="s">
        <v>3</v>
      </c>
      <c r="D90" s="1" t="s">
        <v>64</v>
      </c>
      <c r="E90" s="1" t="s">
        <v>101</v>
      </c>
      <c r="F90" s="21">
        <v>45135</v>
      </c>
      <c r="G90" s="1" t="s">
        <v>18</v>
      </c>
      <c r="H90" s="20">
        <v>-279</v>
      </c>
      <c r="I90" s="20" t="str">
        <f t="shared" si="0"/>
        <v>July</v>
      </c>
    </row>
    <row r="91" spans="2:9" ht="12.5">
      <c r="B91" s="1" t="s">
        <v>179</v>
      </c>
      <c r="C91" s="1" t="s">
        <v>3</v>
      </c>
      <c r="D91" s="1" t="s">
        <v>64</v>
      </c>
      <c r="E91" s="1" t="s">
        <v>101</v>
      </c>
      <c r="F91" s="21">
        <v>44932</v>
      </c>
      <c r="G91" s="1" t="s">
        <v>18</v>
      </c>
      <c r="H91" s="20">
        <v>-253</v>
      </c>
      <c r="I91" s="20" t="str">
        <f t="shared" si="0"/>
        <v>January</v>
      </c>
    </row>
    <row r="92" spans="2:9" ht="12.5">
      <c r="B92" s="1" t="s">
        <v>180</v>
      </c>
      <c r="C92" s="1" t="s">
        <v>3</v>
      </c>
      <c r="D92" s="1" t="s">
        <v>64</v>
      </c>
      <c r="E92" s="1" t="s">
        <v>93</v>
      </c>
      <c r="F92" s="21">
        <v>44963</v>
      </c>
      <c r="G92" s="1" t="s">
        <v>18</v>
      </c>
      <c r="H92" s="20">
        <v>393</v>
      </c>
      <c r="I92" s="20" t="str">
        <f t="shared" si="0"/>
        <v>February</v>
      </c>
    </row>
    <row r="93" spans="2:9" ht="12.5">
      <c r="B93" s="1" t="s">
        <v>181</v>
      </c>
      <c r="C93" s="1" t="s">
        <v>2</v>
      </c>
      <c r="D93" s="1" t="s">
        <v>64</v>
      </c>
      <c r="E93" s="1" t="s">
        <v>90</v>
      </c>
      <c r="F93" s="21">
        <v>45149</v>
      </c>
      <c r="G93" s="1" t="s">
        <v>18</v>
      </c>
      <c r="H93" s="20">
        <v>573</v>
      </c>
      <c r="I93" s="20" t="str">
        <f t="shared" si="0"/>
        <v>August</v>
      </c>
    </row>
    <row r="94" spans="2:9" ht="12.5">
      <c r="B94" s="1" t="s">
        <v>182</v>
      </c>
      <c r="C94" s="1" t="s">
        <v>3</v>
      </c>
      <c r="D94" s="1" t="s">
        <v>64</v>
      </c>
      <c r="E94" s="1" t="s">
        <v>90</v>
      </c>
      <c r="F94" s="21">
        <v>44981</v>
      </c>
      <c r="G94" s="1" t="s">
        <v>18</v>
      </c>
      <c r="H94" s="20">
        <v>154</v>
      </c>
      <c r="I94" s="20" t="str">
        <f t="shared" si="0"/>
        <v>February</v>
      </c>
    </row>
    <row r="95" spans="2:9" ht="12.5">
      <c r="B95" s="1" t="s">
        <v>183</v>
      </c>
      <c r="C95" s="1" t="s">
        <v>3</v>
      </c>
      <c r="D95" s="1" t="s">
        <v>64</v>
      </c>
      <c r="E95" s="1" t="s">
        <v>90</v>
      </c>
      <c r="F95" s="21">
        <v>45084</v>
      </c>
      <c r="G95" s="1" t="s">
        <v>18</v>
      </c>
      <c r="H95" s="20">
        <v>209</v>
      </c>
      <c r="I95" s="20" t="str">
        <f t="shared" si="0"/>
        <v>June</v>
      </c>
    </row>
    <row r="96" spans="2:9" ht="12.5">
      <c r="B96" s="1" t="s">
        <v>184</v>
      </c>
      <c r="C96" s="1" t="s">
        <v>3</v>
      </c>
      <c r="D96" s="1" t="s">
        <v>64</v>
      </c>
      <c r="E96" s="1" t="s">
        <v>101</v>
      </c>
      <c r="F96" s="21">
        <v>44948</v>
      </c>
      <c r="G96" s="1" t="s">
        <v>18</v>
      </c>
      <c r="H96" s="20">
        <v>-340</v>
      </c>
      <c r="I96" s="20" t="str">
        <f t="shared" si="0"/>
        <v>January</v>
      </c>
    </row>
    <row r="97" spans="2:9" ht="12.5">
      <c r="B97" s="1" t="s">
        <v>185</v>
      </c>
      <c r="C97" s="1" t="s">
        <v>2</v>
      </c>
      <c r="D97" s="1" t="s">
        <v>64</v>
      </c>
      <c r="E97" s="1" t="s">
        <v>101</v>
      </c>
      <c r="F97" s="21">
        <v>45094</v>
      </c>
      <c r="G97" s="1" t="s">
        <v>18</v>
      </c>
      <c r="H97" s="20">
        <v>-895</v>
      </c>
      <c r="I97" s="20" t="str">
        <f t="shared" si="0"/>
        <v>June</v>
      </c>
    </row>
    <row r="98" spans="2:9" ht="12.5">
      <c r="B98" s="1" t="s">
        <v>186</v>
      </c>
      <c r="C98" s="1" t="s">
        <v>3</v>
      </c>
      <c r="D98" s="1" t="s">
        <v>64</v>
      </c>
      <c r="E98" s="1" t="s">
        <v>90</v>
      </c>
      <c r="F98" s="21">
        <v>45258</v>
      </c>
      <c r="G98" s="1" t="s">
        <v>18</v>
      </c>
      <c r="H98" s="20">
        <v>452</v>
      </c>
      <c r="I98" s="20" t="str">
        <f t="shared" si="0"/>
        <v>November</v>
      </c>
    </row>
    <row r="99" spans="2:9" ht="12.5">
      <c r="B99" s="1" t="s">
        <v>187</v>
      </c>
      <c r="C99" s="1" t="s">
        <v>3</v>
      </c>
      <c r="D99" s="1" t="s">
        <v>64</v>
      </c>
      <c r="E99" s="1" t="s">
        <v>90</v>
      </c>
      <c r="F99" s="21">
        <v>45218</v>
      </c>
      <c r="G99" s="1" t="s">
        <v>18</v>
      </c>
      <c r="H99" s="20">
        <v>207</v>
      </c>
      <c r="I99" s="20" t="str">
        <f t="shared" si="0"/>
        <v>October</v>
      </c>
    </row>
    <row r="100" spans="2:9" ht="12.5">
      <c r="B100" s="1" t="s">
        <v>188</v>
      </c>
      <c r="C100" s="1" t="s">
        <v>4</v>
      </c>
      <c r="D100" s="1" t="s">
        <v>64</v>
      </c>
      <c r="E100" s="1" t="s">
        <v>90</v>
      </c>
      <c r="F100" s="21">
        <v>45125</v>
      </c>
      <c r="G100" s="1" t="s">
        <v>18</v>
      </c>
      <c r="H100" s="20">
        <v>33</v>
      </c>
      <c r="I100" s="20" t="str">
        <f t="shared" si="0"/>
        <v>July</v>
      </c>
    </row>
    <row r="101" spans="2:9" ht="12.5">
      <c r="B101" s="1" t="s">
        <v>189</v>
      </c>
      <c r="C101" s="1" t="s">
        <v>4</v>
      </c>
      <c r="D101" s="1" t="s">
        <v>64</v>
      </c>
      <c r="E101" s="1" t="s">
        <v>90</v>
      </c>
      <c r="F101" s="21">
        <v>45289</v>
      </c>
      <c r="G101" s="1" t="s">
        <v>18</v>
      </c>
      <c r="H101" s="20">
        <v>32</v>
      </c>
      <c r="I101" s="20" t="str">
        <f t="shared" si="0"/>
        <v>December</v>
      </c>
    </row>
    <row r="102" spans="2:9" ht="12.5">
      <c r="B102" s="1" t="s">
        <v>190</v>
      </c>
      <c r="C102" s="1" t="s">
        <v>4</v>
      </c>
      <c r="D102" s="1" t="s">
        <v>64</v>
      </c>
      <c r="E102" s="1" t="s">
        <v>90</v>
      </c>
      <c r="F102" s="21">
        <v>44942</v>
      </c>
      <c r="G102" s="1" t="s">
        <v>18</v>
      </c>
      <c r="H102" s="20">
        <v>97</v>
      </c>
      <c r="I102" s="20" t="str">
        <f t="shared" si="0"/>
        <v>January</v>
      </c>
    </row>
    <row r="103" spans="2:9" ht="12.5">
      <c r="B103" s="1" t="s">
        <v>191</v>
      </c>
      <c r="C103" s="1" t="s">
        <v>4</v>
      </c>
      <c r="D103" s="1" t="s">
        <v>64</v>
      </c>
      <c r="E103" s="1" t="s">
        <v>90</v>
      </c>
      <c r="F103" s="21">
        <v>45215</v>
      </c>
      <c r="G103" s="1" t="s">
        <v>18</v>
      </c>
      <c r="H103" s="20">
        <v>98</v>
      </c>
      <c r="I103" s="20" t="str">
        <f t="shared" si="0"/>
        <v>October</v>
      </c>
    </row>
    <row r="104" spans="2:9" ht="12.5">
      <c r="B104" s="1" t="s">
        <v>192</v>
      </c>
      <c r="C104" s="1" t="s">
        <v>4</v>
      </c>
      <c r="D104" s="1" t="s">
        <v>64</v>
      </c>
      <c r="E104" s="1" t="s">
        <v>90</v>
      </c>
      <c r="F104" s="21">
        <v>44994</v>
      </c>
      <c r="G104" s="1" t="s">
        <v>18</v>
      </c>
      <c r="H104" s="20">
        <v>30</v>
      </c>
      <c r="I104" s="20" t="str">
        <f t="shared" si="0"/>
        <v>March</v>
      </c>
    </row>
    <row r="105" spans="2:9" ht="12.5">
      <c r="B105" s="1" t="s">
        <v>193</v>
      </c>
      <c r="C105" s="1" t="s">
        <v>4</v>
      </c>
      <c r="D105" s="1" t="s">
        <v>64</v>
      </c>
      <c r="E105" s="1" t="s">
        <v>90</v>
      </c>
      <c r="F105" s="21">
        <v>44966</v>
      </c>
      <c r="G105" s="1" t="s">
        <v>18</v>
      </c>
      <c r="H105" s="20">
        <v>31</v>
      </c>
      <c r="I105" s="20" t="str">
        <f t="shared" si="0"/>
        <v>February</v>
      </c>
    </row>
    <row r="106" spans="2:9" ht="12.5">
      <c r="B106" s="1" t="s">
        <v>194</v>
      </c>
      <c r="C106" s="1" t="s">
        <v>4</v>
      </c>
      <c r="D106" s="1" t="s">
        <v>64</v>
      </c>
      <c r="E106" s="1" t="s">
        <v>90</v>
      </c>
      <c r="F106" s="21">
        <v>45191</v>
      </c>
      <c r="G106" s="1" t="s">
        <v>18</v>
      </c>
      <c r="H106" s="20">
        <v>20</v>
      </c>
      <c r="I106" s="20" t="str">
        <f t="shared" si="0"/>
        <v>September</v>
      </c>
    </row>
    <row r="107" spans="2:9" ht="12.5">
      <c r="B107" s="1" t="s">
        <v>195</v>
      </c>
      <c r="C107" s="1" t="s">
        <v>4</v>
      </c>
      <c r="D107" s="1" t="s">
        <v>64</v>
      </c>
      <c r="E107" s="1" t="s">
        <v>90</v>
      </c>
      <c r="F107" s="21">
        <v>45148</v>
      </c>
      <c r="G107" s="1" t="s">
        <v>18</v>
      </c>
      <c r="H107" s="20">
        <v>45</v>
      </c>
      <c r="I107" s="20" t="str">
        <f t="shared" si="0"/>
        <v>August</v>
      </c>
    </row>
    <row r="108" spans="2:9" ht="12.5">
      <c r="B108" s="1" t="s">
        <v>196</v>
      </c>
      <c r="C108" s="1" t="s">
        <v>4</v>
      </c>
      <c r="D108" s="1" t="s">
        <v>64</v>
      </c>
      <c r="E108" s="1" t="s">
        <v>90</v>
      </c>
      <c r="F108" s="21">
        <v>45132</v>
      </c>
      <c r="G108" s="1" t="s">
        <v>18</v>
      </c>
      <c r="H108" s="20">
        <v>37</v>
      </c>
      <c r="I108" s="20" t="str">
        <f t="shared" si="0"/>
        <v>July</v>
      </c>
    </row>
    <row r="109" spans="2:9" ht="12.5">
      <c r="B109" s="1" t="s">
        <v>197</v>
      </c>
      <c r="C109" s="1" t="s">
        <v>4</v>
      </c>
      <c r="D109" s="1" t="s">
        <v>64</v>
      </c>
      <c r="E109" s="1" t="s">
        <v>90</v>
      </c>
      <c r="F109" s="21">
        <v>45233</v>
      </c>
      <c r="G109" s="1" t="s">
        <v>18</v>
      </c>
      <c r="H109" s="20">
        <v>61</v>
      </c>
      <c r="I109" s="20" t="str">
        <f t="shared" si="0"/>
        <v>November</v>
      </c>
    </row>
    <row r="110" spans="2:9" ht="12.5">
      <c r="B110" s="1" t="s">
        <v>198</v>
      </c>
      <c r="C110" s="1" t="s">
        <v>4</v>
      </c>
      <c r="D110" s="1" t="s">
        <v>64</v>
      </c>
      <c r="E110" s="1" t="s">
        <v>90</v>
      </c>
      <c r="F110" s="21">
        <v>44939</v>
      </c>
      <c r="G110" s="1" t="s">
        <v>18</v>
      </c>
      <c r="H110" s="20">
        <v>74</v>
      </c>
      <c r="I110" s="20" t="str">
        <f t="shared" si="0"/>
        <v>January</v>
      </c>
    </row>
    <row r="111" spans="2:9" ht="12.5">
      <c r="B111" s="1" t="s">
        <v>199</v>
      </c>
      <c r="C111" s="1" t="s">
        <v>4</v>
      </c>
      <c r="D111" s="1" t="s">
        <v>64</v>
      </c>
      <c r="E111" s="1" t="s">
        <v>90</v>
      </c>
      <c r="F111" s="21">
        <v>45035</v>
      </c>
      <c r="G111" s="1" t="s">
        <v>18</v>
      </c>
      <c r="H111" s="20">
        <v>28</v>
      </c>
      <c r="I111" s="20" t="str">
        <f t="shared" si="0"/>
        <v>April</v>
      </c>
    </row>
    <row r="112" spans="2:9" ht="12.5">
      <c r="B112" s="1" t="s">
        <v>200</v>
      </c>
      <c r="C112" s="1" t="s">
        <v>4</v>
      </c>
      <c r="D112" s="1" t="s">
        <v>64</v>
      </c>
      <c r="E112" s="1" t="s">
        <v>90</v>
      </c>
      <c r="F112" s="21">
        <v>45106</v>
      </c>
      <c r="G112" s="1" t="s">
        <v>18</v>
      </c>
      <c r="H112" s="20">
        <v>58</v>
      </c>
      <c r="I112" s="20" t="str">
        <f t="shared" si="0"/>
        <v>June</v>
      </c>
    </row>
    <row r="113" spans="2:9" ht="12.5">
      <c r="B113" s="1" t="s">
        <v>201</v>
      </c>
      <c r="C113" s="1" t="s">
        <v>4</v>
      </c>
      <c r="D113" s="1" t="s">
        <v>64</v>
      </c>
      <c r="E113" s="1" t="s">
        <v>90</v>
      </c>
      <c r="F113" s="21">
        <v>45012</v>
      </c>
      <c r="G113" s="1" t="s">
        <v>18</v>
      </c>
      <c r="H113" s="20">
        <v>52</v>
      </c>
      <c r="I113" s="20" t="str">
        <f t="shared" si="0"/>
        <v>March</v>
      </c>
    </row>
    <row r="114" spans="2:9" ht="12.5">
      <c r="B114" s="1" t="s">
        <v>202</v>
      </c>
      <c r="C114" s="1" t="s">
        <v>4</v>
      </c>
      <c r="D114" s="1" t="s">
        <v>64</v>
      </c>
      <c r="E114" s="1" t="s">
        <v>90</v>
      </c>
      <c r="F114" s="21">
        <v>45012</v>
      </c>
      <c r="G114" s="1" t="s">
        <v>18</v>
      </c>
      <c r="H114" s="20">
        <v>84</v>
      </c>
      <c r="I114" s="20" t="str">
        <f t="shared" si="0"/>
        <v>March</v>
      </c>
    </row>
    <row r="115" spans="2:9" ht="12.5">
      <c r="B115" s="1" t="s">
        <v>203</v>
      </c>
      <c r="C115" s="1" t="s">
        <v>4</v>
      </c>
      <c r="D115" s="1" t="s">
        <v>64</v>
      </c>
      <c r="E115" s="1" t="s">
        <v>90</v>
      </c>
      <c r="F115" s="21">
        <v>45119</v>
      </c>
      <c r="G115" s="1" t="s">
        <v>18</v>
      </c>
      <c r="H115" s="20">
        <v>91</v>
      </c>
      <c r="I115" s="20" t="str">
        <f t="shared" si="0"/>
        <v>July</v>
      </c>
    </row>
    <row r="116" spans="2:9" ht="12.5">
      <c r="B116" s="1" t="s">
        <v>204</v>
      </c>
      <c r="C116" s="1" t="s">
        <v>4</v>
      </c>
      <c r="D116" s="1" t="s">
        <v>64</v>
      </c>
      <c r="E116" s="1" t="s">
        <v>90</v>
      </c>
      <c r="F116" s="21">
        <v>45116</v>
      </c>
      <c r="G116" s="1" t="s">
        <v>18</v>
      </c>
      <c r="H116" s="20">
        <v>20</v>
      </c>
      <c r="I116" s="20" t="str">
        <f t="shared" si="0"/>
        <v>July</v>
      </c>
    </row>
    <row r="117" spans="2:9" ht="12.5">
      <c r="B117" s="1" t="s">
        <v>205</v>
      </c>
      <c r="C117" s="1" t="s">
        <v>4</v>
      </c>
      <c r="D117" s="1" t="s">
        <v>64</v>
      </c>
      <c r="E117" s="1" t="s">
        <v>90</v>
      </c>
      <c r="F117" s="21">
        <v>45262</v>
      </c>
      <c r="G117" s="1" t="s">
        <v>18</v>
      </c>
      <c r="H117" s="20">
        <v>35</v>
      </c>
      <c r="I117" s="20" t="str">
        <f t="shared" si="0"/>
        <v>December</v>
      </c>
    </row>
    <row r="118" spans="2:9" ht="12.5">
      <c r="B118" s="1" t="s">
        <v>206</v>
      </c>
      <c r="C118" s="1" t="s">
        <v>4</v>
      </c>
      <c r="D118" s="1" t="s">
        <v>64</v>
      </c>
      <c r="E118" s="1" t="s">
        <v>90</v>
      </c>
      <c r="F118" s="21">
        <v>45024</v>
      </c>
      <c r="G118" s="1" t="s">
        <v>18</v>
      </c>
      <c r="H118" s="20">
        <v>91</v>
      </c>
      <c r="I118" s="20" t="str">
        <f t="shared" si="0"/>
        <v>April</v>
      </c>
    </row>
    <row r="119" spans="2:9" ht="12.5">
      <c r="B119" s="1" t="s">
        <v>207</v>
      </c>
      <c r="C119" s="1" t="s">
        <v>4</v>
      </c>
      <c r="D119" s="1" t="s">
        <v>64</v>
      </c>
      <c r="E119" s="1" t="s">
        <v>90</v>
      </c>
      <c r="F119" s="21">
        <v>45113</v>
      </c>
      <c r="G119" s="1" t="s">
        <v>18</v>
      </c>
      <c r="H119" s="20">
        <v>37</v>
      </c>
      <c r="I119" s="20" t="str">
        <f t="shared" si="0"/>
        <v>July</v>
      </c>
    </row>
    <row r="120" spans="2:9" ht="12.5">
      <c r="B120" s="1" t="s">
        <v>208</v>
      </c>
      <c r="C120" s="1" t="s">
        <v>4</v>
      </c>
      <c r="D120" s="1" t="s">
        <v>64</v>
      </c>
      <c r="E120" s="1" t="s">
        <v>90</v>
      </c>
      <c r="F120" s="21">
        <v>45270</v>
      </c>
      <c r="G120" s="1" t="s">
        <v>18</v>
      </c>
      <c r="H120" s="20">
        <v>32</v>
      </c>
      <c r="I120" s="20" t="str">
        <f t="shared" si="0"/>
        <v>December</v>
      </c>
    </row>
    <row r="121" spans="2:9" ht="12.5">
      <c r="B121" s="1" t="s">
        <v>209</v>
      </c>
      <c r="C121" s="1" t="s">
        <v>4</v>
      </c>
      <c r="D121" s="1" t="s">
        <v>64</v>
      </c>
      <c r="E121" s="1" t="s">
        <v>90</v>
      </c>
      <c r="F121" s="21">
        <v>45181</v>
      </c>
      <c r="G121" s="1" t="s">
        <v>18</v>
      </c>
      <c r="H121" s="20">
        <v>73</v>
      </c>
      <c r="I121" s="20" t="str">
        <f t="shared" si="0"/>
        <v>September</v>
      </c>
    </row>
    <row r="122" spans="2:9" ht="12.5">
      <c r="B122" s="1" t="s">
        <v>210</v>
      </c>
      <c r="C122" s="1" t="s">
        <v>4</v>
      </c>
      <c r="D122" s="1" t="s">
        <v>64</v>
      </c>
      <c r="E122" s="1" t="s">
        <v>90</v>
      </c>
      <c r="F122" s="21">
        <v>45097</v>
      </c>
      <c r="G122" s="1" t="s">
        <v>18</v>
      </c>
      <c r="H122" s="20">
        <v>70</v>
      </c>
      <c r="I122" s="20" t="str">
        <f t="shared" si="0"/>
        <v>June</v>
      </c>
    </row>
    <row r="123" spans="2:9" ht="12.5">
      <c r="B123" s="1" t="s">
        <v>211</v>
      </c>
      <c r="C123" s="1" t="s">
        <v>4</v>
      </c>
      <c r="D123" s="1" t="s">
        <v>64</v>
      </c>
      <c r="E123" s="1" t="s">
        <v>90</v>
      </c>
      <c r="F123" s="21">
        <v>45080</v>
      </c>
      <c r="G123" s="1" t="s">
        <v>18</v>
      </c>
      <c r="H123" s="20">
        <v>62</v>
      </c>
      <c r="I123" s="20" t="str">
        <f t="shared" si="0"/>
        <v>June</v>
      </c>
    </row>
    <row r="124" spans="2:9" ht="12.5">
      <c r="B124" s="1" t="s">
        <v>212</v>
      </c>
      <c r="C124" s="1" t="s">
        <v>4</v>
      </c>
      <c r="D124" s="1" t="s">
        <v>64</v>
      </c>
      <c r="E124" s="1" t="s">
        <v>90</v>
      </c>
      <c r="F124" s="21">
        <v>45238</v>
      </c>
      <c r="G124" s="1" t="s">
        <v>18</v>
      </c>
      <c r="H124" s="20">
        <v>47</v>
      </c>
      <c r="I124" s="20" t="str">
        <f t="shared" si="0"/>
        <v>November</v>
      </c>
    </row>
    <row r="125" spans="2:9" ht="12.5">
      <c r="B125" s="1" t="s">
        <v>213</v>
      </c>
      <c r="C125" s="1" t="s">
        <v>4</v>
      </c>
      <c r="D125" s="1" t="s">
        <v>64</v>
      </c>
      <c r="E125" s="1" t="s">
        <v>90</v>
      </c>
      <c r="F125" s="21">
        <v>45035</v>
      </c>
      <c r="G125" s="1" t="s">
        <v>18</v>
      </c>
      <c r="H125" s="20">
        <v>22</v>
      </c>
      <c r="I125" s="20" t="str">
        <f t="shared" si="0"/>
        <v>April</v>
      </c>
    </row>
    <row r="126" spans="2:9" ht="12.5">
      <c r="B126" s="1" t="s">
        <v>214</v>
      </c>
      <c r="C126" s="1" t="s">
        <v>4</v>
      </c>
      <c r="D126" s="1" t="s">
        <v>64</v>
      </c>
      <c r="E126" s="1" t="s">
        <v>90</v>
      </c>
      <c r="F126" s="21">
        <v>45028</v>
      </c>
      <c r="G126" s="1" t="s">
        <v>18</v>
      </c>
      <c r="H126" s="20">
        <v>64</v>
      </c>
      <c r="I126" s="20" t="str">
        <f t="shared" si="0"/>
        <v>April</v>
      </c>
    </row>
    <row r="127" spans="2:9" ht="12.5">
      <c r="B127" s="1" t="s">
        <v>215</v>
      </c>
      <c r="C127" s="1" t="s">
        <v>4</v>
      </c>
      <c r="D127" s="1" t="s">
        <v>64</v>
      </c>
      <c r="E127" s="1" t="s">
        <v>90</v>
      </c>
      <c r="F127" s="21">
        <v>45076</v>
      </c>
      <c r="G127" s="1" t="s">
        <v>18</v>
      </c>
      <c r="H127" s="20">
        <v>92</v>
      </c>
      <c r="I127" s="20" t="str">
        <f t="shared" si="0"/>
        <v>May</v>
      </c>
    </row>
    <row r="128" spans="2:9" ht="12.5">
      <c r="B128" s="1" t="s">
        <v>216</v>
      </c>
      <c r="C128" s="1" t="s">
        <v>4</v>
      </c>
      <c r="D128" s="1" t="s">
        <v>64</v>
      </c>
      <c r="E128" s="1" t="s">
        <v>90</v>
      </c>
      <c r="F128" s="21">
        <v>45269</v>
      </c>
      <c r="G128" s="1" t="s">
        <v>18</v>
      </c>
      <c r="H128" s="20">
        <v>49</v>
      </c>
      <c r="I128" s="20" t="str">
        <f t="shared" si="0"/>
        <v>December</v>
      </c>
    </row>
    <row r="129" spans="2:9" ht="12.5">
      <c r="B129" s="1" t="s">
        <v>217</v>
      </c>
      <c r="C129" s="1" t="s">
        <v>4</v>
      </c>
      <c r="D129" s="1" t="s">
        <v>64</v>
      </c>
      <c r="E129" s="1" t="s">
        <v>90</v>
      </c>
      <c r="F129" s="21">
        <v>45135</v>
      </c>
      <c r="G129" s="1" t="s">
        <v>18</v>
      </c>
      <c r="H129" s="20">
        <v>44</v>
      </c>
      <c r="I129" s="20" t="str">
        <f t="shared" si="0"/>
        <v>July</v>
      </c>
    </row>
    <row r="130" spans="2:9" ht="12.5">
      <c r="B130" s="1" t="s">
        <v>218</v>
      </c>
      <c r="C130" s="1" t="s">
        <v>4</v>
      </c>
      <c r="D130" s="1" t="s">
        <v>64</v>
      </c>
      <c r="E130" s="1" t="s">
        <v>90</v>
      </c>
      <c r="F130" s="21">
        <v>45116</v>
      </c>
      <c r="G130" s="1" t="s">
        <v>18</v>
      </c>
      <c r="H130" s="20">
        <v>37</v>
      </c>
      <c r="I130" s="20" t="str">
        <f t="shared" si="0"/>
        <v>July</v>
      </c>
    </row>
    <row r="131" spans="2:9" ht="12.5">
      <c r="B131" s="1" t="s">
        <v>219</v>
      </c>
      <c r="C131" s="1" t="s">
        <v>4</v>
      </c>
      <c r="D131" s="1" t="s">
        <v>64</v>
      </c>
      <c r="E131" s="1" t="s">
        <v>90</v>
      </c>
      <c r="F131" s="21">
        <v>44986</v>
      </c>
      <c r="G131" s="1" t="s">
        <v>18</v>
      </c>
      <c r="H131" s="20">
        <v>26</v>
      </c>
      <c r="I131" s="20" t="str">
        <f t="shared" si="0"/>
        <v>March</v>
      </c>
    </row>
    <row r="132" spans="2:9" ht="12.5">
      <c r="B132" s="1" t="s">
        <v>220</v>
      </c>
      <c r="C132" s="1" t="s">
        <v>4</v>
      </c>
      <c r="D132" s="1" t="s">
        <v>64</v>
      </c>
      <c r="E132" s="1" t="s">
        <v>90</v>
      </c>
      <c r="F132" s="21">
        <v>45186</v>
      </c>
      <c r="G132" s="1" t="s">
        <v>18</v>
      </c>
      <c r="H132" s="20">
        <v>24</v>
      </c>
      <c r="I132" s="20" t="str">
        <f t="shared" si="0"/>
        <v>September</v>
      </c>
    </row>
    <row r="133" spans="2:9" ht="12.5">
      <c r="B133" s="1" t="s">
        <v>221</v>
      </c>
      <c r="C133" s="1" t="s">
        <v>4</v>
      </c>
      <c r="D133" s="1" t="s">
        <v>64</v>
      </c>
      <c r="E133" s="1" t="s">
        <v>90</v>
      </c>
      <c r="F133" s="21">
        <v>45210</v>
      </c>
      <c r="G133" s="1" t="s">
        <v>18</v>
      </c>
      <c r="H133" s="20">
        <v>66</v>
      </c>
      <c r="I133" s="20" t="str">
        <f t="shared" si="0"/>
        <v>October</v>
      </c>
    </row>
    <row r="134" spans="2:9" ht="12.5">
      <c r="B134" s="1" t="s">
        <v>222</v>
      </c>
      <c r="C134" s="1" t="s">
        <v>4</v>
      </c>
      <c r="D134" s="1" t="s">
        <v>64</v>
      </c>
      <c r="E134" s="1" t="s">
        <v>90</v>
      </c>
      <c r="F134" s="21">
        <v>45144</v>
      </c>
      <c r="G134" s="1" t="s">
        <v>18</v>
      </c>
      <c r="H134" s="20">
        <v>73</v>
      </c>
      <c r="I134" s="20" t="str">
        <f t="shared" si="0"/>
        <v>August</v>
      </c>
    </row>
    <row r="135" spans="2:9" ht="12.5">
      <c r="B135" s="1" t="s">
        <v>223</v>
      </c>
      <c r="C135" s="1" t="s">
        <v>4</v>
      </c>
      <c r="D135" s="1" t="s">
        <v>64</v>
      </c>
      <c r="E135" s="1" t="s">
        <v>90</v>
      </c>
      <c r="F135" s="21">
        <v>45273</v>
      </c>
      <c r="G135" s="1" t="s">
        <v>18</v>
      </c>
      <c r="H135" s="20">
        <v>99</v>
      </c>
      <c r="I135" s="20" t="str">
        <f t="shared" si="0"/>
        <v>December</v>
      </c>
    </row>
    <row r="136" spans="2:9" ht="12.5">
      <c r="B136" s="1" t="s">
        <v>224</v>
      </c>
      <c r="C136" s="1" t="s">
        <v>4</v>
      </c>
      <c r="D136" s="1" t="s">
        <v>64</v>
      </c>
      <c r="E136" s="1" t="s">
        <v>90</v>
      </c>
      <c r="F136" s="21">
        <v>45110</v>
      </c>
      <c r="G136" s="1" t="s">
        <v>18</v>
      </c>
      <c r="H136" s="20">
        <v>51</v>
      </c>
      <c r="I136" s="20" t="str">
        <f t="shared" si="0"/>
        <v>July</v>
      </c>
    </row>
    <row r="137" spans="2:9" ht="12.5">
      <c r="B137" s="1" t="s">
        <v>225</v>
      </c>
      <c r="C137" s="1" t="s">
        <v>4</v>
      </c>
      <c r="D137" s="1" t="s">
        <v>64</v>
      </c>
      <c r="E137" s="1" t="s">
        <v>90</v>
      </c>
      <c r="F137" s="21">
        <v>45003</v>
      </c>
      <c r="G137" s="1" t="s">
        <v>18</v>
      </c>
      <c r="H137" s="20">
        <v>26</v>
      </c>
      <c r="I137" s="20" t="str">
        <f t="shared" si="0"/>
        <v>March</v>
      </c>
    </row>
    <row r="138" spans="2:9" ht="12.5">
      <c r="B138" s="1" t="s">
        <v>226</v>
      </c>
      <c r="C138" s="1" t="s">
        <v>4</v>
      </c>
      <c r="D138" s="1" t="s">
        <v>64</v>
      </c>
      <c r="E138" s="1" t="s">
        <v>90</v>
      </c>
      <c r="F138" s="21">
        <v>45280</v>
      </c>
      <c r="G138" s="1" t="s">
        <v>18</v>
      </c>
      <c r="H138" s="20">
        <v>54</v>
      </c>
      <c r="I138" s="20" t="str">
        <f t="shared" si="0"/>
        <v>December</v>
      </c>
    </row>
    <row r="139" spans="2:9" ht="12.5">
      <c r="B139" s="1" t="s">
        <v>227</v>
      </c>
      <c r="C139" s="1" t="s">
        <v>4</v>
      </c>
      <c r="D139" s="1" t="s">
        <v>64</v>
      </c>
      <c r="E139" s="1" t="s">
        <v>90</v>
      </c>
      <c r="F139" s="21">
        <v>45204</v>
      </c>
      <c r="G139" s="1" t="s">
        <v>18</v>
      </c>
      <c r="H139" s="20">
        <v>35</v>
      </c>
      <c r="I139" s="20" t="str">
        <f t="shared" si="0"/>
        <v>October</v>
      </c>
    </row>
    <row r="140" spans="2:9" ht="12.5">
      <c r="B140" s="1" t="s">
        <v>228</v>
      </c>
      <c r="C140" s="1" t="s">
        <v>4</v>
      </c>
      <c r="D140" s="1" t="s">
        <v>64</v>
      </c>
      <c r="E140" s="1" t="s">
        <v>90</v>
      </c>
      <c r="F140" s="21">
        <v>44990</v>
      </c>
      <c r="G140" s="1" t="s">
        <v>18</v>
      </c>
      <c r="H140" s="20">
        <v>43</v>
      </c>
      <c r="I140" s="20" t="str">
        <f t="shared" si="0"/>
        <v>March</v>
      </c>
    </row>
    <row r="141" spans="2:9" ht="12.5">
      <c r="B141" s="1" t="s">
        <v>229</v>
      </c>
      <c r="C141" s="1" t="s">
        <v>4</v>
      </c>
      <c r="D141" s="1" t="s">
        <v>64</v>
      </c>
      <c r="E141" s="1" t="s">
        <v>90</v>
      </c>
      <c r="F141" s="21">
        <v>45047</v>
      </c>
      <c r="G141" s="1" t="s">
        <v>18</v>
      </c>
      <c r="H141" s="20">
        <v>73</v>
      </c>
      <c r="I141" s="20" t="str">
        <f t="shared" si="0"/>
        <v>May</v>
      </c>
    </row>
    <row r="142" spans="2:9" ht="12.5">
      <c r="B142" s="1" t="s">
        <v>230</v>
      </c>
      <c r="C142" s="1" t="s">
        <v>4</v>
      </c>
      <c r="D142" s="1" t="s">
        <v>64</v>
      </c>
      <c r="E142" s="1" t="s">
        <v>90</v>
      </c>
      <c r="F142" s="21">
        <v>45088</v>
      </c>
      <c r="G142" s="1" t="s">
        <v>18</v>
      </c>
      <c r="H142" s="20">
        <v>56</v>
      </c>
      <c r="I142" s="20" t="str">
        <f t="shared" si="0"/>
        <v>June</v>
      </c>
    </row>
    <row r="143" spans="2:9" ht="12.5">
      <c r="B143" s="1" t="s">
        <v>231</v>
      </c>
      <c r="C143" s="1" t="s">
        <v>4</v>
      </c>
      <c r="D143" s="1" t="s">
        <v>64</v>
      </c>
      <c r="E143" s="1" t="s">
        <v>90</v>
      </c>
      <c r="F143" s="21">
        <v>45273</v>
      </c>
      <c r="G143" s="1" t="s">
        <v>18</v>
      </c>
      <c r="H143" s="20">
        <v>83</v>
      </c>
      <c r="I143" s="20" t="str">
        <f t="shared" si="0"/>
        <v>December</v>
      </c>
    </row>
    <row r="144" spans="2:9" ht="12.5">
      <c r="B144" s="1" t="s">
        <v>232</v>
      </c>
      <c r="C144" s="1" t="s">
        <v>4</v>
      </c>
      <c r="D144" s="1" t="s">
        <v>64</v>
      </c>
      <c r="E144" s="1" t="s">
        <v>90</v>
      </c>
      <c r="F144" s="21">
        <v>45173</v>
      </c>
      <c r="G144" s="1" t="s">
        <v>18</v>
      </c>
      <c r="H144" s="20">
        <v>64</v>
      </c>
      <c r="I144" s="20" t="str">
        <f t="shared" si="0"/>
        <v>September</v>
      </c>
    </row>
    <row r="145" spans="2:9" ht="12.5">
      <c r="B145" s="1" t="s">
        <v>233</v>
      </c>
      <c r="C145" s="1" t="s">
        <v>4</v>
      </c>
      <c r="D145" s="1" t="s">
        <v>64</v>
      </c>
      <c r="E145" s="1" t="s">
        <v>90</v>
      </c>
      <c r="F145" s="21">
        <v>45126</v>
      </c>
      <c r="G145" s="1" t="s">
        <v>18</v>
      </c>
      <c r="H145" s="20">
        <v>34</v>
      </c>
      <c r="I145" s="20" t="str">
        <f t="shared" si="0"/>
        <v>July</v>
      </c>
    </row>
    <row r="146" spans="2:9" ht="12.5">
      <c r="B146" s="1" t="s">
        <v>234</v>
      </c>
      <c r="C146" s="1" t="s">
        <v>3</v>
      </c>
      <c r="D146" s="1" t="s">
        <v>64</v>
      </c>
      <c r="E146" s="1" t="s">
        <v>93</v>
      </c>
      <c r="F146" s="21">
        <v>45275</v>
      </c>
      <c r="G146" s="1" t="s">
        <v>18</v>
      </c>
      <c r="H146" s="20">
        <v>311</v>
      </c>
      <c r="I146" s="20" t="str">
        <f t="shared" si="0"/>
        <v>December</v>
      </c>
    </row>
    <row r="147" spans="2:9" ht="12.5">
      <c r="B147" s="1" t="s">
        <v>235</v>
      </c>
      <c r="C147" s="1" t="s">
        <v>4</v>
      </c>
      <c r="D147" s="1" t="s">
        <v>64</v>
      </c>
      <c r="E147" s="1" t="s">
        <v>90</v>
      </c>
      <c r="F147" s="21">
        <v>45237</v>
      </c>
      <c r="G147" s="1" t="s">
        <v>18</v>
      </c>
      <c r="H147" s="20">
        <v>43</v>
      </c>
      <c r="I147" s="20" t="str">
        <f t="shared" si="0"/>
        <v>November</v>
      </c>
    </row>
    <row r="148" spans="2:9" ht="12.5">
      <c r="B148" s="1" t="s">
        <v>236</v>
      </c>
      <c r="C148" s="1" t="s">
        <v>2</v>
      </c>
      <c r="D148" s="1" t="s">
        <v>64</v>
      </c>
      <c r="E148" s="1" t="s">
        <v>101</v>
      </c>
      <c r="F148" s="21">
        <v>45028</v>
      </c>
      <c r="G148" s="1" t="s">
        <v>18</v>
      </c>
      <c r="H148" s="20">
        <v>-797</v>
      </c>
      <c r="I148" s="20" t="str">
        <f t="shared" si="0"/>
        <v>April</v>
      </c>
    </row>
    <row r="149" spans="2:9" ht="12.5">
      <c r="B149" s="1" t="s">
        <v>237</v>
      </c>
      <c r="C149" s="1" t="s">
        <v>2</v>
      </c>
      <c r="D149" s="1" t="s">
        <v>64</v>
      </c>
      <c r="E149" s="1" t="s">
        <v>101</v>
      </c>
      <c r="F149" s="21">
        <v>45069</v>
      </c>
      <c r="G149" s="1" t="s">
        <v>18</v>
      </c>
      <c r="H149" s="20">
        <v>-849</v>
      </c>
      <c r="I149" s="20" t="str">
        <f t="shared" si="0"/>
        <v>May</v>
      </c>
    </row>
    <row r="150" spans="2:9" ht="12.5">
      <c r="B150" s="1" t="s">
        <v>238</v>
      </c>
      <c r="C150" s="1" t="s">
        <v>4</v>
      </c>
      <c r="D150" s="1" t="s">
        <v>64</v>
      </c>
      <c r="E150" s="1" t="s">
        <v>90</v>
      </c>
      <c r="F150" s="21">
        <v>45003</v>
      </c>
      <c r="G150" s="1" t="s">
        <v>18</v>
      </c>
      <c r="H150" s="20">
        <v>56</v>
      </c>
      <c r="I150" s="20" t="str">
        <f t="shared" si="0"/>
        <v>March</v>
      </c>
    </row>
    <row r="151" spans="2:9" ht="12.5">
      <c r="B151" s="1" t="s">
        <v>239</v>
      </c>
      <c r="C151" s="1" t="s">
        <v>4</v>
      </c>
      <c r="D151" s="1" t="s">
        <v>64</v>
      </c>
      <c r="E151" s="1" t="s">
        <v>90</v>
      </c>
      <c r="F151" s="21">
        <v>45084</v>
      </c>
      <c r="G151" s="1" t="s">
        <v>18</v>
      </c>
      <c r="H151" s="20">
        <v>78</v>
      </c>
      <c r="I151" s="20" t="str">
        <f t="shared" si="0"/>
        <v>June</v>
      </c>
    </row>
    <row r="152" spans="2:9" ht="12.5">
      <c r="B152" s="1" t="s">
        <v>240</v>
      </c>
      <c r="C152" s="1" t="s">
        <v>4</v>
      </c>
      <c r="D152" s="1" t="s">
        <v>64</v>
      </c>
      <c r="E152" s="1" t="s">
        <v>90</v>
      </c>
      <c r="F152" s="21">
        <v>45291</v>
      </c>
      <c r="G152" s="1" t="s">
        <v>18</v>
      </c>
      <c r="H152" s="20">
        <v>55</v>
      </c>
      <c r="I152" s="20" t="str">
        <f t="shared" si="0"/>
        <v>December</v>
      </c>
    </row>
    <row r="153" spans="2:9" ht="12.5">
      <c r="B153" s="1" t="s">
        <v>241</v>
      </c>
      <c r="C153" s="1" t="s">
        <v>3</v>
      </c>
      <c r="D153" s="1" t="s">
        <v>64</v>
      </c>
      <c r="E153" s="1" t="s">
        <v>93</v>
      </c>
      <c r="F153" s="21">
        <v>45109</v>
      </c>
      <c r="G153" s="1" t="s">
        <v>18</v>
      </c>
      <c r="H153" s="20">
        <v>247</v>
      </c>
      <c r="I153" s="20" t="str">
        <f t="shared" si="0"/>
        <v>July</v>
      </c>
    </row>
    <row r="154" spans="2:9" ht="12.5">
      <c r="B154" s="1" t="s">
        <v>242</v>
      </c>
      <c r="C154" s="1" t="s">
        <v>3</v>
      </c>
      <c r="D154" s="1" t="s">
        <v>59</v>
      </c>
      <c r="E154" s="1" t="s">
        <v>93</v>
      </c>
      <c r="F154" s="21">
        <v>45081</v>
      </c>
      <c r="G154" s="1" t="s">
        <v>14</v>
      </c>
      <c r="H154" s="20">
        <v>334</v>
      </c>
      <c r="I154" s="20" t="str">
        <f t="shared" si="0"/>
        <v>June</v>
      </c>
    </row>
    <row r="155" spans="2:9" ht="12.5">
      <c r="B155" s="1" t="s">
        <v>243</v>
      </c>
      <c r="C155" s="1" t="s">
        <v>3</v>
      </c>
      <c r="D155" s="1" t="s">
        <v>59</v>
      </c>
      <c r="E155" s="1" t="s">
        <v>93</v>
      </c>
      <c r="F155" s="21">
        <v>45172</v>
      </c>
      <c r="G155" s="1" t="s">
        <v>14</v>
      </c>
      <c r="H155" s="20">
        <v>421</v>
      </c>
      <c r="I155" s="20" t="str">
        <f t="shared" si="0"/>
        <v>September</v>
      </c>
    </row>
    <row r="156" spans="2:9" ht="12.5">
      <c r="B156" s="1" t="s">
        <v>244</v>
      </c>
      <c r="C156" s="1" t="s">
        <v>3</v>
      </c>
      <c r="D156" s="1" t="s">
        <v>59</v>
      </c>
      <c r="E156" s="1" t="s">
        <v>101</v>
      </c>
      <c r="F156" s="21">
        <v>45011</v>
      </c>
      <c r="G156" s="1" t="s">
        <v>14</v>
      </c>
      <c r="H156" s="20">
        <v>-189</v>
      </c>
      <c r="I156" s="20" t="str">
        <f t="shared" si="0"/>
        <v>March</v>
      </c>
    </row>
    <row r="157" spans="2:9" ht="12.5">
      <c r="B157" s="1" t="s">
        <v>245</v>
      </c>
      <c r="C157" s="1" t="s">
        <v>3</v>
      </c>
      <c r="D157" s="1" t="s">
        <v>59</v>
      </c>
      <c r="E157" s="1" t="s">
        <v>93</v>
      </c>
      <c r="F157" s="21">
        <v>44961</v>
      </c>
      <c r="G157" s="1" t="s">
        <v>14</v>
      </c>
      <c r="H157" s="20">
        <v>418</v>
      </c>
      <c r="I157" s="20" t="str">
        <f t="shared" si="0"/>
        <v>February</v>
      </c>
    </row>
    <row r="158" spans="2:9" ht="12.5">
      <c r="B158" s="1" t="s">
        <v>246</v>
      </c>
      <c r="C158" s="1" t="s">
        <v>3</v>
      </c>
      <c r="D158" s="1" t="s">
        <v>59</v>
      </c>
      <c r="E158" s="1" t="s">
        <v>93</v>
      </c>
      <c r="F158" s="21">
        <v>45103</v>
      </c>
      <c r="G158" s="1" t="s">
        <v>14</v>
      </c>
      <c r="H158" s="20">
        <v>382</v>
      </c>
      <c r="I158" s="20" t="str">
        <f t="shared" si="0"/>
        <v>June</v>
      </c>
    </row>
    <row r="159" spans="2:9" ht="12.5">
      <c r="B159" s="1" t="s">
        <v>247</v>
      </c>
      <c r="C159" s="1" t="s">
        <v>2</v>
      </c>
      <c r="D159" s="1" t="s">
        <v>59</v>
      </c>
      <c r="E159" s="1" t="s">
        <v>93</v>
      </c>
      <c r="F159" s="21">
        <v>44934</v>
      </c>
      <c r="G159" s="1" t="s">
        <v>14</v>
      </c>
      <c r="H159" s="20">
        <v>828</v>
      </c>
      <c r="I159" s="20" t="str">
        <f t="shared" si="0"/>
        <v>January</v>
      </c>
    </row>
    <row r="160" spans="2:9" ht="12.5">
      <c r="B160" s="1" t="s">
        <v>248</v>
      </c>
      <c r="C160" s="1" t="s">
        <v>2</v>
      </c>
      <c r="D160" s="1" t="s">
        <v>59</v>
      </c>
      <c r="E160" s="1" t="s">
        <v>90</v>
      </c>
      <c r="F160" s="21">
        <v>45226</v>
      </c>
      <c r="G160" s="1" t="s">
        <v>14</v>
      </c>
      <c r="H160" s="20">
        <v>620</v>
      </c>
      <c r="I160" s="20" t="str">
        <f t="shared" si="0"/>
        <v>October</v>
      </c>
    </row>
    <row r="161" spans="2:9" ht="12.5">
      <c r="B161" s="1" t="s">
        <v>249</v>
      </c>
      <c r="C161" s="1" t="s">
        <v>3</v>
      </c>
      <c r="D161" s="1" t="s">
        <v>59</v>
      </c>
      <c r="E161" s="1" t="s">
        <v>101</v>
      </c>
      <c r="F161" s="21">
        <v>45155</v>
      </c>
      <c r="G161" s="1" t="s">
        <v>14</v>
      </c>
      <c r="H161" s="20">
        <v>-294</v>
      </c>
      <c r="I161" s="20" t="str">
        <f t="shared" si="0"/>
        <v>August</v>
      </c>
    </row>
    <row r="162" spans="2:9" ht="12.5">
      <c r="B162" s="1" t="s">
        <v>250</v>
      </c>
      <c r="C162" s="1" t="s">
        <v>4</v>
      </c>
      <c r="D162" s="1" t="s">
        <v>59</v>
      </c>
      <c r="E162" s="1" t="s">
        <v>90</v>
      </c>
      <c r="F162" s="21">
        <v>45159</v>
      </c>
      <c r="G162" s="1" t="s">
        <v>14</v>
      </c>
      <c r="H162" s="20">
        <v>70</v>
      </c>
      <c r="I162" s="20" t="str">
        <f t="shared" si="0"/>
        <v>August</v>
      </c>
    </row>
    <row r="163" spans="2:9" ht="12.5">
      <c r="B163" s="1" t="s">
        <v>251</v>
      </c>
      <c r="C163" s="1" t="s">
        <v>4</v>
      </c>
      <c r="D163" s="1" t="s">
        <v>59</v>
      </c>
      <c r="E163" s="1" t="s">
        <v>90</v>
      </c>
      <c r="F163" s="21">
        <v>45055</v>
      </c>
      <c r="G163" s="1" t="s">
        <v>14</v>
      </c>
      <c r="H163" s="20">
        <v>62</v>
      </c>
      <c r="I163" s="20" t="str">
        <f t="shared" si="0"/>
        <v>May</v>
      </c>
    </row>
    <row r="164" spans="2:9" ht="12.5">
      <c r="B164" s="1" t="s">
        <v>252</v>
      </c>
      <c r="C164" s="1" t="s">
        <v>4</v>
      </c>
      <c r="D164" s="1" t="s">
        <v>59</v>
      </c>
      <c r="E164" s="1" t="s">
        <v>90</v>
      </c>
      <c r="F164" s="21">
        <v>45246</v>
      </c>
      <c r="G164" s="1" t="s">
        <v>14</v>
      </c>
      <c r="H164" s="20">
        <v>91</v>
      </c>
      <c r="I164" s="20" t="str">
        <f t="shared" si="0"/>
        <v>November</v>
      </c>
    </row>
    <row r="165" spans="2:9" ht="12.5">
      <c r="B165" s="1" t="s">
        <v>253</v>
      </c>
      <c r="C165" s="1" t="s">
        <v>4</v>
      </c>
      <c r="D165" s="1" t="s">
        <v>59</v>
      </c>
      <c r="E165" s="1" t="s">
        <v>90</v>
      </c>
      <c r="F165" s="21">
        <v>45107</v>
      </c>
      <c r="G165" s="1" t="s">
        <v>14</v>
      </c>
      <c r="H165" s="20">
        <v>99</v>
      </c>
      <c r="I165" s="20" t="str">
        <f t="shared" si="0"/>
        <v>June</v>
      </c>
    </row>
    <row r="166" spans="2:9" ht="12.5">
      <c r="B166" s="1" t="s">
        <v>254</v>
      </c>
      <c r="C166" s="1" t="s">
        <v>4</v>
      </c>
      <c r="D166" s="1" t="s">
        <v>59</v>
      </c>
      <c r="E166" s="1" t="s">
        <v>90</v>
      </c>
      <c r="F166" s="21">
        <v>44960</v>
      </c>
      <c r="G166" s="1" t="s">
        <v>14</v>
      </c>
      <c r="H166" s="20">
        <v>42</v>
      </c>
      <c r="I166" s="20" t="str">
        <f t="shared" si="0"/>
        <v>February</v>
      </c>
    </row>
    <row r="167" spans="2:9" ht="12.5">
      <c r="B167" s="1" t="s">
        <v>255</v>
      </c>
      <c r="C167" s="1" t="s">
        <v>4</v>
      </c>
      <c r="D167" s="1" t="s">
        <v>59</v>
      </c>
      <c r="E167" s="1" t="s">
        <v>90</v>
      </c>
      <c r="F167" s="21">
        <v>45061</v>
      </c>
      <c r="G167" s="1" t="s">
        <v>14</v>
      </c>
      <c r="H167" s="20">
        <v>43</v>
      </c>
      <c r="I167" s="20" t="str">
        <f t="shared" si="0"/>
        <v>May</v>
      </c>
    </row>
    <row r="168" spans="2:9" ht="12.5">
      <c r="B168" s="1" t="s">
        <v>256</v>
      </c>
      <c r="C168" s="1" t="s">
        <v>4</v>
      </c>
      <c r="D168" s="1" t="s">
        <v>59</v>
      </c>
      <c r="E168" s="1" t="s">
        <v>90</v>
      </c>
      <c r="F168" s="21">
        <v>45003</v>
      </c>
      <c r="G168" s="1" t="s">
        <v>14</v>
      </c>
      <c r="H168" s="20">
        <v>42</v>
      </c>
      <c r="I168" s="20" t="str">
        <f t="shared" si="0"/>
        <v>March</v>
      </c>
    </row>
    <row r="169" spans="2:9" ht="12.5">
      <c r="B169" s="1" t="s">
        <v>257</v>
      </c>
      <c r="C169" s="1" t="s">
        <v>4</v>
      </c>
      <c r="D169" s="1" t="s">
        <v>59</v>
      </c>
      <c r="E169" s="1" t="s">
        <v>90</v>
      </c>
      <c r="F169" s="21">
        <v>45102</v>
      </c>
      <c r="G169" s="1" t="s">
        <v>14</v>
      </c>
      <c r="H169" s="20">
        <v>52</v>
      </c>
      <c r="I169" s="20" t="str">
        <f t="shared" si="0"/>
        <v>June</v>
      </c>
    </row>
    <row r="170" spans="2:9" ht="12.5">
      <c r="B170" s="1" t="s">
        <v>258</v>
      </c>
      <c r="C170" s="1" t="s">
        <v>4</v>
      </c>
      <c r="D170" s="1" t="s">
        <v>59</v>
      </c>
      <c r="E170" s="1" t="s">
        <v>90</v>
      </c>
      <c r="F170" s="21">
        <v>45091</v>
      </c>
      <c r="G170" s="1" t="s">
        <v>14</v>
      </c>
      <c r="H170" s="20">
        <v>73</v>
      </c>
      <c r="I170" s="20" t="str">
        <f t="shared" si="0"/>
        <v>June</v>
      </c>
    </row>
    <row r="171" spans="2:9" ht="12.5">
      <c r="B171" s="1" t="s">
        <v>259</v>
      </c>
      <c r="C171" s="1" t="s">
        <v>4</v>
      </c>
      <c r="D171" s="1" t="s">
        <v>59</v>
      </c>
      <c r="E171" s="1" t="s">
        <v>90</v>
      </c>
      <c r="F171" s="21">
        <v>45135</v>
      </c>
      <c r="G171" s="1" t="s">
        <v>14</v>
      </c>
      <c r="H171" s="20">
        <v>64</v>
      </c>
      <c r="I171" s="20" t="str">
        <f t="shared" si="0"/>
        <v>July</v>
      </c>
    </row>
    <row r="172" spans="2:9" ht="12.5">
      <c r="B172" s="1" t="s">
        <v>260</v>
      </c>
      <c r="C172" s="1" t="s">
        <v>4</v>
      </c>
      <c r="D172" s="1" t="s">
        <v>59</v>
      </c>
      <c r="E172" s="1" t="s">
        <v>90</v>
      </c>
      <c r="F172" s="21">
        <v>44946</v>
      </c>
      <c r="G172" s="1" t="s">
        <v>14</v>
      </c>
      <c r="H172" s="20">
        <v>67</v>
      </c>
      <c r="I172" s="20" t="str">
        <f t="shared" si="0"/>
        <v>January</v>
      </c>
    </row>
    <row r="173" spans="2:9" ht="12.5">
      <c r="B173" s="1" t="s">
        <v>261</v>
      </c>
      <c r="C173" s="1" t="s">
        <v>4</v>
      </c>
      <c r="D173" s="1" t="s">
        <v>59</v>
      </c>
      <c r="E173" s="1" t="s">
        <v>90</v>
      </c>
      <c r="F173" s="21">
        <v>45027</v>
      </c>
      <c r="G173" s="1" t="s">
        <v>14</v>
      </c>
      <c r="H173" s="20">
        <v>45</v>
      </c>
      <c r="I173" s="20" t="str">
        <f t="shared" si="0"/>
        <v>April</v>
      </c>
    </row>
    <row r="174" spans="2:9" ht="12.5">
      <c r="B174" s="1" t="s">
        <v>262</v>
      </c>
      <c r="C174" s="1" t="s">
        <v>4</v>
      </c>
      <c r="D174" s="1" t="s">
        <v>59</v>
      </c>
      <c r="E174" s="1" t="s">
        <v>90</v>
      </c>
      <c r="F174" s="21">
        <v>45223</v>
      </c>
      <c r="G174" s="1" t="s">
        <v>14</v>
      </c>
      <c r="H174" s="20">
        <v>46</v>
      </c>
      <c r="I174" s="20" t="str">
        <f t="shared" si="0"/>
        <v>October</v>
      </c>
    </row>
    <row r="175" spans="2:9" ht="12.5">
      <c r="B175" s="1" t="s">
        <v>263</v>
      </c>
      <c r="C175" s="1" t="s">
        <v>4</v>
      </c>
      <c r="D175" s="1" t="s">
        <v>59</v>
      </c>
      <c r="E175" s="1" t="s">
        <v>90</v>
      </c>
      <c r="F175" s="21">
        <v>45082</v>
      </c>
      <c r="G175" s="1" t="s">
        <v>14</v>
      </c>
      <c r="H175" s="20">
        <v>23</v>
      </c>
      <c r="I175" s="20" t="str">
        <f t="shared" si="0"/>
        <v>June</v>
      </c>
    </row>
    <row r="176" spans="2:9" ht="12.5">
      <c r="B176" s="1" t="s">
        <v>264</v>
      </c>
      <c r="C176" s="1" t="s">
        <v>4</v>
      </c>
      <c r="D176" s="1" t="s">
        <v>59</v>
      </c>
      <c r="E176" s="1" t="s">
        <v>90</v>
      </c>
      <c r="F176" s="21">
        <v>45212</v>
      </c>
      <c r="G176" s="1" t="s">
        <v>14</v>
      </c>
      <c r="H176" s="20">
        <v>46</v>
      </c>
      <c r="I176" s="20" t="str">
        <f t="shared" si="0"/>
        <v>October</v>
      </c>
    </row>
    <row r="177" spans="2:9" ht="12.5">
      <c r="B177" s="1" t="s">
        <v>265</v>
      </c>
      <c r="C177" s="1" t="s">
        <v>4</v>
      </c>
      <c r="D177" s="1" t="s">
        <v>59</v>
      </c>
      <c r="E177" s="1" t="s">
        <v>90</v>
      </c>
      <c r="F177" s="21">
        <v>45015</v>
      </c>
      <c r="G177" s="1" t="s">
        <v>14</v>
      </c>
      <c r="H177" s="20">
        <v>26</v>
      </c>
      <c r="I177" s="20" t="str">
        <f t="shared" si="0"/>
        <v>March</v>
      </c>
    </row>
    <row r="178" spans="2:9" ht="12.5">
      <c r="B178" s="1" t="s">
        <v>266</v>
      </c>
      <c r="C178" s="1" t="s">
        <v>4</v>
      </c>
      <c r="D178" s="1" t="s">
        <v>59</v>
      </c>
      <c r="E178" s="1" t="s">
        <v>90</v>
      </c>
      <c r="F178" s="21">
        <v>45131</v>
      </c>
      <c r="G178" s="1" t="s">
        <v>14</v>
      </c>
      <c r="H178" s="20">
        <v>51</v>
      </c>
      <c r="I178" s="20" t="str">
        <f t="shared" si="0"/>
        <v>July</v>
      </c>
    </row>
    <row r="179" spans="2:9" ht="12.5">
      <c r="B179" s="1" t="s">
        <v>267</v>
      </c>
      <c r="C179" s="1" t="s">
        <v>4</v>
      </c>
      <c r="D179" s="1" t="s">
        <v>59</v>
      </c>
      <c r="E179" s="1" t="s">
        <v>90</v>
      </c>
      <c r="F179" s="21">
        <v>44987</v>
      </c>
      <c r="G179" s="1" t="s">
        <v>14</v>
      </c>
      <c r="H179" s="20">
        <v>98</v>
      </c>
      <c r="I179" s="20" t="str">
        <f t="shared" si="0"/>
        <v>March</v>
      </c>
    </row>
    <row r="180" spans="2:9" ht="12.5">
      <c r="B180" s="1" t="s">
        <v>268</v>
      </c>
      <c r="C180" s="1" t="s">
        <v>4</v>
      </c>
      <c r="D180" s="1" t="s">
        <v>59</v>
      </c>
      <c r="E180" s="1" t="s">
        <v>90</v>
      </c>
      <c r="F180" s="21">
        <v>45070</v>
      </c>
      <c r="G180" s="1" t="s">
        <v>14</v>
      </c>
      <c r="H180" s="20">
        <v>98</v>
      </c>
      <c r="I180" s="20" t="str">
        <f t="shared" si="0"/>
        <v>May</v>
      </c>
    </row>
    <row r="181" spans="2:9" ht="12.5">
      <c r="B181" s="1" t="s">
        <v>269</v>
      </c>
      <c r="C181" s="1" t="s">
        <v>4</v>
      </c>
      <c r="D181" s="1" t="s">
        <v>59</v>
      </c>
      <c r="E181" s="1" t="s">
        <v>90</v>
      </c>
      <c r="F181" s="21">
        <v>45214</v>
      </c>
      <c r="G181" s="1" t="s">
        <v>14</v>
      </c>
      <c r="H181" s="20">
        <v>29</v>
      </c>
      <c r="I181" s="20" t="str">
        <f t="shared" si="0"/>
        <v>October</v>
      </c>
    </row>
    <row r="182" spans="2:9" ht="12.5">
      <c r="B182" s="1" t="s">
        <v>270</v>
      </c>
      <c r="C182" s="1" t="s">
        <v>4</v>
      </c>
      <c r="D182" s="1" t="s">
        <v>59</v>
      </c>
      <c r="E182" s="1" t="s">
        <v>90</v>
      </c>
      <c r="F182" s="21">
        <v>44956</v>
      </c>
      <c r="G182" s="1" t="s">
        <v>14</v>
      </c>
      <c r="H182" s="20">
        <v>97</v>
      </c>
      <c r="I182" s="20" t="str">
        <f t="shared" si="0"/>
        <v>January</v>
      </c>
    </row>
    <row r="183" spans="2:9" ht="12.5">
      <c r="B183" s="1" t="s">
        <v>271</v>
      </c>
      <c r="C183" s="1" t="s">
        <v>4</v>
      </c>
      <c r="D183" s="1" t="s">
        <v>59</v>
      </c>
      <c r="E183" s="1" t="s">
        <v>90</v>
      </c>
      <c r="F183" s="21">
        <v>45070</v>
      </c>
      <c r="G183" s="1" t="s">
        <v>14</v>
      </c>
      <c r="H183" s="20">
        <v>41</v>
      </c>
      <c r="I183" s="20" t="str">
        <f t="shared" si="0"/>
        <v>May</v>
      </c>
    </row>
    <row r="184" spans="2:9" ht="12.5">
      <c r="B184" s="1" t="s">
        <v>272</v>
      </c>
      <c r="C184" s="1" t="s">
        <v>4</v>
      </c>
      <c r="D184" s="1" t="s">
        <v>59</v>
      </c>
      <c r="E184" s="1" t="s">
        <v>90</v>
      </c>
      <c r="F184" s="21">
        <v>45118</v>
      </c>
      <c r="G184" s="1" t="s">
        <v>14</v>
      </c>
      <c r="H184" s="20">
        <v>75</v>
      </c>
      <c r="I184" s="20" t="str">
        <f t="shared" si="0"/>
        <v>July</v>
      </c>
    </row>
    <row r="185" spans="2:9" ht="12.5">
      <c r="B185" s="1" t="s">
        <v>273</v>
      </c>
      <c r="C185" s="1" t="s">
        <v>4</v>
      </c>
      <c r="D185" s="1" t="s">
        <v>59</v>
      </c>
      <c r="E185" s="1" t="s">
        <v>90</v>
      </c>
      <c r="F185" s="21">
        <v>45133</v>
      </c>
      <c r="G185" s="1" t="s">
        <v>14</v>
      </c>
      <c r="H185" s="20">
        <v>100</v>
      </c>
      <c r="I185" s="20" t="str">
        <f t="shared" si="0"/>
        <v>July</v>
      </c>
    </row>
    <row r="186" spans="2:9" ht="12.5">
      <c r="B186" s="1" t="s">
        <v>274</v>
      </c>
      <c r="C186" s="1" t="s">
        <v>4</v>
      </c>
      <c r="D186" s="1" t="s">
        <v>59</v>
      </c>
      <c r="E186" s="1" t="s">
        <v>90</v>
      </c>
      <c r="F186" s="21">
        <v>44944</v>
      </c>
      <c r="G186" s="1" t="s">
        <v>14</v>
      </c>
      <c r="H186" s="20">
        <v>53</v>
      </c>
      <c r="I186" s="20" t="str">
        <f t="shared" si="0"/>
        <v>January</v>
      </c>
    </row>
    <row r="187" spans="2:9" ht="12.5">
      <c r="B187" s="1" t="s">
        <v>275</v>
      </c>
      <c r="C187" s="1" t="s">
        <v>4</v>
      </c>
      <c r="D187" s="1" t="s">
        <v>59</v>
      </c>
      <c r="E187" s="1" t="s">
        <v>90</v>
      </c>
      <c r="F187" s="21">
        <v>45282</v>
      </c>
      <c r="G187" s="1" t="s">
        <v>14</v>
      </c>
      <c r="H187" s="20">
        <v>42</v>
      </c>
      <c r="I187" s="20" t="str">
        <f t="shared" si="0"/>
        <v>December</v>
      </c>
    </row>
    <row r="188" spans="2:9" ht="12.5">
      <c r="B188" s="1" t="s">
        <v>276</v>
      </c>
      <c r="C188" s="1" t="s">
        <v>4</v>
      </c>
      <c r="D188" s="1" t="s">
        <v>59</v>
      </c>
      <c r="E188" s="1" t="s">
        <v>90</v>
      </c>
      <c r="F188" s="21">
        <v>45262</v>
      </c>
      <c r="G188" s="1" t="s">
        <v>14</v>
      </c>
      <c r="H188" s="20">
        <v>53</v>
      </c>
      <c r="I188" s="20" t="str">
        <f t="shared" si="0"/>
        <v>December</v>
      </c>
    </row>
    <row r="189" spans="2:9" ht="12.5">
      <c r="B189" s="1" t="s">
        <v>277</v>
      </c>
      <c r="C189" s="1" t="s">
        <v>4</v>
      </c>
      <c r="D189" s="1" t="s">
        <v>59</v>
      </c>
      <c r="E189" s="1" t="s">
        <v>90</v>
      </c>
      <c r="F189" s="21">
        <v>45002</v>
      </c>
      <c r="G189" s="1" t="s">
        <v>14</v>
      </c>
      <c r="H189" s="20">
        <v>60</v>
      </c>
      <c r="I189" s="20" t="str">
        <f t="shared" si="0"/>
        <v>March</v>
      </c>
    </row>
    <row r="190" spans="2:9" ht="12.5">
      <c r="B190" s="1" t="s">
        <v>278</v>
      </c>
      <c r="C190" s="1" t="s">
        <v>4</v>
      </c>
      <c r="D190" s="1" t="s">
        <v>59</v>
      </c>
      <c r="E190" s="1" t="s">
        <v>90</v>
      </c>
      <c r="F190" s="21">
        <v>45219</v>
      </c>
      <c r="G190" s="1" t="s">
        <v>14</v>
      </c>
      <c r="H190" s="20">
        <v>87</v>
      </c>
      <c r="I190" s="20" t="str">
        <f t="shared" si="0"/>
        <v>October</v>
      </c>
    </row>
    <row r="191" spans="2:9" ht="12.5">
      <c r="B191" s="1" t="s">
        <v>279</v>
      </c>
      <c r="C191" s="1" t="s">
        <v>4</v>
      </c>
      <c r="D191" s="1" t="s">
        <v>59</v>
      </c>
      <c r="E191" s="1" t="s">
        <v>90</v>
      </c>
      <c r="F191" s="21">
        <v>44942</v>
      </c>
      <c r="G191" s="1" t="s">
        <v>14</v>
      </c>
      <c r="H191" s="20">
        <v>33</v>
      </c>
      <c r="I191" s="20" t="str">
        <f t="shared" si="0"/>
        <v>January</v>
      </c>
    </row>
    <row r="192" spans="2:9" ht="12.5">
      <c r="B192" s="1" t="s">
        <v>280</v>
      </c>
      <c r="C192" s="1" t="s">
        <v>4</v>
      </c>
      <c r="D192" s="1" t="s">
        <v>59</v>
      </c>
      <c r="E192" s="1" t="s">
        <v>90</v>
      </c>
      <c r="F192" s="21">
        <v>45021</v>
      </c>
      <c r="G192" s="1" t="s">
        <v>14</v>
      </c>
      <c r="H192" s="20">
        <v>91</v>
      </c>
      <c r="I192" s="20" t="str">
        <f t="shared" si="0"/>
        <v>April</v>
      </c>
    </row>
    <row r="193" spans="2:9" ht="12.5">
      <c r="B193" s="1" t="s">
        <v>281</v>
      </c>
      <c r="C193" s="1" t="s">
        <v>4</v>
      </c>
      <c r="D193" s="1" t="s">
        <v>59</v>
      </c>
      <c r="E193" s="1" t="s">
        <v>90</v>
      </c>
      <c r="F193" s="21">
        <v>45101</v>
      </c>
      <c r="G193" s="1" t="s">
        <v>14</v>
      </c>
      <c r="H193" s="20">
        <v>100</v>
      </c>
      <c r="I193" s="20" t="str">
        <f t="shared" si="0"/>
        <v>June</v>
      </c>
    </row>
    <row r="194" spans="2:9" ht="12.5">
      <c r="B194" s="1" t="s">
        <v>282</v>
      </c>
      <c r="C194" s="1" t="s">
        <v>4</v>
      </c>
      <c r="D194" s="1" t="s">
        <v>59</v>
      </c>
      <c r="E194" s="1" t="s">
        <v>90</v>
      </c>
      <c r="F194" s="21">
        <v>45082</v>
      </c>
      <c r="G194" s="1" t="s">
        <v>14</v>
      </c>
      <c r="H194" s="20">
        <v>26</v>
      </c>
      <c r="I194" s="20" t="str">
        <f t="shared" si="0"/>
        <v>June</v>
      </c>
    </row>
    <row r="195" spans="2:9" ht="12.5">
      <c r="B195" s="1" t="s">
        <v>283</v>
      </c>
      <c r="C195" s="1" t="s">
        <v>4</v>
      </c>
      <c r="D195" s="1" t="s">
        <v>59</v>
      </c>
      <c r="E195" s="1" t="s">
        <v>90</v>
      </c>
      <c r="F195" s="21">
        <v>45216</v>
      </c>
      <c r="G195" s="1" t="s">
        <v>14</v>
      </c>
      <c r="H195" s="20">
        <v>76</v>
      </c>
      <c r="I195" s="20" t="str">
        <f t="shared" si="0"/>
        <v>October</v>
      </c>
    </row>
    <row r="196" spans="2:9" ht="12.5">
      <c r="B196" s="1" t="s">
        <v>284</v>
      </c>
      <c r="C196" s="1" t="s">
        <v>4</v>
      </c>
      <c r="D196" s="1" t="s">
        <v>59</v>
      </c>
      <c r="E196" s="1" t="s">
        <v>90</v>
      </c>
      <c r="F196" s="21">
        <v>45042</v>
      </c>
      <c r="G196" s="1" t="s">
        <v>14</v>
      </c>
      <c r="H196" s="20">
        <v>92</v>
      </c>
      <c r="I196" s="20" t="str">
        <f t="shared" si="0"/>
        <v>April</v>
      </c>
    </row>
    <row r="197" spans="2:9" ht="12.5">
      <c r="B197" s="1" t="s">
        <v>285</v>
      </c>
      <c r="C197" s="1" t="s">
        <v>4</v>
      </c>
      <c r="D197" s="1" t="s">
        <v>59</v>
      </c>
      <c r="E197" s="1" t="s">
        <v>90</v>
      </c>
      <c r="F197" s="21">
        <v>45152</v>
      </c>
      <c r="G197" s="1" t="s">
        <v>14</v>
      </c>
      <c r="H197" s="20">
        <v>67</v>
      </c>
      <c r="I197" s="20" t="str">
        <f t="shared" si="0"/>
        <v>August</v>
      </c>
    </row>
    <row r="198" spans="2:9" ht="12.5">
      <c r="B198" s="1" t="s">
        <v>286</v>
      </c>
      <c r="C198" s="1" t="s">
        <v>4</v>
      </c>
      <c r="D198" s="1" t="s">
        <v>59</v>
      </c>
      <c r="E198" s="1" t="s">
        <v>90</v>
      </c>
      <c r="F198" s="21">
        <v>45072</v>
      </c>
      <c r="G198" s="1" t="s">
        <v>14</v>
      </c>
      <c r="H198" s="20">
        <v>75</v>
      </c>
      <c r="I198" s="20" t="str">
        <f t="shared" si="0"/>
        <v>May</v>
      </c>
    </row>
    <row r="199" spans="2:9" ht="12.5">
      <c r="B199" s="1" t="s">
        <v>287</v>
      </c>
      <c r="C199" s="1" t="s">
        <v>4</v>
      </c>
      <c r="D199" s="1" t="s">
        <v>59</v>
      </c>
      <c r="E199" s="1" t="s">
        <v>90</v>
      </c>
      <c r="F199" s="21">
        <v>44999</v>
      </c>
      <c r="G199" s="1" t="s">
        <v>14</v>
      </c>
      <c r="H199" s="20">
        <v>54</v>
      </c>
      <c r="I199" s="20" t="str">
        <f t="shared" si="0"/>
        <v>March</v>
      </c>
    </row>
    <row r="200" spans="2:9" ht="12.5">
      <c r="B200" s="1" t="s">
        <v>288</v>
      </c>
      <c r="C200" s="1" t="s">
        <v>4</v>
      </c>
      <c r="D200" s="1" t="s">
        <v>59</v>
      </c>
      <c r="E200" s="1" t="s">
        <v>90</v>
      </c>
      <c r="F200" s="21">
        <v>45109</v>
      </c>
      <c r="G200" s="1" t="s">
        <v>14</v>
      </c>
      <c r="H200" s="20">
        <v>21</v>
      </c>
      <c r="I200" s="20" t="str">
        <f t="shared" si="0"/>
        <v>July</v>
      </c>
    </row>
    <row r="201" spans="2:9" ht="12.5">
      <c r="B201" s="1" t="s">
        <v>289</v>
      </c>
      <c r="C201" s="1" t="s">
        <v>4</v>
      </c>
      <c r="D201" s="1" t="s">
        <v>59</v>
      </c>
      <c r="E201" s="1" t="s">
        <v>90</v>
      </c>
      <c r="F201" s="21">
        <v>45114</v>
      </c>
      <c r="G201" s="1" t="s">
        <v>14</v>
      </c>
      <c r="H201" s="20">
        <v>82</v>
      </c>
      <c r="I201" s="20" t="str">
        <f t="shared" si="0"/>
        <v>July</v>
      </c>
    </row>
    <row r="202" spans="2:9" ht="12.5">
      <c r="B202" s="1" t="s">
        <v>290</v>
      </c>
      <c r="C202" s="1" t="s">
        <v>4</v>
      </c>
      <c r="D202" s="1" t="s">
        <v>59</v>
      </c>
      <c r="E202" s="1" t="s">
        <v>90</v>
      </c>
      <c r="F202" s="21">
        <v>44979</v>
      </c>
      <c r="G202" s="1" t="s">
        <v>14</v>
      </c>
      <c r="H202" s="20">
        <v>98</v>
      </c>
      <c r="I202" s="20" t="str">
        <f t="shared" si="0"/>
        <v>February</v>
      </c>
    </row>
    <row r="203" spans="2:9" ht="12.5">
      <c r="B203" s="1" t="s">
        <v>291</v>
      </c>
      <c r="C203" s="1" t="s">
        <v>4</v>
      </c>
      <c r="D203" s="1" t="s">
        <v>59</v>
      </c>
      <c r="E203" s="1" t="s">
        <v>90</v>
      </c>
      <c r="F203" s="21">
        <v>45155</v>
      </c>
      <c r="G203" s="1" t="s">
        <v>14</v>
      </c>
      <c r="H203" s="20">
        <v>83</v>
      </c>
      <c r="I203" s="20" t="str">
        <f t="shared" si="0"/>
        <v>August</v>
      </c>
    </row>
    <row r="204" spans="2:9" ht="12.5">
      <c r="B204" s="1" t="s">
        <v>292</v>
      </c>
      <c r="C204" s="1" t="s">
        <v>4</v>
      </c>
      <c r="D204" s="1" t="s">
        <v>59</v>
      </c>
      <c r="E204" s="1" t="s">
        <v>90</v>
      </c>
      <c r="F204" s="21">
        <v>45251</v>
      </c>
      <c r="G204" s="1" t="s">
        <v>14</v>
      </c>
      <c r="H204" s="20">
        <v>75</v>
      </c>
      <c r="I204" s="20" t="str">
        <f t="shared" si="0"/>
        <v>November</v>
      </c>
    </row>
    <row r="205" spans="2:9" ht="12.5">
      <c r="B205" s="1" t="s">
        <v>293</v>
      </c>
      <c r="C205" s="1" t="s">
        <v>4</v>
      </c>
      <c r="D205" s="1" t="s">
        <v>59</v>
      </c>
      <c r="E205" s="1" t="s">
        <v>90</v>
      </c>
      <c r="F205" s="21">
        <v>44954</v>
      </c>
      <c r="G205" s="1" t="s">
        <v>14</v>
      </c>
      <c r="H205" s="20">
        <v>62</v>
      </c>
      <c r="I205" s="20" t="str">
        <f t="shared" si="0"/>
        <v>January</v>
      </c>
    </row>
    <row r="206" spans="2:9" ht="12.5">
      <c r="B206" s="1" t="s">
        <v>294</v>
      </c>
      <c r="C206" s="1" t="s">
        <v>4</v>
      </c>
      <c r="D206" s="1" t="s">
        <v>59</v>
      </c>
      <c r="E206" s="1" t="s">
        <v>90</v>
      </c>
      <c r="F206" s="21">
        <v>44938</v>
      </c>
      <c r="G206" s="1" t="s">
        <v>14</v>
      </c>
      <c r="H206" s="20">
        <v>52</v>
      </c>
      <c r="I206" s="20" t="str">
        <f t="shared" si="0"/>
        <v>January</v>
      </c>
    </row>
    <row r="207" spans="2:9" ht="12.5">
      <c r="B207" s="1" t="s">
        <v>295</v>
      </c>
      <c r="C207" s="1" t="s">
        <v>4</v>
      </c>
      <c r="D207" s="1" t="s">
        <v>59</v>
      </c>
      <c r="E207" s="1" t="s">
        <v>90</v>
      </c>
      <c r="F207" s="21">
        <v>45245</v>
      </c>
      <c r="G207" s="1" t="s">
        <v>14</v>
      </c>
      <c r="H207" s="20">
        <v>68</v>
      </c>
      <c r="I207" s="20" t="str">
        <f t="shared" si="0"/>
        <v>November</v>
      </c>
    </row>
    <row r="208" spans="2:9" ht="12.5">
      <c r="B208" s="1" t="s">
        <v>296</v>
      </c>
      <c r="C208" s="1" t="s">
        <v>4</v>
      </c>
      <c r="D208" s="1" t="s">
        <v>59</v>
      </c>
      <c r="E208" s="1" t="s">
        <v>90</v>
      </c>
      <c r="F208" s="21">
        <v>45256</v>
      </c>
      <c r="G208" s="1" t="s">
        <v>14</v>
      </c>
      <c r="H208" s="20">
        <v>30</v>
      </c>
      <c r="I208" s="20" t="str">
        <f t="shared" si="0"/>
        <v>November</v>
      </c>
    </row>
    <row r="209" spans="2:9" ht="12.5">
      <c r="B209" s="1" t="s">
        <v>297</v>
      </c>
      <c r="C209" s="1" t="s">
        <v>4</v>
      </c>
      <c r="D209" s="1" t="s">
        <v>59</v>
      </c>
      <c r="E209" s="1" t="s">
        <v>90</v>
      </c>
      <c r="F209" s="21">
        <v>45256</v>
      </c>
      <c r="G209" s="1" t="s">
        <v>14</v>
      </c>
      <c r="H209" s="20">
        <v>46</v>
      </c>
      <c r="I209" s="20" t="str">
        <f t="shared" si="0"/>
        <v>November</v>
      </c>
    </row>
    <row r="210" spans="2:9" ht="12.5">
      <c r="B210" s="1" t="s">
        <v>298</v>
      </c>
      <c r="C210" s="1" t="s">
        <v>4</v>
      </c>
      <c r="D210" s="1" t="s">
        <v>59</v>
      </c>
      <c r="E210" s="1" t="s">
        <v>90</v>
      </c>
      <c r="F210" s="21">
        <v>44982</v>
      </c>
      <c r="G210" s="1" t="s">
        <v>14</v>
      </c>
      <c r="H210" s="20">
        <v>83</v>
      </c>
      <c r="I210" s="20" t="str">
        <f t="shared" si="0"/>
        <v>February</v>
      </c>
    </row>
    <row r="211" spans="2:9" ht="12.5">
      <c r="B211" s="1" t="s">
        <v>299</v>
      </c>
      <c r="C211" s="1" t="s">
        <v>4</v>
      </c>
      <c r="D211" s="1" t="s">
        <v>59</v>
      </c>
      <c r="E211" s="1" t="s">
        <v>90</v>
      </c>
      <c r="F211" s="21">
        <v>45239</v>
      </c>
      <c r="G211" s="1" t="s">
        <v>14</v>
      </c>
      <c r="H211" s="20">
        <v>97</v>
      </c>
      <c r="I211" s="20" t="str">
        <f t="shared" si="0"/>
        <v>November</v>
      </c>
    </row>
    <row r="212" spans="2:9" ht="12.5">
      <c r="B212" s="1" t="s">
        <v>300</v>
      </c>
      <c r="C212" s="1" t="s">
        <v>4</v>
      </c>
      <c r="D212" s="1" t="s">
        <v>59</v>
      </c>
      <c r="E212" s="1" t="s">
        <v>90</v>
      </c>
      <c r="F212" s="21">
        <v>45008</v>
      </c>
      <c r="G212" s="1" t="s">
        <v>14</v>
      </c>
      <c r="H212" s="20">
        <v>75</v>
      </c>
      <c r="I212" s="20" t="str">
        <f t="shared" si="0"/>
        <v>March</v>
      </c>
    </row>
    <row r="213" spans="2:9" ht="12.5">
      <c r="B213" s="1" t="s">
        <v>301</v>
      </c>
      <c r="C213" s="1" t="s">
        <v>4</v>
      </c>
      <c r="D213" s="1" t="s">
        <v>59</v>
      </c>
      <c r="E213" s="1" t="s">
        <v>90</v>
      </c>
      <c r="F213" s="21">
        <v>45060</v>
      </c>
      <c r="G213" s="1" t="s">
        <v>14</v>
      </c>
      <c r="H213" s="20">
        <v>38</v>
      </c>
      <c r="I213" s="20" t="str">
        <f t="shared" si="0"/>
        <v>May</v>
      </c>
    </row>
    <row r="214" spans="2:9" ht="12.5">
      <c r="B214" s="1" t="s">
        <v>302</v>
      </c>
      <c r="C214" s="1" t="s">
        <v>4</v>
      </c>
      <c r="D214" s="1" t="s">
        <v>59</v>
      </c>
      <c r="E214" s="1" t="s">
        <v>90</v>
      </c>
      <c r="F214" s="21">
        <v>45086</v>
      </c>
      <c r="G214" s="1" t="s">
        <v>14</v>
      </c>
      <c r="H214" s="20">
        <v>50</v>
      </c>
      <c r="I214" s="20" t="str">
        <f t="shared" si="0"/>
        <v>June</v>
      </c>
    </row>
    <row r="215" spans="2:9" ht="12.5">
      <c r="B215" s="1" t="s">
        <v>303</v>
      </c>
      <c r="C215" s="1" t="s">
        <v>4</v>
      </c>
      <c r="D215" s="1" t="s">
        <v>59</v>
      </c>
      <c r="E215" s="1" t="s">
        <v>90</v>
      </c>
      <c r="F215" s="21">
        <v>44952</v>
      </c>
      <c r="G215" s="1" t="s">
        <v>14</v>
      </c>
      <c r="H215" s="20">
        <v>65</v>
      </c>
      <c r="I215" s="20" t="str">
        <f t="shared" si="0"/>
        <v>January</v>
      </c>
    </row>
    <row r="216" spans="2:9" ht="12.5">
      <c r="B216" s="1" t="s">
        <v>304</v>
      </c>
      <c r="C216" s="1" t="s">
        <v>4</v>
      </c>
      <c r="D216" s="1" t="s">
        <v>59</v>
      </c>
      <c r="E216" s="1" t="s">
        <v>90</v>
      </c>
      <c r="F216" s="21">
        <v>45150</v>
      </c>
      <c r="G216" s="1" t="s">
        <v>14</v>
      </c>
      <c r="H216" s="20">
        <v>45</v>
      </c>
      <c r="I216" s="20" t="str">
        <f t="shared" si="0"/>
        <v>August</v>
      </c>
    </row>
    <row r="217" spans="2:9" ht="12.5">
      <c r="B217" s="1" t="s">
        <v>305</v>
      </c>
      <c r="C217" s="1" t="s">
        <v>4</v>
      </c>
      <c r="D217" s="1" t="s">
        <v>59</v>
      </c>
      <c r="E217" s="1" t="s">
        <v>90</v>
      </c>
      <c r="F217" s="21">
        <v>45234</v>
      </c>
      <c r="G217" s="1" t="s">
        <v>14</v>
      </c>
      <c r="H217" s="20">
        <v>23</v>
      </c>
      <c r="I217" s="20" t="str">
        <f t="shared" si="0"/>
        <v>November</v>
      </c>
    </row>
    <row r="218" spans="2:9" ht="12.5">
      <c r="B218" s="1" t="s">
        <v>306</v>
      </c>
      <c r="C218" s="1" t="s">
        <v>4</v>
      </c>
      <c r="D218" s="1" t="s">
        <v>59</v>
      </c>
      <c r="E218" s="1" t="s">
        <v>90</v>
      </c>
      <c r="F218" s="21">
        <v>44962</v>
      </c>
      <c r="G218" s="1" t="s">
        <v>14</v>
      </c>
      <c r="H218" s="20">
        <v>59</v>
      </c>
      <c r="I218" s="20" t="str">
        <f t="shared" si="0"/>
        <v>February</v>
      </c>
    </row>
    <row r="219" spans="2:9" ht="12.5">
      <c r="B219" s="1" t="s">
        <v>307</v>
      </c>
      <c r="C219" s="1" t="s">
        <v>4</v>
      </c>
      <c r="D219" s="1" t="s">
        <v>59</v>
      </c>
      <c r="E219" s="1" t="s">
        <v>90</v>
      </c>
      <c r="F219" s="21">
        <v>44965</v>
      </c>
      <c r="G219" s="1" t="s">
        <v>14</v>
      </c>
      <c r="H219" s="20">
        <v>80</v>
      </c>
      <c r="I219" s="20" t="str">
        <f t="shared" si="0"/>
        <v>February</v>
      </c>
    </row>
    <row r="220" spans="2:9" ht="12.5">
      <c r="B220" s="1" t="s">
        <v>308</v>
      </c>
      <c r="C220" s="1" t="s">
        <v>4</v>
      </c>
      <c r="D220" s="1" t="s">
        <v>59</v>
      </c>
      <c r="E220" s="1" t="s">
        <v>90</v>
      </c>
      <c r="F220" s="21">
        <v>45192</v>
      </c>
      <c r="G220" s="1" t="s">
        <v>14</v>
      </c>
      <c r="H220" s="20">
        <v>44</v>
      </c>
      <c r="I220" s="20" t="str">
        <f t="shared" si="0"/>
        <v>September</v>
      </c>
    </row>
    <row r="221" spans="2:9" ht="12.5">
      <c r="B221" s="1" t="s">
        <v>309</v>
      </c>
      <c r="C221" s="1" t="s">
        <v>4</v>
      </c>
      <c r="D221" s="1" t="s">
        <v>59</v>
      </c>
      <c r="E221" s="1" t="s">
        <v>90</v>
      </c>
      <c r="F221" s="21">
        <v>45284</v>
      </c>
      <c r="G221" s="1" t="s">
        <v>14</v>
      </c>
      <c r="H221" s="20">
        <v>43</v>
      </c>
      <c r="I221" s="20" t="str">
        <f t="shared" si="0"/>
        <v>December</v>
      </c>
    </row>
    <row r="222" spans="2:9" ht="12.5">
      <c r="B222" s="1" t="s">
        <v>310</v>
      </c>
      <c r="C222" s="1" t="s">
        <v>4</v>
      </c>
      <c r="D222" s="1" t="s">
        <v>59</v>
      </c>
      <c r="E222" s="1" t="s">
        <v>90</v>
      </c>
      <c r="F222" s="21">
        <v>45119</v>
      </c>
      <c r="G222" s="1" t="s">
        <v>14</v>
      </c>
      <c r="H222" s="20">
        <v>69</v>
      </c>
      <c r="I222" s="20" t="str">
        <f t="shared" si="0"/>
        <v>July</v>
      </c>
    </row>
    <row r="223" spans="2:9" ht="12.5">
      <c r="B223" s="1" t="s">
        <v>311</v>
      </c>
      <c r="C223" s="1" t="s">
        <v>4</v>
      </c>
      <c r="D223" s="1" t="s">
        <v>59</v>
      </c>
      <c r="E223" s="1" t="s">
        <v>90</v>
      </c>
      <c r="F223" s="21">
        <v>44998</v>
      </c>
      <c r="G223" s="1" t="s">
        <v>14</v>
      </c>
      <c r="H223" s="20">
        <v>48</v>
      </c>
      <c r="I223" s="20" t="str">
        <f t="shared" si="0"/>
        <v>March</v>
      </c>
    </row>
    <row r="224" spans="2:9" ht="12.5">
      <c r="B224" s="1" t="s">
        <v>312</v>
      </c>
      <c r="C224" s="1" t="s">
        <v>3</v>
      </c>
      <c r="D224" s="1" t="s">
        <v>59</v>
      </c>
      <c r="E224" s="1" t="s">
        <v>90</v>
      </c>
      <c r="F224" s="21">
        <v>45162</v>
      </c>
      <c r="G224" s="1" t="s">
        <v>14</v>
      </c>
      <c r="H224" s="20">
        <v>418</v>
      </c>
      <c r="I224" s="20" t="str">
        <f t="shared" si="0"/>
        <v>August</v>
      </c>
    </row>
    <row r="225" spans="2:9" ht="12.5">
      <c r="B225" s="1" t="s">
        <v>313</v>
      </c>
      <c r="C225" s="1" t="s">
        <v>4</v>
      </c>
      <c r="D225" s="1" t="s">
        <v>59</v>
      </c>
      <c r="E225" s="1" t="s">
        <v>90</v>
      </c>
      <c r="F225" s="21">
        <v>45128</v>
      </c>
      <c r="G225" s="1" t="s">
        <v>14</v>
      </c>
      <c r="H225" s="20">
        <v>40</v>
      </c>
      <c r="I225" s="20" t="str">
        <f t="shared" si="0"/>
        <v>July</v>
      </c>
    </row>
    <row r="226" spans="2:9" ht="12.5">
      <c r="B226" s="1" t="s">
        <v>314</v>
      </c>
      <c r="C226" s="1" t="s">
        <v>4</v>
      </c>
      <c r="D226" s="1" t="s">
        <v>59</v>
      </c>
      <c r="E226" s="1" t="s">
        <v>90</v>
      </c>
      <c r="F226" s="21">
        <v>45059</v>
      </c>
      <c r="G226" s="1" t="s">
        <v>14</v>
      </c>
      <c r="H226" s="20">
        <v>51</v>
      </c>
      <c r="I226" s="20" t="str">
        <f t="shared" si="0"/>
        <v>May</v>
      </c>
    </row>
    <row r="227" spans="2:9" ht="12.5">
      <c r="B227" s="1" t="s">
        <v>315</v>
      </c>
      <c r="C227" s="1" t="s">
        <v>3</v>
      </c>
      <c r="D227" s="1" t="s">
        <v>59</v>
      </c>
      <c r="E227" s="1" t="s">
        <v>90</v>
      </c>
      <c r="F227" s="21">
        <v>45065</v>
      </c>
      <c r="G227" s="1" t="s">
        <v>14</v>
      </c>
      <c r="H227" s="20">
        <v>348</v>
      </c>
      <c r="I227" s="20" t="str">
        <f t="shared" si="0"/>
        <v>May</v>
      </c>
    </row>
    <row r="228" spans="2:9" ht="12.5">
      <c r="B228" s="1" t="s">
        <v>316</v>
      </c>
      <c r="C228" s="1" t="s">
        <v>2</v>
      </c>
      <c r="D228" s="1" t="s">
        <v>69</v>
      </c>
      <c r="E228" s="1" t="s">
        <v>93</v>
      </c>
      <c r="F228" s="21">
        <v>44966</v>
      </c>
      <c r="G228" s="1" t="s">
        <v>20</v>
      </c>
      <c r="H228" s="20">
        <v>779</v>
      </c>
      <c r="I228" s="20" t="str">
        <f t="shared" si="0"/>
        <v>February</v>
      </c>
    </row>
    <row r="229" spans="2:9" ht="12.5">
      <c r="B229" s="1" t="s">
        <v>317</v>
      </c>
      <c r="C229" s="1" t="s">
        <v>2</v>
      </c>
      <c r="D229" s="1" t="s">
        <v>69</v>
      </c>
      <c r="E229" s="1" t="s">
        <v>93</v>
      </c>
      <c r="F229" s="21">
        <v>45205</v>
      </c>
      <c r="G229" s="1" t="s">
        <v>20</v>
      </c>
      <c r="H229" s="20">
        <v>919</v>
      </c>
      <c r="I229" s="20" t="str">
        <f t="shared" si="0"/>
        <v>October</v>
      </c>
    </row>
    <row r="230" spans="2:9" ht="12.5">
      <c r="B230" s="1" t="s">
        <v>318</v>
      </c>
      <c r="C230" s="1" t="s">
        <v>2</v>
      </c>
      <c r="D230" s="1" t="s">
        <v>69</v>
      </c>
      <c r="E230" s="1" t="s">
        <v>90</v>
      </c>
      <c r="F230" s="21">
        <v>45008</v>
      </c>
      <c r="G230" s="1" t="s">
        <v>20</v>
      </c>
      <c r="H230" s="20">
        <v>624</v>
      </c>
      <c r="I230" s="20" t="str">
        <f t="shared" si="0"/>
        <v>March</v>
      </c>
    </row>
    <row r="231" spans="2:9" ht="12.5">
      <c r="B231" s="1" t="s">
        <v>319</v>
      </c>
      <c r="C231" s="1" t="s">
        <v>3</v>
      </c>
      <c r="D231" s="1" t="s">
        <v>69</v>
      </c>
      <c r="E231" s="1" t="s">
        <v>101</v>
      </c>
      <c r="F231" s="21">
        <v>45114</v>
      </c>
      <c r="G231" s="1" t="s">
        <v>20</v>
      </c>
      <c r="H231" s="20">
        <v>-476</v>
      </c>
      <c r="I231" s="20" t="str">
        <f t="shared" si="0"/>
        <v>July</v>
      </c>
    </row>
    <row r="232" spans="2:9" ht="12.5">
      <c r="B232" s="1" t="s">
        <v>320</v>
      </c>
      <c r="C232" s="1" t="s">
        <v>3</v>
      </c>
      <c r="D232" s="1" t="s">
        <v>69</v>
      </c>
      <c r="E232" s="1" t="s">
        <v>93</v>
      </c>
      <c r="F232" s="21">
        <v>45171</v>
      </c>
      <c r="G232" s="1" t="s">
        <v>20</v>
      </c>
      <c r="H232" s="20">
        <v>167</v>
      </c>
      <c r="I232" s="20" t="str">
        <f t="shared" si="0"/>
        <v>September</v>
      </c>
    </row>
    <row r="233" spans="2:9" ht="12.5">
      <c r="B233" s="1" t="s">
        <v>321</v>
      </c>
      <c r="C233" s="1" t="s">
        <v>2</v>
      </c>
      <c r="D233" s="1" t="s">
        <v>69</v>
      </c>
      <c r="E233" s="1" t="s">
        <v>93</v>
      </c>
      <c r="F233" s="21">
        <v>45092</v>
      </c>
      <c r="G233" s="1" t="s">
        <v>20</v>
      </c>
      <c r="H233" s="20">
        <v>994</v>
      </c>
      <c r="I233" s="20" t="str">
        <f t="shared" si="0"/>
        <v>June</v>
      </c>
    </row>
    <row r="234" spans="2:9" ht="12.5">
      <c r="B234" s="1" t="s">
        <v>322</v>
      </c>
      <c r="C234" s="1" t="s">
        <v>3</v>
      </c>
      <c r="D234" s="1" t="s">
        <v>69</v>
      </c>
      <c r="E234" s="1" t="s">
        <v>93</v>
      </c>
      <c r="F234" s="21">
        <v>45252</v>
      </c>
      <c r="G234" s="1" t="s">
        <v>20</v>
      </c>
      <c r="H234" s="20">
        <v>189</v>
      </c>
      <c r="I234" s="20" t="str">
        <f t="shared" si="0"/>
        <v>November</v>
      </c>
    </row>
    <row r="235" spans="2:9" ht="12.5">
      <c r="B235" s="1" t="s">
        <v>323</v>
      </c>
      <c r="C235" s="1" t="s">
        <v>3</v>
      </c>
      <c r="D235" s="1" t="s">
        <v>69</v>
      </c>
      <c r="E235" s="1" t="s">
        <v>90</v>
      </c>
      <c r="F235" s="21">
        <v>44932</v>
      </c>
      <c r="G235" s="1" t="s">
        <v>20</v>
      </c>
      <c r="H235" s="20">
        <v>357</v>
      </c>
      <c r="I235" s="20" t="str">
        <f t="shared" si="0"/>
        <v>January</v>
      </c>
    </row>
    <row r="236" spans="2:9" ht="12.5">
      <c r="B236" s="1" t="s">
        <v>324</v>
      </c>
      <c r="C236" s="1" t="s">
        <v>3</v>
      </c>
      <c r="D236" s="1" t="s">
        <v>69</v>
      </c>
      <c r="E236" s="1" t="s">
        <v>93</v>
      </c>
      <c r="F236" s="21">
        <v>45000</v>
      </c>
      <c r="G236" s="1" t="s">
        <v>20</v>
      </c>
      <c r="H236" s="20">
        <v>372</v>
      </c>
      <c r="I236" s="20" t="str">
        <f t="shared" si="0"/>
        <v>March</v>
      </c>
    </row>
    <row r="237" spans="2:9" ht="12.5">
      <c r="B237" s="1" t="s">
        <v>325</v>
      </c>
      <c r="C237" s="1" t="s">
        <v>3</v>
      </c>
      <c r="D237" s="1" t="s">
        <v>69</v>
      </c>
      <c r="E237" s="1" t="s">
        <v>93</v>
      </c>
      <c r="F237" s="21">
        <v>45190</v>
      </c>
      <c r="G237" s="1" t="s">
        <v>20</v>
      </c>
      <c r="H237" s="20">
        <v>271</v>
      </c>
      <c r="I237" s="20" t="str">
        <f t="shared" si="0"/>
        <v>September</v>
      </c>
    </row>
    <row r="238" spans="2:9" ht="12.5">
      <c r="B238" s="1" t="s">
        <v>326</v>
      </c>
      <c r="C238" s="1" t="s">
        <v>2</v>
      </c>
      <c r="D238" s="1" t="s">
        <v>69</v>
      </c>
      <c r="E238" s="1" t="s">
        <v>90</v>
      </c>
      <c r="F238" s="21">
        <v>45140</v>
      </c>
      <c r="G238" s="1" t="s">
        <v>20</v>
      </c>
      <c r="H238" s="20">
        <v>948</v>
      </c>
      <c r="I238" s="20" t="str">
        <f t="shared" si="0"/>
        <v>August</v>
      </c>
    </row>
    <row r="239" spans="2:9" ht="12.5">
      <c r="B239" s="1" t="s">
        <v>327</v>
      </c>
      <c r="C239" s="1" t="s">
        <v>3</v>
      </c>
      <c r="D239" s="1" t="s">
        <v>69</v>
      </c>
      <c r="E239" s="1" t="s">
        <v>90</v>
      </c>
      <c r="F239" s="21">
        <v>44962</v>
      </c>
      <c r="G239" s="1" t="s">
        <v>20</v>
      </c>
      <c r="H239" s="20">
        <v>463</v>
      </c>
      <c r="I239" s="20" t="str">
        <f t="shared" si="0"/>
        <v>February</v>
      </c>
    </row>
    <row r="240" spans="2:9" ht="12.5">
      <c r="B240" s="1" t="s">
        <v>328</v>
      </c>
      <c r="C240" s="1" t="s">
        <v>2</v>
      </c>
      <c r="D240" s="1" t="s">
        <v>69</v>
      </c>
      <c r="E240" s="1" t="s">
        <v>90</v>
      </c>
      <c r="F240" s="21">
        <v>45074</v>
      </c>
      <c r="G240" s="1" t="s">
        <v>20</v>
      </c>
      <c r="H240" s="20">
        <v>955</v>
      </c>
      <c r="I240" s="20" t="str">
        <f t="shared" si="0"/>
        <v>May</v>
      </c>
    </row>
    <row r="241" spans="2:9" ht="12.5">
      <c r="B241" s="1" t="s">
        <v>329</v>
      </c>
      <c r="C241" s="1" t="s">
        <v>2</v>
      </c>
      <c r="D241" s="1" t="s">
        <v>69</v>
      </c>
      <c r="E241" s="1" t="s">
        <v>93</v>
      </c>
      <c r="F241" s="21">
        <v>45116</v>
      </c>
      <c r="G241" s="1" t="s">
        <v>20</v>
      </c>
      <c r="H241" s="20">
        <v>900</v>
      </c>
      <c r="I241" s="20" t="str">
        <f t="shared" si="0"/>
        <v>July</v>
      </c>
    </row>
    <row r="242" spans="2:9" ht="12.5">
      <c r="B242" s="1" t="s">
        <v>330</v>
      </c>
      <c r="C242" s="1" t="s">
        <v>2</v>
      </c>
      <c r="D242" s="1" t="s">
        <v>69</v>
      </c>
      <c r="E242" s="1" t="s">
        <v>93</v>
      </c>
      <c r="F242" s="21">
        <v>45028</v>
      </c>
      <c r="G242" s="1" t="s">
        <v>20</v>
      </c>
      <c r="H242" s="20">
        <v>635</v>
      </c>
      <c r="I242" s="20" t="str">
        <f t="shared" si="0"/>
        <v>April</v>
      </c>
    </row>
    <row r="243" spans="2:9" ht="12.5">
      <c r="B243" s="1" t="s">
        <v>331</v>
      </c>
      <c r="C243" s="1" t="s">
        <v>2</v>
      </c>
      <c r="D243" s="1" t="s">
        <v>69</v>
      </c>
      <c r="E243" s="1" t="s">
        <v>93</v>
      </c>
      <c r="F243" s="21">
        <v>45197</v>
      </c>
      <c r="G243" s="1" t="s">
        <v>20</v>
      </c>
      <c r="H243" s="20">
        <v>900</v>
      </c>
      <c r="I243" s="20" t="str">
        <f t="shared" si="0"/>
        <v>September</v>
      </c>
    </row>
    <row r="244" spans="2:9" ht="12.5">
      <c r="B244" s="1" t="s">
        <v>332</v>
      </c>
      <c r="C244" s="1" t="s">
        <v>3</v>
      </c>
      <c r="D244" s="1" t="s">
        <v>69</v>
      </c>
      <c r="E244" s="1" t="s">
        <v>93</v>
      </c>
      <c r="F244" s="21">
        <v>45046</v>
      </c>
      <c r="G244" s="1" t="s">
        <v>20</v>
      </c>
      <c r="H244" s="20">
        <v>354</v>
      </c>
      <c r="I244" s="20" t="str">
        <f t="shared" si="0"/>
        <v>April</v>
      </c>
    </row>
    <row r="245" spans="2:9" ht="12.5">
      <c r="B245" s="1" t="s">
        <v>333</v>
      </c>
      <c r="C245" s="1" t="s">
        <v>3</v>
      </c>
      <c r="D245" s="1" t="s">
        <v>69</v>
      </c>
      <c r="E245" s="1" t="s">
        <v>93</v>
      </c>
      <c r="F245" s="21">
        <v>45150</v>
      </c>
      <c r="G245" s="1" t="s">
        <v>20</v>
      </c>
      <c r="H245" s="20">
        <v>258</v>
      </c>
      <c r="I245" s="20" t="str">
        <f t="shared" si="0"/>
        <v>August</v>
      </c>
    </row>
    <row r="246" spans="2:9" ht="12.5">
      <c r="B246" s="1" t="s">
        <v>334</v>
      </c>
      <c r="C246" s="1" t="s">
        <v>3</v>
      </c>
      <c r="D246" s="1" t="s">
        <v>69</v>
      </c>
      <c r="E246" s="1" t="s">
        <v>93</v>
      </c>
      <c r="F246" s="21">
        <v>44985</v>
      </c>
      <c r="G246" s="1" t="s">
        <v>20</v>
      </c>
      <c r="H246" s="20">
        <v>436</v>
      </c>
      <c r="I246" s="20" t="str">
        <f t="shared" si="0"/>
        <v>February</v>
      </c>
    </row>
    <row r="247" spans="2:9" ht="12.5">
      <c r="B247" s="1" t="s">
        <v>335</v>
      </c>
      <c r="C247" s="1" t="s">
        <v>3</v>
      </c>
      <c r="D247" s="1" t="s">
        <v>69</v>
      </c>
      <c r="E247" s="1" t="s">
        <v>101</v>
      </c>
      <c r="F247" s="21">
        <v>45045</v>
      </c>
      <c r="G247" s="1" t="s">
        <v>20</v>
      </c>
      <c r="H247" s="20">
        <v>-324</v>
      </c>
      <c r="I247" s="20" t="str">
        <f t="shared" si="0"/>
        <v>April</v>
      </c>
    </row>
    <row r="248" spans="2:9" ht="12.5">
      <c r="B248" s="1" t="s">
        <v>336</v>
      </c>
      <c r="C248" s="1" t="s">
        <v>2</v>
      </c>
      <c r="D248" s="1" t="s">
        <v>69</v>
      </c>
      <c r="E248" s="1" t="s">
        <v>101</v>
      </c>
      <c r="F248" s="21">
        <v>45123</v>
      </c>
      <c r="G248" s="1" t="s">
        <v>20</v>
      </c>
      <c r="H248" s="20">
        <v>-508</v>
      </c>
      <c r="I248" s="20" t="str">
        <f t="shared" si="0"/>
        <v>July</v>
      </c>
    </row>
    <row r="249" spans="2:9" ht="12.5">
      <c r="B249" s="1" t="s">
        <v>337</v>
      </c>
      <c r="C249" s="1" t="s">
        <v>2</v>
      </c>
      <c r="D249" s="1" t="s">
        <v>69</v>
      </c>
      <c r="E249" s="1" t="s">
        <v>93</v>
      </c>
      <c r="F249" s="21">
        <v>45285</v>
      </c>
      <c r="G249" s="1" t="s">
        <v>20</v>
      </c>
      <c r="H249" s="20">
        <v>998</v>
      </c>
      <c r="I249" s="20" t="str">
        <f t="shared" si="0"/>
        <v>December</v>
      </c>
    </row>
    <row r="250" spans="2:9" ht="12.5">
      <c r="B250" s="1" t="s">
        <v>338</v>
      </c>
      <c r="C250" s="1" t="s">
        <v>4</v>
      </c>
      <c r="D250" s="1" t="s">
        <v>69</v>
      </c>
      <c r="E250" s="1" t="s">
        <v>90</v>
      </c>
      <c r="F250" s="21">
        <v>45125</v>
      </c>
      <c r="G250" s="1" t="s">
        <v>20</v>
      </c>
      <c r="H250" s="20">
        <v>73</v>
      </c>
      <c r="I250" s="20" t="str">
        <f t="shared" si="0"/>
        <v>July</v>
      </c>
    </row>
    <row r="251" spans="2:9" ht="12.5">
      <c r="B251" s="1" t="s">
        <v>339</v>
      </c>
      <c r="C251" s="1" t="s">
        <v>4</v>
      </c>
      <c r="D251" s="1" t="s">
        <v>69</v>
      </c>
      <c r="E251" s="1" t="s">
        <v>90</v>
      </c>
      <c r="F251" s="21">
        <v>45123</v>
      </c>
      <c r="G251" s="1" t="s">
        <v>20</v>
      </c>
      <c r="H251" s="20">
        <v>32</v>
      </c>
      <c r="I251" s="20" t="str">
        <f t="shared" si="0"/>
        <v>July</v>
      </c>
    </row>
    <row r="252" spans="2:9" ht="12.5">
      <c r="B252" s="1" t="s">
        <v>340</v>
      </c>
      <c r="C252" s="1" t="s">
        <v>4</v>
      </c>
      <c r="D252" s="1" t="s">
        <v>69</v>
      </c>
      <c r="E252" s="1" t="s">
        <v>90</v>
      </c>
      <c r="F252" s="21">
        <v>45114</v>
      </c>
      <c r="G252" s="1" t="s">
        <v>20</v>
      </c>
      <c r="H252" s="20">
        <v>93</v>
      </c>
      <c r="I252" s="20" t="str">
        <f t="shared" si="0"/>
        <v>July</v>
      </c>
    </row>
    <row r="253" spans="2:9" ht="12.5">
      <c r="B253" s="1" t="s">
        <v>341</v>
      </c>
      <c r="C253" s="1" t="s">
        <v>4</v>
      </c>
      <c r="D253" s="1" t="s">
        <v>69</v>
      </c>
      <c r="E253" s="1" t="s">
        <v>90</v>
      </c>
      <c r="F253" s="21">
        <v>45135</v>
      </c>
      <c r="G253" s="1" t="s">
        <v>20</v>
      </c>
      <c r="H253" s="20">
        <v>22</v>
      </c>
      <c r="I253" s="20" t="str">
        <f t="shared" si="0"/>
        <v>July</v>
      </c>
    </row>
    <row r="254" spans="2:9" ht="12.5">
      <c r="B254" s="1" t="s">
        <v>342</v>
      </c>
      <c r="C254" s="1" t="s">
        <v>4</v>
      </c>
      <c r="D254" s="1" t="s">
        <v>69</v>
      </c>
      <c r="E254" s="1" t="s">
        <v>90</v>
      </c>
      <c r="F254" s="21">
        <v>45139</v>
      </c>
      <c r="G254" s="1" t="s">
        <v>20</v>
      </c>
      <c r="H254" s="20">
        <v>37</v>
      </c>
      <c r="I254" s="20" t="str">
        <f t="shared" si="0"/>
        <v>August</v>
      </c>
    </row>
    <row r="255" spans="2:9" ht="12.5">
      <c r="B255" s="1" t="s">
        <v>343</v>
      </c>
      <c r="C255" s="1" t="s">
        <v>4</v>
      </c>
      <c r="D255" s="1" t="s">
        <v>69</v>
      </c>
      <c r="E255" s="1" t="s">
        <v>90</v>
      </c>
      <c r="F255" s="21">
        <v>45227</v>
      </c>
      <c r="G255" s="1" t="s">
        <v>20</v>
      </c>
      <c r="H255" s="20">
        <v>83</v>
      </c>
      <c r="I255" s="20" t="str">
        <f t="shared" si="0"/>
        <v>October</v>
      </c>
    </row>
    <row r="256" spans="2:9" ht="12.5">
      <c r="B256" s="1" t="s">
        <v>344</v>
      </c>
      <c r="C256" s="1" t="s">
        <v>4</v>
      </c>
      <c r="D256" s="1" t="s">
        <v>69</v>
      </c>
      <c r="E256" s="1" t="s">
        <v>90</v>
      </c>
      <c r="F256" s="21">
        <v>45040</v>
      </c>
      <c r="G256" s="1" t="s">
        <v>20</v>
      </c>
      <c r="H256" s="20">
        <v>43</v>
      </c>
      <c r="I256" s="20" t="str">
        <f t="shared" si="0"/>
        <v>April</v>
      </c>
    </row>
    <row r="257" spans="2:9" ht="12.5">
      <c r="B257" s="1" t="s">
        <v>345</v>
      </c>
      <c r="C257" s="1" t="s">
        <v>4</v>
      </c>
      <c r="D257" s="1" t="s">
        <v>69</v>
      </c>
      <c r="E257" s="1" t="s">
        <v>90</v>
      </c>
      <c r="F257" s="21">
        <v>45120</v>
      </c>
      <c r="G257" s="1" t="s">
        <v>20</v>
      </c>
      <c r="H257" s="20">
        <v>30</v>
      </c>
      <c r="I257" s="20" t="str">
        <f t="shared" si="0"/>
        <v>July</v>
      </c>
    </row>
    <row r="258" spans="2:9" ht="12.5">
      <c r="B258" s="1" t="s">
        <v>346</v>
      </c>
      <c r="C258" s="1" t="s">
        <v>4</v>
      </c>
      <c r="D258" s="1" t="s">
        <v>69</v>
      </c>
      <c r="E258" s="1" t="s">
        <v>90</v>
      </c>
      <c r="F258" s="21">
        <v>45243</v>
      </c>
      <c r="G258" s="1" t="s">
        <v>20</v>
      </c>
      <c r="H258" s="20">
        <v>88</v>
      </c>
      <c r="I258" s="20" t="str">
        <f t="shared" si="0"/>
        <v>November</v>
      </c>
    </row>
    <row r="259" spans="2:9" ht="12.5">
      <c r="B259" s="1" t="s">
        <v>347</v>
      </c>
      <c r="C259" s="1" t="s">
        <v>4</v>
      </c>
      <c r="D259" s="1" t="s">
        <v>69</v>
      </c>
      <c r="E259" s="1" t="s">
        <v>90</v>
      </c>
      <c r="F259" s="21">
        <v>45035</v>
      </c>
      <c r="G259" s="1" t="s">
        <v>20</v>
      </c>
      <c r="H259" s="20">
        <v>27</v>
      </c>
      <c r="I259" s="20" t="str">
        <f t="shared" ref="I259:I513" si="1">TEXT(F259, "mmmm")</f>
        <v>April</v>
      </c>
    </row>
    <row r="260" spans="2:9" ht="12.5">
      <c r="B260" s="1" t="s">
        <v>348</v>
      </c>
      <c r="C260" s="1" t="s">
        <v>4</v>
      </c>
      <c r="D260" s="1" t="s">
        <v>69</v>
      </c>
      <c r="E260" s="1" t="s">
        <v>90</v>
      </c>
      <c r="F260" s="21">
        <v>45150</v>
      </c>
      <c r="G260" s="1" t="s">
        <v>20</v>
      </c>
      <c r="H260" s="20">
        <v>27</v>
      </c>
      <c r="I260" s="20" t="str">
        <f t="shared" si="1"/>
        <v>August</v>
      </c>
    </row>
    <row r="261" spans="2:9" ht="12.5">
      <c r="B261" s="1" t="s">
        <v>349</v>
      </c>
      <c r="C261" s="1" t="s">
        <v>4</v>
      </c>
      <c r="D261" s="1" t="s">
        <v>69</v>
      </c>
      <c r="E261" s="1" t="s">
        <v>90</v>
      </c>
      <c r="F261" s="21">
        <v>45254</v>
      </c>
      <c r="G261" s="1" t="s">
        <v>20</v>
      </c>
      <c r="H261" s="20">
        <v>80</v>
      </c>
      <c r="I261" s="20" t="str">
        <f t="shared" si="1"/>
        <v>November</v>
      </c>
    </row>
    <row r="262" spans="2:9" ht="12.5">
      <c r="B262" s="1" t="s">
        <v>350</v>
      </c>
      <c r="C262" s="1" t="s">
        <v>4</v>
      </c>
      <c r="D262" s="1" t="s">
        <v>69</v>
      </c>
      <c r="E262" s="1" t="s">
        <v>90</v>
      </c>
      <c r="F262" s="21">
        <v>44940</v>
      </c>
      <c r="G262" s="1" t="s">
        <v>20</v>
      </c>
      <c r="H262" s="20">
        <v>75</v>
      </c>
      <c r="I262" s="20" t="str">
        <f t="shared" si="1"/>
        <v>January</v>
      </c>
    </row>
    <row r="263" spans="2:9" ht="12.5">
      <c r="B263" s="1" t="s">
        <v>351</v>
      </c>
      <c r="C263" s="1" t="s">
        <v>4</v>
      </c>
      <c r="D263" s="1" t="s">
        <v>69</v>
      </c>
      <c r="E263" s="1" t="s">
        <v>90</v>
      </c>
      <c r="F263" s="21">
        <v>45067</v>
      </c>
      <c r="G263" s="1" t="s">
        <v>20</v>
      </c>
      <c r="H263" s="20">
        <v>28</v>
      </c>
      <c r="I263" s="20" t="str">
        <f t="shared" si="1"/>
        <v>May</v>
      </c>
    </row>
    <row r="264" spans="2:9" ht="12.5">
      <c r="B264" s="1" t="s">
        <v>352</v>
      </c>
      <c r="C264" s="1" t="s">
        <v>4</v>
      </c>
      <c r="D264" s="1" t="s">
        <v>69</v>
      </c>
      <c r="E264" s="1" t="s">
        <v>90</v>
      </c>
      <c r="F264" s="21">
        <v>45091</v>
      </c>
      <c r="G264" s="1" t="s">
        <v>20</v>
      </c>
      <c r="H264" s="20">
        <v>74</v>
      </c>
      <c r="I264" s="20" t="str">
        <f t="shared" si="1"/>
        <v>June</v>
      </c>
    </row>
    <row r="265" spans="2:9" ht="12.5">
      <c r="B265" s="1" t="s">
        <v>353</v>
      </c>
      <c r="C265" s="1" t="s">
        <v>4</v>
      </c>
      <c r="D265" s="1" t="s">
        <v>69</v>
      </c>
      <c r="E265" s="1" t="s">
        <v>90</v>
      </c>
      <c r="F265" s="21">
        <v>44981</v>
      </c>
      <c r="G265" s="1" t="s">
        <v>20</v>
      </c>
      <c r="H265" s="20">
        <v>25</v>
      </c>
      <c r="I265" s="20" t="str">
        <f t="shared" si="1"/>
        <v>February</v>
      </c>
    </row>
    <row r="266" spans="2:9" ht="12.5">
      <c r="B266" s="1" t="s">
        <v>354</v>
      </c>
      <c r="C266" s="1" t="s">
        <v>4</v>
      </c>
      <c r="D266" s="1" t="s">
        <v>69</v>
      </c>
      <c r="E266" s="1" t="s">
        <v>90</v>
      </c>
      <c r="F266" s="21">
        <v>44976</v>
      </c>
      <c r="G266" s="1" t="s">
        <v>20</v>
      </c>
      <c r="H266" s="20">
        <v>60</v>
      </c>
      <c r="I266" s="20" t="str">
        <f t="shared" si="1"/>
        <v>February</v>
      </c>
    </row>
    <row r="267" spans="2:9" ht="12.5">
      <c r="B267" s="1" t="s">
        <v>355</v>
      </c>
      <c r="C267" s="1" t="s">
        <v>4</v>
      </c>
      <c r="D267" s="1" t="s">
        <v>69</v>
      </c>
      <c r="E267" s="1" t="s">
        <v>90</v>
      </c>
      <c r="F267" s="21">
        <v>44967</v>
      </c>
      <c r="G267" s="1" t="s">
        <v>20</v>
      </c>
      <c r="H267" s="20">
        <v>88</v>
      </c>
      <c r="I267" s="20" t="str">
        <f t="shared" si="1"/>
        <v>February</v>
      </c>
    </row>
    <row r="268" spans="2:9" ht="12.5">
      <c r="B268" s="1" t="s">
        <v>356</v>
      </c>
      <c r="C268" s="1" t="s">
        <v>4</v>
      </c>
      <c r="D268" s="1" t="s">
        <v>69</v>
      </c>
      <c r="E268" s="1" t="s">
        <v>90</v>
      </c>
      <c r="F268" s="21">
        <v>45012</v>
      </c>
      <c r="G268" s="1" t="s">
        <v>20</v>
      </c>
      <c r="H268" s="20">
        <v>80</v>
      </c>
      <c r="I268" s="20" t="str">
        <f t="shared" si="1"/>
        <v>March</v>
      </c>
    </row>
    <row r="269" spans="2:9" ht="12.5">
      <c r="B269" s="1" t="s">
        <v>357</v>
      </c>
      <c r="C269" s="1" t="s">
        <v>4</v>
      </c>
      <c r="D269" s="1" t="s">
        <v>69</v>
      </c>
      <c r="E269" s="1" t="s">
        <v>90</v>
      </c>
      <c r="F269" s="21">
        <v>45039</v>
      </c>
      <c r="G269" s="1" t="s">
        <v>20</v>
      </c>
      <c r="H269" s="20">
        <v>99</v>
      </c>
      <c r="I269" s="20" t="str">
        <f t="shared" si="1"/>
        <v>April</v>
      </c>
    </row>
    <row r="270" spans="2:9" ht="12.5">
      <c r="B270" s="1" t="s">
        <v>358</v>
      </c>
      <c r="C270" s="1" t="s">
        <v>4</v>
      </c>
      <c r="D270" s="1" t="s">
        <v>69</v>
      </c>
      <c r="E270" s="1" t="s">
        <v>90</v>
      </c>
      <c r="F270" s="21">
        <v>44975</v>
      </c>
      <c r="G270" s="1" t="s">
        <v>20</v>
      </c>
      <c r="H270" s="20">
        <v>48</v>
      </c>
      <c r="I270" s="20" t="str">
        <f t="shared" si="1"/>
        <v>February</v>
      </c>
    </row>
    <row r="271" spans="2:9" ht="12.5">
      <c r="B271" s="1" t="s">
        <v>359</v>
      </c>
      <c r="C271" s="1" t="s">
        <v>4</v>
      </c>
      <c r="D271" s="1" t="s">
        <v>69</v>
      </c>
      <c r="E271" s="1" t="s">
        <v>90</v>
      </c>
      <c r="F271" s="21">
        <v>45083</v>
      </c>
      <c r="G271" s="1" t="s">
        <v>20</v>
      </c>
      <c r="H271" s="20">
        <v>46</v>
      </c>
      <c r="I271" s="20" t="str">
        <f t="shared" si="1"/>
        <v>June</v>
      </c>
    </row>
    <row r="272" spans="2:9" ht="12.5">
      <c r="B272" s="1" t="s">
        <v>360</v>
      </c>
      <c r="C272" s="1" t="s">
        <v>4</v>
      </c>
      <c r="D272" s="1" t="s">
        <v>69</v>
      </c>
      <c r="E272" s="1" t="s">
        <v>90</v>
      </c>
      <c r="F272" s="21">
        <v>45173</v>
      </c>
      <c r="G272" s="1" t="s">
        <v>20</v>
      </c>
      <c r="H272" s="20">
        <v>60</v>
      </c>
      <c r="I272" s="20" t="str">
        <f t="shared" si="1"/>
        <v>September</v>
      </c>
    </row>
    <row r="273" spans="2:9" ht="12.5">
      <c r="B273" s="1" t="s">
        <v>361</v>
      </c>
      <c r="C273" s="1" t="s">
        <v>4</v>
      </c>
      <c r="D273" s="1" t="s">
        <v>69</v>
      </c>
      <c r="E273" s="1" t="s">
        <v>90</v>
      </c>
      <c r="F273" s="21">
        <v>45111</v>
      </c>
      <c r="G273" s="1" t="s">
        <v>20</v>
      </c>
      <c r="H273" s="20">
        <v>45</v>
      </c>
      <c r="I273" s="20" t="str">
        <f t="shared" si="1"/>
        <v>July</v>
      </c>
    </row>
    <row r="274" spans="2:9" ht="12.5">
      <c r="B274" s="1" t="s">
        <v>362</v>
      </c>
      <c r="C274" s="1" t="s">
        <v>4</v>
      </c>
      <c r="D274" s="1" t="s">
        <v>69</v>
      </c>
      <c r="E274" s="1" t="s">
        <v>90</v>
      </c>
      <c r="F274" s="21">
        <v>45080</v>
      </c>
      <c r="G274" s="1" t="s">
        <v>20</v>
      </c>
      <c r="H274" s="20">
        <v>34</v>
      </c>
      <c r="I274" s="20" t="str">
        <f t="shared" si="1"/>
        <v>June</v>
      </c>
    </row>
    <row r="275" spans="2:9" ht="12.5">
      <c r="B275" s="1" t="s">
        <v>363</v>
      </c>
      <c r="C275" s="1" t="s">
        <v>4</v>
      </c>
      <c r="D275" s="1" t="s">
        <v>69</v>
      </c>
      <c r="E275" s="1" t="s">
        <v>90</v>
      </c>
      <c r="F275" s="21">
        <v>45147</v>
      </c>
      <c r="G275" s="1" t="s">
        <v>20</v>
      </c>
      <c r="H275" s="20">
        <v>34</v>
      </c>
      <c r="I275" s="20" t="str">
        <f t="shared" si="1"/>
        <v>August</v>
      </c>
    </row>
    <row r="276" spans="2:9" ht="12.5">
      <c r="B276" s="1" t="s">
        <v>364</v>
      </c>
      <c r="C276" s="1" t="s">
        <v>4</v>
      </c>
      <c r="D276" s="1" t="s">
        <v>69</v>
      </c>
      <c r="E276" s="1" t="s">
        <v>90</v>
      </c>
      <c r="F276" s="21">
        <v>45031</v>
      </c>
      <c r="G276" s="1" t="s">
        <v>20</v>
      </c>
      <c r="H276" s="20">
        <v>50</v>
      </c>
      <c r="I276" s="20" t="str">
        <f t="shared" si="1"/>
        <v>April</v>
      </c>
    </row>
    <row r="277" spans="2:9" ht="12.5">
      <c r="B277" s="1" t="s">
        <v>365</v>
      </c>
      <c r="C277" s="1" t="s">
        <v>4</v>
      </c>
      <c r="D277" s="1" t="s">
        <v>69</v>
      </c>
      <c r="E277" s="1" t="s">
        <v>90</v>
      </c>
      <c r="F277" s="21">
        <v>45127</v>
      </c>
      <c r="G277" s="1" t="s">
        <v>20</v>
      </c>
      <c r="H277" s="20">
        <v>81</v>
      </c>
      <c r="I277" s="20" t="str">
        <f t="shared" si="1"/>
        <v>July</v>
      </c>
    </row>
    <row r="278" spans="2:9" ht="12.5">
      <c r="B278" s="1" t="s">
        <v>366</v>
      </c>
      <c r="C278" s="1" t="s">
        <v>4</v>
      </c>
      <c r="D278" s="1" t="s">
        <v>69</v>
      </c>
      <c r="E278" s="1" t="s">
        <v>90</v>
      </c>
      <c r="F278" s="21">
        <v>45268</v>
      </c>
      <c r="G278" s="1" t="s">
        <v>20</v>
      </c>
      <c r="H278" s="20">
        <v>86</v>
      </c>
      <c r="I278" s="20" t="str">
        <f t="shared" si="1"/>
        <v>December</v>
      </c>
    </row>
    <row r="279" spans="2:9" ht="12.5">
      <c r="B279" s="1" t="s">
        <v>367</v>
      </c>
      <c r="C279" s="1" t="s">
        <v>4</v>
      </c>
      <c r="D279" s="1" t="s">
        <v>69</v>
      </c>
      <c r="E279" s="1" t="s">
        <v>90</v>
      </c>
      <c r="F279" s="21">
        <v>45106</v>
      </c>
      <c r="G279" s="1" t="s">
        <v>20</v>
      </c>
      <c r="H279" s="20">
        <v>58</v>
      </c>
      <c r="I279" s="20" t="str">
        <f t="shared" si="1"/>
        <v>June</v>
      </c>
    </row>
    <row r="280" spans="2:9" ht="12.5">
      <c r="B280" s="1" t="s">
        <v>368</v>
      </c>
      <c r="C280" s="1" t="s">
        <v>4</v>
      </c>
      <c r="D280" s="1" t="s">
        <v>69</v>
      </c>
      <c r="E280" s="1" t="s">
        <v>90</v>
      </c>
      <c r="F280" s="21">
        <v>45290</v>
      </c>
      <c r="G280" s="1" t="s">
        <v>20</v>
      </c>
      <c r="H280" s="20">
        <v>78</v>
      </c>
      <c r="I280" s="20" t="str">
        <f t="shared" si="1"/>
        <v>December</v>
      </c>
    </row>
    <row r="281" spans="2:9" ht="12.5">
      <c r="B281" s="1" t="s">
        <v>369</v>
      </c>
      <c r="C281" s="1" t="s">
        <v>4</v>
      </c>
      <c r="D281" s="1" t="s">
        <v>69</v>
      </c>
      <c r="E281" s="1" t="s">
        <v>90</v>
      </c>
      <c r="F281" s="21">
        <v>45203</v>
      </c>
      <c r="G281" s="1" t="s">
        <v>20</v>
      </c>
      <c r="H281" s="20">
        <v>37</v>
      </c>
      <c r="I281" s="20" t="str">
        <f t="shared" si="1"/>
        <v>October</v>
      </c>
    </row>
    <row r="282" spans="2:9" ht="12.5">
      <c r="B282" s="1" t="s">
        <v>370</v>
      </c>
      <c r="C282" s="1" t="s">
        <v>4</v>
      </c>
      <c r="D282" s="1" t="s">
        <v>69</v>
      </c>
      <c r="E282" s="1" t="s">
        <v>90</v>
      </c>
      <c r="F282" s="21">
        <v>45234</v>
      </c>
      <c r="G282" s="1" t="s">
        <v>20</v>
      </c>
      <c r="H282" s="20">
        <v>53</v>
      </c>
      <c r="I282" s="20" t="str">
        <f t="shared" si="1"/>
        <v>November</v>
      </c>
    </row>
    <row r="283" spans="2:9" ht="12.5">
      <c r="B283" s="1" t="s">
        <v>371</v>
      </c>
      <c r="C283" s="1" t="s">
        <v>4</v>
      </c>
      <c r="D283" s="1" t="s">
        <v>69</v>
      </c>
      <c r="E283" s="1" t="s">
        <v>90</v>
      </c>
      <c r="F283" s="21">
        <v>44950</v>
      </c>
      <c r="G283" s="1" t="s">
        <v>20</v>
      </c>
      <c r="H283" s="20">
        <v>86</v>
      </c>
      <c r="I283" s="20" t="str">
        <f t="shared" si="1"/>
        <v>January</v>
      </c>
    </row>
    <row r="284" spans="2:9" ht="12.5">
      <c r="B284" s="1" t="s">
        <v>372</v>
      </c>
      <c r="C284" s="1" t="s">
        <v>4</v>
      </c>
      <c r="D284" s="1" t="s">
        <v>69</v>
      </c>
      <c r="E284" s="1" t="s">
        <v>90</v>
      </c>
      <c r="F284" s="21">
        <v>45088</v>
      </c>
      <c r="G284" s="1" t="s">
        <v>20</v>
      </c>
      <c r="H284" s="20">
        <v>75</v>
      </c>
      <c r="I284" s="20" t="str">
        <f t="shared" si="1"/>
        <v>June</v>
      </c>
    </row>
    <row r="285" spans="2:9" ht="12.5">
      <c r="B285" s="1" t="s">
        <v>373</v>
      </c>
      <c r="C285" s="1" t="s">
        <v>4</v>
      </c>
      <c r="D285" s="1" t="s">
        <v>69</v>
      </c>
      <c r="E285" s="1" t="s">
        <v>90</v>
      </c>
      <c r="F285" s="21">
        <v>45209</v>
      </c>
      <c r="G285" s="1" t="s">
        <v>20</v>
      </c>
      <c r="H285" s="20">
        <v>42</v>
      </c>
      <c r="I285" s="20" t="str">
        <f t="shared" si="1"/>
        <v>October</v>
      </c>
    </row>
    <row r="286" spans="2:9" ht="12.5">
      <c r="B286" s="1" t="s">
        <v>374</v>
      </c>
      <c r="C286" s="1" t="s">
        <v>4</v>
      </c>
      <c r="D286" s="1" t="s">
        <v>69</v>
      </c>
      <c r="E286" s="1" t="s">
        <v>90</v>
      </c>
      <c r="F286" s="21">
        <v>45106</v>
      </c>
      <c r="G286" s="1" t="s">
        <v>20</v>
      </c>
      <c r="H286" s="20">
        <v>70</v>
      </c>
      <c r="I286" s="20" t="str">
        <f t="shared" si="1"/>
        <v>June</v>
      </c>
    </row>
    <row r="287" spans="2:9" ht="12.5">
      <c r="B287" s="1" t="s">
        <v>375</v>
      </c>
      <c r="C287" s="1" t="s">
        <v>4</v>
      </c>
      <c r="D287" s="1" t="s">
        <v>69</v>
      </c>
      <c r="E287" s="1" t="s">
        <v>90</v>
      </c>
      <c r="F287" s="21">
        <v>45057</v>
      </c>
      <c r="G287" s="1" t="s">
        <v>20</v>
      </c>
      <c r="H287" s="20">
        <v>49</v>
      </c>
      <c r="I287" s="20" t="str">
        <f t="shared" si="1"/>
        <v>May</v>
      </c>
    </row>
    <row r="288" spans="2:9" ht="12.5">
      <c r="B288" s="1" t="s">
        <v>376</v>
      </c>
      <c r="C288" s="1" t="s">
        <v>4</v>
      </c>
      <c r="D288" s="1" t="s">
        <v>69</v>
      </c>
      <c r="E288" s="1" t="s">
        <v>90</v>
      </c>
      <c r="F288" s="21">
        <v>45115</v>
      </c>
      <c r="G288" s="1" t="s">
        <v>20</v>
      </c>
      <c r="H288" s="20">
        <v>57</v>
      </c>
      <c r="I288" s="20" t="str">
        <f t="shared" si="1"/>
        <v>July</v>
      </c>
    </row>
    <row r="289" spans="2:9" ht="12.5">
      <c r="B289" s="1" t="s">
        <v>377</v>
      </c>
      <c r="C289" s="1" t="s">
        <v>4</v>
      </c>
      <c r="D289" s="1" t="s">
        <v>69</v>
      </c>
      <c r="E289" s="1" t="s">
        <v>90</v>
      </c>
      <c r="F289" s="21">
        <v>45203</v>
      </c>
      <c r="G289" s="1" t="s">
        <v>20</v>
      </c>
      <c r="H289" s="20">
        <v>39</v>
      </c>
      <c r="I289" s="20" t="str">
        <f t="shared" si="1"/>
        <v>October</v>
      </c>
    </row>
    <row r="290" spans="2:9" ht="12.5">
      <c r="B290" s="1" t="s">
        <v>378</v>
      </c>
      <c r="C290" s="1" t="s">
        <v>4</v>
      </c>
      <c r="D290" s="1" t="s">
        <v>69</v>
      </c>
      <c r="E290" s="1" t="s">
        <v>90</v>
      </c>
      <c r="F290" s="21">
        <v>45027</v>
      </c>
      <c r="G290" s="1" t="s">
        <v>20</v>
      </c>
      <c r="H290" s="20">
        <v>51</v>
      </c>
      <c r="I290" s="20" t="str">
        <f t="shared" si="1"/>
        <v>April</v>
      </c>
    </row>
    <row r="291" spans="2:9" ht="12.5">
      <c r="B291" s="1" t="s">
        <v>379</v>
      </c>
      <c r="C291" s="1" t="s">
        <v>4</v>
      </c>
      <c r="D291" s="1" t="s">
        <v>69</v>
      </c>
      <c r="E291" s="1" t="s">
        <v>90</v>
      </c>
      <c r="F291" s="21">
        <v>44941</v>
      </c>
      <c r="G291" s="1" t="s">
        <v>20</v>
      </c>
      <c r="H291" s="20">
        <v>100</v>
      </c>
      <c r="I291" s="20" t="str">
        <f t="shared" si="1"/>
        <v>January</v>
      </c>
    </row>
    <row r="292" spans="2:9" ht="12.5">
      <c r="B292" s="1" t="s">
        <v>380</v>
      </c>
      <c r="C292" s="1" t="s">
        <v>4</v>
      </c>
      <c r="D292" s="1" t="s">
        <v>69</v>
      </c>
      <c r="E292" s="1" t="s">
        <v>90</v>
      </c>
      <c r="F292" s="21">
        <v>45287</v>
      </c>
      <c r="G292" s="1" t="s">
        <v>20</v>
      </c>
      <c r="H292" s="20">
        <v>67</v>
      </c>
      <c r="I292" s="20" t="str">
        <f t="shared" si="1"/>
        <v>December</v>
      </c>
    </row>
    <row r="293" spans="2:9" ht="12.5">
      <c r="B293" s="1" t="s">
        <v>381</v>
      </c>
      <c r="C293" s="1" t="s">
        <v>4</v>
      </c>
      <c r="D293" s="1" t="s">
        <v>69</v>
      </c>
      <c r="E293" s="1" t="s">
        <v>90</v>
      </c>
      <c r="F293" s="21">
        <v>44942</v>
      </c>
      <c r="G293" s="1" t="s">
        <v>20</v>
      </c>
      <c r="H293" s="20">
        <v>64</v>
      </c>
      <c r="I293" s="20" t="str">
        <f t="shared" si="1"/>
        <v>January</v>
      </c>
    </row>
    <row r="294" spans="2:9" ht="12.5">
      <c r="B294" s="1" t="s">
        <v>382</v>
      </c>
      <c r="C294" s="1" t="s">
        <v>4</v>
      </c>
      <c r="D294" s="1" t="s">
        <v>69</v>
      </c>
      <c r="E294" s="1" t="s">
        <v>90</v>
      </c>
      <c r="F294" s="21">
        <v>45242</v>
      </c>
      <c r="G294" s="1" t="s">
        <v>20</v>
      </c>
      <c r="H294" s="20">
        <v>57</v>
      </c>
      <c r="I294" s="20" t="str">
        <f t="shared" si="1"/>
        <v>November</v>
      </c>
    </row>
    <row r="295" spans="2:9" ht="12.5">
      <c r="B295" s="1" t="s">
        <v>383</v>
      </c>
      <c r="C295" s="1" t="s">
        <v>4</v>
      </c>
      <c r="D295" s="1" t="s">
        <v>69</v>
      </c>
      <c r="E295" s="1" t="s">
        <v>90</v>
      </c>
      <c r="F295" s="21">
        <v>45010</v>
      </c>
      <c r="G295" s="1" t="s">
        <v>20</v>
      </c>
      <c r="H295" s="20">
        <v>67</v>
      </c>
      <c r="I295" s="20" t="str">
        <f t="shared" si="1"/>
        <v>March</v>
      </c>
    </row>
    <row r="296" spans="2:9" ht="12.5">
      <c r="B296" s="1" t="s">
        <v>384</v>
      </c>
      <c r="C296" s="1" t="s">
        <v>4</v>
      </c>
      <c r="D296" s="1" t="s">
        <v>69</v>
      </c>
      <c r="E296" s="1" t="s">
        <v>90</v>
      </c>
      <c r="F296" s="21">
        <v>45050</v>
      </c>
      <c r="G296" s="1" t="s">
        <v>20</v>
      </c>
      <c r="H296" s="20">
        <v>53</v>
      </c>
      <c r="I296" s="20" t="str">
        <f t="shared" si="1"/>
        <v>May</v>
      </c>
    </row>
    <row r="297" spans="2:9" ht="12.5">
      <c r="B297" s="1" t="s">
        <v>385</v>
      </c>
      <c r="C297" s="1" t="s">
        <v>4</v>
      </c>
      <c r="D297" s="1" t="s">
        <v>69</v>
      </c>
      <c r="E297" s="1" t="s">
        <v>90</v>
      </c>
      <c r="F297" s="21">
        <v>45214</v>
      </c>
      <c r="G297" s="1" t="s">
        <v>20</v>
      </c>
      <c r="H297" s="20">
        <v>67</v>
      </c>
      <c r="I297" s="20" t="str">
        <f t="shared" si="1"/>
        <v>October</v>
      </c>
    </row>
    <row r="298" spans="2:9" ht="12.5">
      <c r="B298" s="1" t="s">
        <v>386</v>
      </c>
      <c r="C298" s="1" t="s">
        <v>4</v>
      </c>
      <c r="D298" s="1" t="s">
        <v>69</v>
      </c>
      <c r="E298" s="1" t="s">
        <v>90</v>
      </c>
      <c r="F298" s="21">
        <v>45065</v>
      </c>
      <c r="G298" s="1" t="s">
        <v>20</v>
      </c>
      <c r="H298" s="20">
        <v>23</v>
      </c>
      <c r="I298" s="20" t="str">
        <f t="shared" si="1"/>
        <v>May</v>
      </c>
    </row>
    <row r="299" spans="2:9" ht="12.5">
      <c r="B299" s="1" t="s">
        <v>387</v>
      </c>
      <c r="C299" s="1" t="s">
        <v>4</v>
      </c>
      <c r="D299" s="1" t="s">
        <v>69</v>
      </c>
      <c r="E299" s="1" t="s">
        <v>90</v>
      </c>
      <c r="F299" s="21">
        <v>45098</v>
      </c>
      <c r="G299" s="1" t="s">
        <v>20</v>
      </c>
      <c r="H299" s="20">
        <v>23</v>
      </c>
      <c r="I299" s="20" t="str">
        <f t="shared" si="1"/>
        <v>June</v>
      </c>
    </row>
    <row r="300" spans="2:9" ht="12.5">
      <c r="B300" s="1" t="s">
        <v>388</v>
      </c>
      <c r="C300" s="1" t="s">
        <v>4</v>
      </c>
      <c r="D300" s="1" t="s">
        <v>69</v>
      </c>
      <c r="E300" s="1" t="s">
        <v>90</v>
      </c>
      <c r="F300" s="21">
        <v>45238</v>
      </c>
      <c r="G300" s="1" t="s">
        <v>20</v>
      </c>
      <c r="H300" s="20">
        <v>26</v>
      </c>
      <c r="I300" s="20" t="str">
        <f t="shared" si="1"/>
        <v>November</v>
      </c>
    </row>
    <row r="301" spans="2:9" ht="12.5">
      <c r="B301" s="1" t="s">
        <v>389</v>
      </c>
      <c r="C301" s="1" t="s">
        <v>4</v>
      </c>
      <c r="D301" s="1" t="s">
        <v>69</v>
      </c>
      <c r="E301" s="1" t="s">
        <v>90</v>
      </c>
      <c r="F301" s="21">
        <v>45120</v>
      </c>
      <c r="G301" s="1" t="s">
        <v>20</v>
      </c>
      <c r="H301" s="20">
        <v>23</v>
      </c>
      <c r="I301" s="20" t="str">
        <f t="shared" si="1"/>
        <v>July</v>
      </c>
    </row>
    <row r="302" spans="2:9" ht="12.5">
      <c r="B302" s="1" t="s">
        <v>390</v>
      </c>
      <c r="C302" s="1" t="s">
        <v>4</v>
      </c>
      <c r="D302" s="1" t="s">
        <v>69</v>
      </c>
      <c r="E302" s="1" t="s">
        <v>90</v>
      </c>
      <c r="F302" s="21">
        <v>45006</v>
      </c>
      <c r="G302" s="1" t="s">
        <v>20</v>
      </c>
      <c r="H302" s="20">
        <v>79</v>
      </c>
      <c r="I302" s="20" t="str">
        <f t="shared" si="1"/>
        <v>March</v>
      </c>
    </row>
    <row r="303" spans="2:9" ht="12.5">
      <c r="B303" s="1" t="s">
        <v>391</v>
      </c>
      <c r="C303" s="1" t="s">
        <v>4</v>
      </c>
      <c r="D303" s="1" t="s">
        <v>69</v>
      </c>
      <c r="E303" s="1" t="s">
        <v>90</v>
      </c>
      <c r="F303" s="21">
        <v>45088</v>
      </c>
      <c r="G303" s="1" t="s">
        <v>20</v>
      </c>
      <c r="H303" s="20">
        <v>20</v>
      </c>
      <c r="I303" s="20" t="str">
        <f t="shared" si="1"/>
        <v>June</v>
      </c>
    </row>
    <row r="304" spans="2:9" ht="12.5">
      <c r="B304" s="1" t="s">
        <v>392</v>
      </c>
      <c r="C304" s="1" t="s">
        <v>4</v>
      </c>
      <c r="D304" s="1" t="s">
        <v>69</v>
      </c>
      <c r="E304" s="1" t="s">
        <v>90</v>
      </c>
      <c r="F304" s="21">
        <v>45043</v>
      </c>
      <c r="G304" s="1" t="s">
        <v>20</v>
      </c>
      <c r="H304" s="20">
        <v>48</v>
      </c>
      <c r="I304" s="20" t="str">
        <f t="shared" si="1"/>
        <v>April</v>
      </c>
    </row>
    <row r="305" spans="2:9" ht="12.5">
      <c r="B305" s="1" t="s">
        <v>393</v>
      </c>
      <c r="C305" s="1" t="s">
        <v>4</v>
      </c>
      <c r="D305" s="1" t="s">
        <v>69</v>
      </c>
      <c r="E305" s="1" t="s">
        <v>90</v>
      </c>
      <c r="F305" s="21">
        <v>44956</v>
      </c>
      <c r="G305" s="1" t="s">
        <v>20</v>
      </c>
      <c r="H305" s="20">
        <v>93</v>
      </c>
      <c r="I305" s="20" t="str">
        <f t="shared" si="1"/>
        <v>January</v>
      </c>
    </row>
    <row r="306" spans="2:9" ht="12.5">
      <c r="B306" s="1" t="s">
        <v>394</v>
      </c>
      <c r="C306" s="1" t="s">
        <v>4</v>
      </c>
      <c r="D306" s="1" t="s">
        <v>69</v>
      </c>
      <c r="E306" s="1" t="s">
        <v>90</v>
      </c>
      <c r="F306" s="21">
        <v>45138</v>
      </c>
      <c r="G306" s="1" t="s">
        <v>20</v>
      </c>
      <c r="H306" s="20">
        <v>42</v>
      </c>
      <c r="I306" s="20" t="str">
        <f t="shared" si="1"/>
        <v>July</v>
      </c>
    </row>
    <row r="307" spans="2:9" ht="12.5">
      <c r="B307" s="1" t="s">
        <v>395</v>
      </c>
      <c r="C307" s="1" t="s">
        <v>4</v>
      </c>
      <c r="D307" s="1" t="s">
        <v>69</v>
      </c>
      <c r="E307" s="1" t="s">
        <v>90</v>
      </c>
      <c r="F307" s="21">
        <v>45197</v>
      </c>
      <c r="G307" s="1" t="s">
        <v>20</v>
      </c>
      <c r="H307" s="20">
        <v>37</v>
      </c>
      <c r="I307" s="20" t="str">
        <f t="shared" si="1"/>
        <v>September</v>
      </c>
    </row>
    <row r="308" spans="2:9" ht="12.5">
      <c r="B308" s="1" t="s">
        <v>396</v>
      </c>
      <c r="C308" s="1" t="s">
        <v>4</v>
      </c>
      <c r="D308" s="1" t="s">
        <v>69</v>
      </c>
      <c r="E308" s="1" t="s">
        <v>90</v>
      </c>
      <c r="F308" s="21">
        <v>45118</v>
      </c>
      <c r="G308" s="1" t="s">
        <v>20</v>
      </c>
      <c r="H308" s="20">
        <v>78</v>
      </c>
      <c r="I308" s="20" t="str">
        <f t="shared" si="1"/>
        <v>July</v>
      </c>
    </row>
    <row r="309" spans="2:9" ht="12.5">
      <c r="B309" s="1" t="s">
        <v>397</v>
      </c>
      <c r="C309" s="1" t="s">
        <v>4</v>
      </c>
      <c r="D309" s="1" t="s">
        <v>69</v>
      </c>
      <c r="E309" s="1" t="s">
        <v>90</v>
      </c>
      <c r="F309" s="21">
        <v>44937</v>
      </c>
      <c r="G309" s="1" t="s">
        <v>20</v>
      </c>
      <c r="H309" s="20">
        <v>96</v>
      </c>
      <c r="I309" s="20" t="str">
        <f t="shared" si="1"/>
        <v>January</v>
      </c>
    </row>
    <row r="310" spans="2:9" ht="12.5">
      <c r="B310" s="1" t="s">
        <v>398</v>
      </c>
      <c r="C310" s="1" t="s">
        <v>4</v>
      </c>
      <c r="D310" s="1" t="s">
        <v>69</v>
      </c>
      <c r="E310" s="1" t="s">
        <v>90</v>
      </c>
      <c r="F310" s="21">
        <v>45281</v>
      </c>
      <c r="G310" s="1" t="s">
        <v>20</v>
      </c>
      <c r="H310" s="20">
        <v>38</v>
      </c>
      <c r="I310" s="20" t="str">
        <f t="shared" si="1"/>
        <v>December</v>
      </c>
    </row>
    <row r="311" spans="2:9" ht="12.5">
      <c r="B311" s="1" t="s">
        <v>399</v>
      </c>
      <c r="C311" s="1" t="s">
        <v>4</v>
      </c>
      <c r="D311" s="1" t="s">
        <v>69</v>
      </c>
      <c r="E311" s="1" t="s">
        <v>90</v>
      </c>
      <c r="F311" s="21">
        <v>44974</v>
      </c>
      <c r="G311" s="1" t="s">
        <v>20</v>
      </c>
      <c r="H311" s="20">
        <v>24</v>
      </c>
      <c r="I311" s="20" t="str">
        <f t="shared" si="1"/>
        <v>February</v>
      </c>
    </row>
    <row r="312" spans="2:9" ht="12.5">
      <c r="B312" s="1" t="s">
        <v>400</v>
      </c>
      <c r="C312" s="1" t="s">
        <v>4</v>
      </c>
      <c r="D312" s="1" t="s">
        <v>69</v>
      </c>
      <c r="E312" s="1" t="s">
        <v>90</v>
      </c>
      <c r="F312" s="21">
        <v>45165</v>
      </c>
      <c r="G312" s="1" t="s">
        <v>20</v>
      </c>
      <c r="H312" s="20">
        <v>51</v>
      </c>
      <c r="I312" s="20" t="str">
        <f t="shared" si="1"/>
        <v>August</v>
      </c>
    </row>
    <row r="313" spans="2:9" ht="12.5">
      <c r="B313" s="1" t="s">
        <v>401</v>
      </c>
      <c r="C313" s="1" t="s">
        <v>4</v>
      </c>
      <c r="D313" s="1" t="s">
        <v>69</v>
      </c>
      <c r="E313" s="1" t="s">
        <v>90</v>
      </c>
      <c r="F313" s="21">
        <v>45084</v>
      </c>
      <c r="G313" s="1" t="s">
        <v>20</v>
      </c>
      <c r="H313" s="20">
        <v>47</v>
      </c>
      <c r="I313" s="20" t="str">
        <f t="shared" si="1"/>
        <v>June</v>
      </c>
    </row>
    <row r="314" spans="2:9" ht="12.5">
      <c r="B314" s="1" t="s">
        <v>402</v>
      </c>
      <c r="C314" s="1" t="s">
        <v>4</v>
      </c>
      <c r="D314" s="1" t="s">
        <v>69</v>
      </c>
      <c r="E314" s="1" t="s">
        <v>90</v>
      </c>
      <c r="F314" s="21">
        <v>45227</v>
      </c>
      <c r="G314" s="1" t="s">
        <v>20</v>
      </c>
      <c r="H314" s="20">
        <v>54</v>
      </c>
      <c r="I314" s="20" t="str">
        <f t="shared" si="1"/>
        <v>October</v>
      </c>
    </row>
    <row r="315" spans="2:9" ht="12.5">
      <c r="B315" s="1" t="s">
        <v>403</v>
      </c>
      <c r="C315" s="1" t="s">
        <v>4</v>
      </c>
      <c r="D315" s="1" t="s">
        <v>69</v>
      </c>
      <c r="E315" s="1" t="s">
        <v>90</v>
      </c>
      <c r="F315" s="21">
        <v>45267</v>
      </c>
      <c r="G315" s="1" t="s">
        <v>20</v>
      </c>
      <c r="H315" s="20">
        <v>22</v>
      </c>
      <c r="I315" s="20" t="str">
        <f t="shared" si="1"/>
        <v>December</v>
      </c>
    </row>
    <row r="316" spans="2:9" ht="12.5">
      <c r="B316" s="1" t="s">
        <v>404</v>
      </c>
      <c r="C316" s="1" t="s">
        <v>4</v>
      </c>
      <c r="D316" s="1" t="s">
        <v>69</v>
      </c>
      <c r="E316" s="1" t="s">
        <v>90</v>
      </c>
      <c r="F316" s="21">
        <v>44927</v>
      </c>
      <c r="G316" s="1" t="s">
        <v>20</v>
      </c>
      <c r="H316" s="20">
        <v>60</v>
      </c>
      <c r="I316" s="20" t="str">
        <f t="shared" si="1"/>
        <v>January</v>
      </c>
    </row>
    <row r="317" spans="2:9" ht="12.5">
      <c r="B317" s="1" t="s">
        <v>405</v>
      </c>
      <c r="C317" s="1" t="s">
        <v>4</v>
      </c>
      <c r="D317" s="1" t="s">
        <v>69</v>
      </c>
      <c r="E317" s="1" t="s">
        <v>90</v>
      </c>
      <c r="F317" s="21">
        <v>45184</v>
      </c>
      <c r="G317" s="1" t="s">
        <v>20</v>
      </c>
      <c r="H317" s="20">
        <v>75</v>
      </c>
      <c r="I317" s="20" t="str">
        <f t="shared" si="1"/>
        <v>September</v>
      </c>
    </row>
    <row r="318" spans="2:9" ht="12.5">
      <c r="B318" s="1" t="s">
        <v>406</v>
      </c>
      <c r="C318" s="1" t="s">
        <v>4</v>
      </c>
      <c r="D318" s="1" t="s">
        <v>69</v>
      </c>
      <c r="E318" s="1" t="s">
        <v>90</v>
      </c>
      <c r="F318" s="21">
        <v>45100</v>
      </c>
      <c r="G318" s="1" t="s">
        <v>20</v>
      </c>
      <c r="H318" s="20">
        <v>30</v>
      </c>
      <c r="I318" s="20" t="str">
        <f t="shared" si="1"/>
        <v>June</v>
      </c>
    </row>
    <row r="319" spans="2:9" ht="12.5">
      <c r="B319" s="1" t="s">
        <v>407</v>
      </c>
      <c r="C319" s="1" t="s">
        <v>4</v>
      </c>
      <c r="D319" s="1" t="s">
        <v>69</v>
      </c>
      <c r="E319" s="1" t="s">
        <v>90</v>
      </c>
      <c r="F319" s="21">
        <v>45183</v>
      </c>
      <c r="G319" s="1" t="s">
        <v>20</v>
      </c>
      <c r="H319" s="20">
        <v>32</v>
      </c>
      <c r="I319" s="20" t="str">
        <f t="shared" si="1"/>
        <v>September</v>
      </c>
    </row>
    <row r="320" spans="2:9" ht="12.5">
      <c r="B320" s="1" t="s">
        <v>408</v>
      </c>
      <c r="C320" s="1" t="s">
        <v>4</v>
      </c>
      <c r="D320" s="1" t="s">
        <v>69</v>
      </c>
      <c r="E320" s="1" t="s">
        <v>90</v>
      </c>
      <c r="F320" s="21">
        <v>45200</v>
      </c>
      <c r="G320" s="1" t="s">
        <v>20</v>
      </c>
      <c r="H320" s="20">
        <v>81</v>
      </c>
      <c r="I320" s="20" t="str">
        <f t="shared" si="1"/>
        <v>October</v>
      </c>
    </row>
    <row r="321" spans="2:9" ht="12.5">
      <c r="B321" s="1" t="s">
        <v>409</v>
      </c>
      <c r="C321" s="1" t="s">
        <v>4</v>
      </c>
      <c r="D321" s="1" t="s">
        <v>69</v>
      </c>
      <c r="E321" s="1" t="s">
        <v>90</v>
      </c>
      <c r="F321" s="21">
        <v>45211</v>
      </c>
      <c r="G321" s="1" t="s">
        <v>20</v>
      </c>
      <c r="H321" s="20">
        <v>94</v>
      </c>
      <c r="I321" s="20" t="str">
        <f t="shared" si="1"/>
        <v>October</v>
      </c>
    </row>
    <row r="322" spans="2:9" ht="12.5">
      <c r="B322" s="1" t="s">
        <v>410</v>
      </c>
      <c r="C322" s="1" t="s">
        <v>4</v>
      </c>
      <c r="D322" s="1" t="s">
        <v>69</v>
      </c>
      <c r="E322" s="1" t="s">
        <v>90</v>
      </c>
      <c r="F322" s="21">
        <v>45258</v>
      </c>
      <c r="G322" s="1" t="s">
        <v>20</v>
      </c>
      <c r="H322" s="20">
        <v>92</v>
      </c>
      <c r="I322" s="20" t="str">
        <f t="shared" si="1"/>
        <v>November</v>
      </c>
    </row>
    <row r="323" spans="2:9" ht="12.5">
      <c r="B323" s="1" t="s">
        <v>411</v>
      </c>
      <c r="C323" s="1" t="s">
        <v>4</v>
      </c>
      <c r="D323" s="1" t="s">
        <v>69</v>
      </c>
      <c r="E323" s="1" t="s">
        <v>90</v>
      </c>
      <c r="F323" s="21">
        <v>45192</v>
      </c>
      <c r="G323" s="1" t="s">
        <v>20</v>
      </c>
      <c r="H323" s="20">
        <v>51</v>
      </c>
      <c r="I323" s="20" t="str">
        <f t="shared" si="1"/>
        <v>September</v>
      </c>
    </row>
    <row r="324" spans="2:9" ht="12.5">
      <c r="B324" s="1" t="s">
        <v>412</v>
      </c>
      <c r="C324" s="1" t="s">
        <v>4</v>
      </c>
      <c r="D324" s="1" t="s">
        <v>69</v>
      </c>
      <c r="E324" s="1" t="s">
        <v>90</v>
      </c>
      <c r="F324" s="21">
        <v>45053</v>
      </c>
      <c r="G324" s="1" t="s">
        <v>20</v>
      </c>
      <c r="H324" s="20">
        <v>45</v>
      </c>
      <c r="I324" s="20" t="str">
        <f t="shared" si="1"/>
        <v>May</v>
      </c>
    </row>
    <row r="325" spans="2:9" ht="12.5">
      <c r="B325" s="1" t="s">
        <v>413</v>
      </c>
      <c r="C325" s="1" t="s">
        <v>4</v>
      </c>
      <c r="D325" s="1" t="s">
        <v>69</v>
      </c>
      <c r="E325" s="1" t="s">
        <v>90</v>
      </c>
      <c r="F325" s="21">
        <v>45065</v>
      </c>
      <c r="G325" s="1" t="s">
        <v>20</v>
      </c>
      <c r="H325" s="20">
        <v>62</v>
      </c>
      <c r="I325" s="20" t="str">
        <f t="shared" si="1"/>
        <v>May</v>
      </c>
    </row>
    <row r="326" spans="2:9" ht="12.5">
      <c r="B326" s="1" t="s">
        <v>414</v>
      </c>
      <c r="C326" s="1" t="s">
        <v>4</v>
      </c>
      <c r="D326" s="1" t="s">
        <v>69</v>
      </c>
      <c r="E326" s="1" t="s">
        <v>90</v>
      </c>
      <c r="F326" s="21">
        <v>44993</v>
      </c>
      <c r="G326" s="1" t="s">
        <v>20</v>
      </c>
      <c r="H326" s="20">
        <v>26</v>
      </c>
      <c r="I326" s="20" t="str">
        <f t="shared" si="1"/>
        <v>March</v>
      </c>
    </row>
    <row r="327" spans="2:9" ht="12.5">
      <c r="B327" s="1" t="s">
        <v>415</v>
      </c>
      <c r="C327" s="1" t="s">
        <v>4</v>
      </c>
      <c r="D327" s="1" t="s">
        <v>69</v>
      </c>
      <c r="E327" s="1" t="s">
        <v>90</v>
      </c>
      <c r="F327" s="21">
        <v>45125</v>
      </c>
      <c r="G327" s="1" t="s">
        <v>20</v>
      </c>
      <c r="H327" s="20">
        <v>36</v>
      </c>
      <c r="I327" s="20" t="str">
        <f t="shared" si="1"/>
        <v>July</v>
      </c>
    </row>
    <row r="328" spans="2:9" ht="12.5">
      <c r="B328" s="1" t="s">
        <v>416</v>
      </c>
      <c r="C328" s="1" t="s">
        <v>4</v>
      </c>
      <c r="D328" s="1" t="s">
        <v>69</v>
      </c>
      <c r="E328" s="1" t="s">
        <v>90</v>
      </c>
      <c r="F328" s="21">
        <v>45239</v>
      </c>
      <c r="G328" s="1" t="s">
        <v>20</v>
      </c>
      <c r="H328" s="20">
        <v>93</v>
      </c>
      <c r="I328" s="20" t="str">
        <f t="shared" si="1"/>
        <v>November</v>
      </c>
    </row>
    <row r="329" spans="2:9" ht="12.5">
      <c r="B329" s="1" t="s">
        <v>417</v>
      </c>
      <c r="C329" s="1" t="s">
        <v>4</v>
      </c>
      <c r="D329" s="1" t="s">
        <v>69</v>
      </c>
      <c r="E329" s="1" t="s">
        <v>90</v>
      </c>
      <c r="F329" s="21">
        <v>45285</v>
      </c>
      <c r="G329" s="1" t="s">
        <v>20</v>
      </c>
      <c r="H329" s="20">
        <v>23</v>
      </c>
      <c r="I329" s="20" t="str">
        <f t="shared" si="1"/>
        <v>December</v>
      </c>
    </row>
    <row r="330" spans="2:9" ht="12.5">
      <c r="B330" s="1" t="s">
        <v>418</v>
      </c>
      <c r="C330" s="1" t="s">
        <v>4</v>
      </c>
      <c r="D330" s="1" t="s">
        <v>69</v>
      </c>
      <c r="E330" s="1" t="s">
        <v>90</v>
      </c>
      <c r="F330" s="21">
        <v>45040</v>
      </c>
      <c r="G330" s="1" t="s">
        <v>20</v>
      </c>
      <c r="H330" s="20">
        <v>44</v>
      </c>
      <c r="I330" s="20" t="str">
        <f t="shared" si="1"/>
        <v>April</v>
      </c>
    </row>
    <row r="331" spans="2:9" ht="12.5">
      <c r="B331" s="1" t="s">
        <v>419</v>
      </c>
      <c r="C331" s="1" t="s">
        <v>4</v>
      </c>
      <c r="D331" s="1" t="s">
        <v>69</v>
      </c>
      <c r="E331" s="1" t="s">
        <v>90</v>
      </c>
      <c r="F331" s="21">
        <v>45123</v>
      </c>
      <c r="G331" s="1" t="s">
        <v>20</v>
      </c>
      <c r="H331" s="20">
        <v>55</v>
      </c>
      <c r="I331" s="20" t="str">
        <f t="shared" si="1"/>
        <v>July</v>
      </c>
    </row>
    <row r="332" spans="2:9" ht="12.5">
      <c r="B332" s="1" t="s">
        <v>420</v>
      </c>
      <c r="C332" s="1" t="s">
        <v>4</v>
      </c>
      <c r="D332" s="1" t="s">
        <v>69</v>
      </c>
      <c r="E332" s="1" t="s">
        <v>90</v>
      </c>
      <c r="F332" s="21">
        <v>45094</v>
      </c>
      <c r="G332" s="1" t="s">
        <v>20</v>
      </c>
      <c r="H332" s="20">
        <v>46</v>
      </c>
      <c r="I332" s="20" t="str">
        <f t="shared" si="1"/>
        <v>June</v>
      </c>
    </row>
    <row r="333" spans="2:9" ht="12.5">
      <c r="B333" s="1" t="s">
        <v>421</v>
      </c>
      <c r="C333" s="1" t="s">
        <v>4</v>
      </c>
      <c r="D333" s="1" t="s">
        <v>69</v>
      </c>
      <c r="E333" s="1" t="s">
        <v>90</v>
      </c>
      <c r="F333" s="21">
        <v>45226</v>
      </c>
      <c r="G333" s="1" t="s">
        <v>20</v>
      </c>
      <c r="H333" s="20">
        <v>97</v>
      </c>
      <c r="I333" s="20" t="str">
        <f t="shared" si="1"/>
        <v>October</v>
      </c>
    </row>
    <row r="334" spans="2:9" ht="12.5">
      <c r="B334" s="1" t="s">
        <v>422</v>
      </c>
      <c r="C334" s="1" t="s">
        <v>4</v>
      </c>
      <c r="D334" s="1" t="s">
        <v>69</v>
      </c>
      <c r="E334" s="1" t="s">
        <v>90</v>
      </c>
      <c r="F334" s="21">
        <v>45144</v>
      </c>
      <c r="G334" s="1" t="s">
        <v>20</v>
      </c>
      <c r="H334" s="20">
        <v>97</v>
      </c>
      <c r="I334" s="20" t="str">
        <f t="shared" si="1"/>
        <v>August</v>
      </c>
    </row>
    <row r="335" spans="2:9" ht="12.5">
      <c r="B335" s="1" t="s">
        <v>423</v>
      </c>
      <c r="C335" s="1" t="s">
        <v>4</v>
      </c>
      <c r="D335" s="1" t="s">
        <v>69</v>
      </c>
      <c r="E335" s="1" t="s">
        <v>90</v>
      </c>
      <c r="F335" s="21">
        <v>45230</v>
      </c>
      <c r="G335" s="1" t="s">
        <v>20</v>
      </c>
      <c r="H335" s="20">
        <v>77</v>
      </c>
      <c r="I335" s="20" t="str">
        <f t="shared" si="1"/>
        <v>October</v>
      </c>
    </row>
    <row r="336" spans="2:9" ht="12.5">
      <c r="B336" s="1" t="s">
        <v>424</v>
      </c>
      <c r="C336" s="1" t="s">
        <v>4</v>
      </c>
      <c r="D336" s="1" t="s">
        <v>69</v>
      </c>
      <c r="E336" s="1" t="s">
        <v>90</v>
      </c>
      <c r="F336" s="21">
        <v>44943</v>
      </c>
      <c r="G336" s="1" t="s">
        <v>20</v>
      </c>
      <c r="H336" s="20">
        <v>24</v>
      </c>
      <c r="I336" s="20" t="str">
        <f t="shared" si="1"/>
        <v>January</v>
      </c>
    </row>
    <row r="337" spans="2:9" ht="12.5">
      <c r="B337" s="1" t="s">
        <v>425</v>
      </c>
      <c r="C337" s="1" t="s">
        <v>4</v>
      </c>
      <c r="D337" s="1" t="s">
        <v>69</v>
      </c>
      <c r="E337" s="1" t="s">
        <v>90</v>
      </c>
      <c r="F337" s="21">
        <v>45151</v>
      </c>
      <c r="G337" s="1" t="s">
        <v>20</v>
      </c>
      <c r="H337" s="20">
        <v>71</v>
      </c>
      <c r="I337" s="20" t="str">
        <f t="shared" si="1"/>
        <v>August</v>
      </c>
    </row>
    <row r="338" spans="2:9" ht="12.5">
      <c r="B338" s="1" t="s">
        <v>426</v>
      </c>
      <c r="C338" s="1" t="s">
        <v>4</v>
      </c>
      <c r="D338" s="1" t="s">
        <v>69</v>
      </c>
      <c r="E338" s="1" t="s">
        <v>90</v>
      </c>
      <c r="F338" s="21">
        <v>45219</v>
      </c>
      <c r="G338" s="1" t="s">
        <v>20</v>
      </c>
      <c r="H338" s="20">
        <v>87</v>
      </c>
      <c r="I338" s="20" t="str">
        <f t="shared" si="1"/>
        <v>October</v>
      </c>
    </row>
    <row r="339" spans="2:9" ht="12.5">
      <c r="B339" s="1" t="s">
        <v>427</v>
      </c>
      <c r="C339" s="1" t="s">
        <v>4</v>
      </c>
      <c r="D339" s="1" t="s">
        <v>69</v>
      </c>
      <c r="E339" s="1" t="s">
        <v>90</v>
      </c>
      <c r="F339" s="21">
        <v>44949</v>
      </c>
      <c r="G339" s="1" t="s">
        <v>20</v>
      </c>
      <c r="H339" s="20">
        <v>98</v>
      </c>
      <c r="I339" s="20" t="str">
        <f t="shared" si="1"/>
        <v>January</v>
      </c>
    </row>
    <row r="340" spans="2:9" ht="12.5">
      <c r="B340" s="1" t="s">
        <v>428</v>
      </c>
      <c r="C340" s="1" t="s">
        <v>4</v>
      </c>
      <c r="D340" s="1" t="s">
        <v>69</v>
      </c>
      <c r="E340" s="1" t="s">
        <v>90</v>
      </c>
      <c r="F340" s="21">
        <v>45122</v>
      </c>
      <c r="G340" s="1" t="s">
        <v>20</v>
      </c>
      <c r="H340" s="20">
        <v>50</v>
      </c>
      <c r="I340" s="20" t="str">
        <f t="shared" si="1"/>
        <v>July</v>
      </c>
    </row>
    <row r="341" spans="2:9" ht="12.5">
      <c r="B341" s="1" t="s">
        <v>429</v>
      </c>
      <c r="C341" s="1" t="s">
        <v>4</v>
      </c>
      <c r="D341" s="1" t="s">
        <v>69</v>
      </c>
      <c r="E341" s="1" t="s">
        <v>90</v>
      </c>
      <c r="F341" s="21">
        <v>45043</v>
      </c>
      <c r="G341" s="1" t="s">
        <v>20</v>
      </c>
      <c r="H341" s="20">
        <v>40</v>
      </c>
      <c r="I341" s="20" t="str">
        <f t="shared" si="1"/>
        <v>April</v>
      </c>
    </row>
    <row r="342" spans="2:9" ht="12.5">
      <c r="B342" s="1" t="s">
        <v>430</v>
      </c>
      <c r="C342" s="1" t="s">
        <v>4</v>
      </c>
      <c r="D342" s="1" t="s">
        <v>69</v>
      </c>
      <c r="E342" s="1" t="s">
        <v>90</v>
      </c>
      <c r="F342" s="21">
        <v>45097</v>
      </c>
      <c r="G342" s="1" t="s">
        <v>20</v>
      </c>
      <c r="H342" s="20">
        <v>93</v>
      </c>
      <c r="I342" s="20" t="str">
        <f t="shared" si="1"/>
        <v>June</v>
      </c>
    </row>
    <row r="343" spans="2:9" ht="12.5">
      <c r="B343" s="1" t="s">
        <v>431</v>
      </c>
      <c r="C343" s="1" t="s">
        <v>4</v>
      </c>
      <c r="D343" s="1" t="s">
        <v>69</v>
      </c>
      <c r="E343" s="1" t="s">
        <v>90</v>
      </c>
      <c r="F343" s="21">
        <v>45197</v>
      </c>
      <c r="G343" s="1" t="s">
        <v>20</v>
      </c>
      <c r="H343" s="20">
        <v>55</v>
      </c>
      <c r="I343" s="20" t="str">
        <f t="shared" si="1"/>
        <v>September</v>
      </c>
    </row>
    <row r="344" spans="2:9" ht="12.5">
      <c r="B344" s="1" t="s">
        <v>432</v>
      </c>
      <c r="C344" s="1" t="s">
        <v>4</v>
      </c>
      <c r="D344" s="1" t="s">
        <v>69</v>
      </c>
      <c r="E344" s="1" t="s">
        <v>90</v>
      </c>
      <c r="F344" s="21">
        <v>44983</v>
      </c>
      <c r="G344" s="1" t="s">
        <v>20</v>
      </c>
      <c r="H344" s="20">
        <v>68</v>
      </c>
      <c r="I344" s="20" t="str">
        <f t="shared" si="1"/>
        <v>February</v>
      </c>
    </row>
    <row r="345" spans="2:9" ht="12.5">
      <c r="B345" s="1" t="s">
        <v>433</v>
      </c>
      <c r="C345" s="1" t="s">
        <v>4</v>
      </c>
      <c r="D345" s="1" t="s">
        <v>69</v>
      </c>
      <c r="E345" s="1" t="s">
        <v>90</v>
      </c>
      <c r="F345" s="21">
        <v>45083</v>
      </c>
      <c r="G345" s="1" t="s">
        <v>20</v>
      </c>
      <c r="H345" s="20">
        <v>50</v>
      </c>
      <c r="I345" s="20" t="str">
        <f t="shared" si="1"/>
        <v>June</v>
      </c>
    </row>
    <row r="346" spans="2:9" ht="12.5">
      <c r="B346" s="1" t="s">
        <v>434</v>
      </c>
      <c r="C346" s="1" t="s">
        <v>4</v>
      </c>
      <c r="D346" s="1" t="s">
        <v>69</v>
      </c>
      <c r="E346" s="1" t="s">
        <v>90</v>
      </c>
      <c r="F346" s="21">
        <v>45263</v>
      </c>
      <c r="G346" s="1" t="s">
        <v>20</v>
      </c>
      <c r="H346" s="20">
        <v>49</v>
      </c>
      <c r="I346" s="20" t="str">
        <f t="shared" si="1"/>
        <v>December</v>
      </c>
    </row>
    <row r="347" spans="2:9" ht="12.5">
      <c r="B347" s="1" t="s">
        <v>435</v>
      </c>
      <c r="C347" s="1" t="s">
        <v>4</v>
      </c>
      <c r="D347" s="1" t="s">
        <v>69</v>
      </c>
      <c r="E347" s="1" t="s">
        <v>90</v>
      </c>
      <c r="F347" s="21">
        <v>45173</v>
      </c>
      <c r="G347" s="1" t="s">
        <v>20</v>
      </c>
      <c r="H347" s="20">
        <v>42</v>
      </c>
      <c r="I347" s="20" t="str">
        <f t="shared" si="1"/>
        <v>September</v>
      </c>
    </row>
    <row r="348" spans="2:9" ht="12.5">
      <c r="B348" s="1" t="s">
        <v>436</v>
      </c>
      <c r="C348" s="1" t="s">
        <v>4</v>
      </c>
      <c r="D348" s="1" t="s">
        <v>69</v>
      </c>
      <c r="E348" s="1" t="s">
        <v>90</v>
      </c>
      <c r="F348" s="21">
        <v>45102</v>
      </c>
      <c r="G348" s="1" t="s">
        <v>20</v>
      </c>
      <c r="H348" s="20">
        <v>42</v>
      </c>
      <c r="I348" s="20" t="str">
        <f t="shared" si="1"/>
        <v>June</v>
      </c>
    </row>
    <row r="349" spans="2:9" ht="12.5">
      <c r="B349" s="1" t="s">
        <v>437</v>
      </c>
      <c r="C349" s="1" t="s">
        <v>4</v>
      </c>
      <c r="D349" s="1" t="s">
        <v>69</v>
      </c>
      <c r="E349" s="1" t="s">
        <v>90</v>
      </c>
      <c r="F349" s="21">
        <v>45107</v>
      </c>
      <c r="G349" s="1" t="s">
        <v>20</v>
      </c>
      <c r="H349" s="20">
        <v>98</v>
      </c>
      <c r="I349" s="20" t="str">
        <f t="shared" si="1"/>
        <v>June</v>
      </c>
    </row>
    <row r="350" spans="2:9" ht="12.5">
      <c r="B350" s="1" t="s">
        <v>438</v>
      </c>
      <c r="C350" s="1" t="s">
        <v>4</v>
      </c>
      <c r="D350" s="1" t="s">
        <v>69</v>
      </c>
      <c r="E350" s="1" t="s">
        <v>90</v>
      </c>
      <c r="F350" s="21">
        <v>45093</v>
      </c>
      <c r="G350" s="1" t="s">
        <v>20</v>
      </c>
      <c r="H350" s="20">
        <v>70</v>
      </c>
      <c r="I350" s="20" t="str">
        <f t="shared" si="1"/>
        <v>June</v>
      </c>
    </row>
    <row r="351" spans="2:9" ht="12.5">
      <c r="B351" s="1" t="s">
        <v>439</v>
      </c>
      <c r="C351" s="1" t="s">
        <v>4</v>
      </c>
      <c r="D351" s="1" t="s">
        <v>69</v>
      </c>
      <c r="E351" s="1" t="s">
        <v>90</v>
      </c>
      <c r="F351" s="21">
        <v>45180</v>
      </c>
      <c r="G351" s="1" t="s">
        <v>20</v>
      </c>
      <c r="H351" s="20">
        <v>84</v>
      </c>
      <c r="I351" s="20" t="str">
        <f t="shared" si="1"/>
        <v>September</v>
      </c>
    </row>
    <row r="352" spans="2:9" ht="12.5">
      <c r="B352" s="1" t="s">
        <v>440</v>
      </c>
      <c r="C352" s="1" t="s">
        <v>4</v>
      </c>
      <c r="D352" s="1" t="s">
        <v>69</v>
      </c>
      <c r="E352" s="1" t="s">
        <v>90</v>
      </c>
      <c r="F352" s="21">
        <v>45242</v>
      </c>
      <c r="G352" s="1" t="s">
        <v>20</v>
      </c>
      <c r="H352" s="20">
        <v>87</v>
      </c>
      <c r="I352" s="20" t="str">
        <f t="shared" si="1"/>
        <v>November</v>
      </c>
    </row>
    <row r="353" spans="2:9" ht="12.5">
      <c r="B353" s="1" t="s">
        <v>441</v>
      </c>
      <c r="C353" s="1" t="s">
        <v>4</v>
      </c>
      <c r="D353" s="1" t="s">
        <v>69</v>
      </c>
      <c r="E353" s="1" t="s">
        <v>90</v>
      </c>
      <c r="F353" s="21">
        <v>45097</v>
      </c>
      <c r="G353" s="1" t="s">
        <v>20</v>
      </c>
      <c r="H353" s="20">
        <v>57</v>
      </c>
      <c r="I353" s="20" t="str">
        <f t="shared" si="1"/>
        <v>June</v>
      </c>
    </row>
    <row r="354" spans="2:9" ht="12.5">
      <c r="B354" s="1" t="s">
        <v>442</v>
      </c>
      <c r="C354" s="1" t="s">
        <v>4</v>
      </c>
      <c r="D354" s="1" t="s">
        <v>69</v>
      </c>
      <c r="E354" s="1" t="s">
        <v>90</v>
      </c>
      <c r="F354" s="21">
        <v>45087</v>
      </c>
      <c r="G354" s="1" t="s">
        <v>20</v>
      </c>
      <c r="H354" s="20">
        <v>55</v>
      </c>
      <c r="I354" s="20" t="str">
        <f t="shared" si="1"/>
        <v>June</v>
      </c>
    </row>
    <row r="355" spans="2:9" ht="12.5">
      <c r="B355" s="1" t="s">
        <v>443</v>
      </c>
      <c r="C355" s="1" t="s">
        <v>4</v>
      </c>
      <c r="D355" s="1" t="s">
        <v>69</v>
      </c>
      <c r="E355" s="1" t="s">
        <v>90</v>
      </c>
      <c r="F355" s="21">
        <v>45256</v>
      </c>
      <c r="G355" s="1" t="s">
        <v>20</v>
      </c>
      <c r="H355" s="20">
        <v>76</v>
      </c>
      <c r="I355" s="20" t="str">
        <f t="shared" si="1"/>
        <v>November</v>
      </c>
    </row>
    <row r="356" spans="2:9" ht="12.5">
      <c r="B356" s="1" t="s">
        <v>444</v>
      </c>
      <c r="C356" s="1" t="s">
        <v>3</v>
      </c>
      <c r="D356" s="1" t="s">
        <v>69</v>
      </c>
      <c r="E356" s="1" t="s">
        <v>90</v>
      </c>
      <c r="F356" s="21">
        <v>45128</v>
      </c>
      <c r="G356" s="1" t="s">
        <v>20</v>
      </c>
      <c r="H356" s="20">
        <v>246</v>
      </c>
      <c r="I356" s="20" t="str">
        <f t="shared" si="1"/>
        <v>July</v>
      </c>
    </row>
    <row r="357" spans="2:9" ht="12.5">
      <c r="B357" s="1" t="s">
        <v>445</v>
      </c>
      <c r="C357" s="1" t="s">
        <v>3</v>
      </c>
      <c r="D357" s="1" t="s">
        <v>69</v>
      </c>
      <c r="E357" s="1" t="s">
        <v>90</v>
      </c>
      <c r="F357" s="21">
        <v>44988</v>
      </c>
      <c r="G357" s="1" t="s">
        <v>20</v>
      </c>
      <c r="H357" s="20">
        <v>278</v>
      </c>
      <c r="I357" s="20" t="str">
        <f t="shared" si="1"/>
        <v>March</v>
      </c>
    </row>
    <row r="358" spans="2:9" ht="12.5">
      <c r="B358" s="1" t="s">
        <v>446</v>
      </c>
      <c r="C358" s="1" t="s">
        <v>4</v>
      </c>
      <c r="D358" s="1" t="s">
        <v>69</v>
      </c>
      <c r="E358" s="1" t="s">
        <v>90</v>
      </c>
      <c r="F358" s="21">
        <v>45260</v>
      </c>
      <c r="G358" s="1" t="s">
        <v>20</v>
      </c>
      <c r="H358" s="20">
        <v>51</v>
      </c>
      <c r="I358" s="20" t="str">
        <f t="shared" si="1"/>
        <v>November</v>
      </c>
    </row>
    <row r="359" spans="2:9" ht="12.5">
      <c r="B359" s="1" t="s">
        <v>447</v>
      </c>
      <c r="C359" s="1" t="s">
        <v>4</v>
      </c>
      <c r="D359" s="1" t="s">
        <v>69</v>
      </c>
      <c r="E359" s="1" t="s">
        <v>90</v>
      </c>
      <c r="F359" s="21">
        <v>45238</v>
      </c>
      <c r="G359" s="1" t="s">
        <v>20</v>
      </c>
      <c r="H359" s="20">
        <v>37</v>
      </c>
      <c r="I359" s="20" t="str">
        <f t="shared" si="1"/>
        <v>November</v>
      </c>
    </row>
    <row r="360" spans="2:9" ht="12.5">
      <c r="B360" s="1" t="s">
        <v>448</v>
      </c>
      <c r="C360" s="1" t="s">
        <v>3</v>
      </c>
      <c r="D360" s="1" t="s">
        <v>69</v>
      </c>
      <c r="E360" s="1" t="s">
        <v>93</v>
      </c>
      <c r="F360" s="21">
        <v>45102</v>
      </c>
      <c r="G360" s="1" t="s">
        <v>20</v>
      </c>
      <c r="H360" s="20">
        <v>159</v>
      </c>
      <c r="I360" s="20" t="str">
        <f t="shared" si="1"/>
        <v>June</v>
      </c>
    </row>
    <row r="361" spans="2:9" ht="12.5">
      <c r="B361" s="1" t="s">
        <v>449</v>
      </c>
      <c r="C361" s="1" t="s">
        <v>4</v>
      </c>
      <c r="D361" s="1" t="s">
        <v>69</v>
      </c>
      <c r="E361" s="1" t="s">
        <v>90</v>
      </c>
      <c r="F361" s="21">
        <v>45063</v>
      </c>
      <c r="G361" s="1" t="s">
        <v>20</v>
      </c>
      <c r="H361" s="20">
        <v>24</v>
      </c>
      <c r="I361" s="20" t="str">
        <f t="shared" si="1"/>
        <v>May</v>
      </c>
    </row>
    <row r="362" spans="2:9" ht="12.5">
      <c r="B362" s="1" t="s">
        <v>450</v>
      </c>
      <c r="C362" s="1" t="s">
        <v>2</v>
      </c>
      <c r="D362" s="1" t="s">
        <v>69</v>
      </c>
      <c r="E362" s="1" t="s">
        <v>101</v>
      </c>
      <c r="F362" s="21">
        <v>45171</v>
      </c>
      <c r="G362" s="1" t="s">
        <v>20</v>
      </c>
      <c r="H362" s="20">
        <v>-961</v>
      </c>
      <c r="I362" s="20" t="str">
        <f t="shared" si="1"/>
        <v>September</v>
      </c>
    </row>
    <row r="363" spans="2:9" ht="12.5">
      <c r="B363" s="1" t="s">
        <v>451</v>
      </c>
      <c r="C363" s="1" t="s">
        <v>4</v>
      </c>
      <c r="D363" s="1" t="s">
        <v>69</v>
      </c>
      <c r="E363" s="1" t="s">
        <v>90</v>
      </c>
      <c r="F363" s="21">
        <v>45153</v>
      </c>
      <c r="G363" s="1" t="s">
        <v>20</v>
      </c>
      <c r="H363" s="20">
        <v>24</v>
      </c>
      <c r="I363" s="20" t="str">
        <f t="shared" si="1"/>
        <v>August</v>
      </c>
    </row>
    <row r="364" spans="2:9" ht="12.5">
      <c r="B364" s="1" t="s">
        <v>452</v>
      </c>
      <c r="C364" s="1" t="s">
        <v>4</v>
      </c>
      <c r="D364" s="1" t="s">
        <v>69</v>
      </c>
      <c r="E364" s="1" t="s">
        <v>90</v>
      </c>
      <c r="F364" s="21">
        <v>45156</v>
      </c>
      <c r="G364" s="1" t="s">
        <v>20</v>
      </c>
      <c r="H364" s="20">
        <v>95</v>
      </c>
      <c r="I364" s="20" t="str">
        <f t="shared" si="1"/>
        <v>August</v>
      </c>
    </row>
    <row r="365" spans="2:9" ht="12.5">
      <c r="B365" s="1" t="s">
        <v>453</v>
      </c>
      <c r="C365" s="1" t="s">
        <v>3</v>
      </c>
      <c r="D365" s="1" t="s">
        <v>69</v>
      </c>
      <c r="E365" s="1" t="s">
        <v>101</v>
      </c>
      <c r="F365" s="21">
        <v>45177</v>
      </c>
      <c r="G365" s="1" t="s">
        <v>20</v>
      </c>
      <c r="H365" s="20">
        <v>-203</v>
      </c>
      <c r="I365" s="20" t="str">
        <f t="shared" si="1"/>
        <v>September</v>
      </c>
    </row>
    <row r="366" spans="2:9" ht="12.5">
      <c r="B366" s="1" t="s">
        <v>454</v>
      </c>
      <c r="C366" s="1" t="s">
        <v>4</v>
      </c>
      <c r="D366" s="1" t="s">
        <v>69</v>
      </c>
      <c r="E366" s="1" t="s">
        <v>90</v>
      </c>
      <c r="F366" s="21">
        <v>45045</v>
      </c>
      <c r="G366" s="1" t="s">
        <v>20</v>
      </c>
      <c r="H366" s="20">
        <v>55</v>
      </c>
      <c r="I366" s="20" t="str">
        <f t="shared" si="1"/>
        <v>April</v>
      </c>
    </row>
    <row r="367" spans="2:9" ht="12.5">
      <c r="B367" s="1" t="s">
        <v>455</v>
      </c>
      <c r="C367" s="1" t="s">
        <v>4</v>
      </c>
      <c r="D367" s="1" t="s">
        <v>69</v>
      </c>
      <c r="E367" s="1" t="s">
        <v>90</v>
      </c>
      <c r="F367" s="21">
        <v>45113</v>
      </c>
      <c r="G367" s="1" t="s">
        <v>20</v>
      </c>
      <c r="H367" s="20">
        <v>42</v>
      </c>
      <c r="I367" s="20" t="str">
        <f t="shared" si="1"/>
        <v>July</v>
      </c>
    </row>
    <row r="368" spans="2:9" ht="12.5">
      <c r="B368" s="1" t="s">
        <v>456</v>
      </c>
      <c r="C368" s="1" t="s">
        <v>4</v>
      </c>
      <c r="D368" s="1" t="s">
        <v>69</v>
      </c>
      <c r="E368" s="1" t="s">
        <v>90</v>
      </c>
      <c r="F368" s="21">
        <v>44976</v>
      </c>
      <c r="G368" s="1" t="s">
        <v>20</v>
      </c>
      <c r="H368" s="20">
        <v>71</v>
      </c>
      <c r="I368" s="20" t="str">
        <f t="shared" si="1"/>
        <v>February</v>
      </c>
    </row>
    <row r="369" spans="2:9" ht="12.5">
      <c r="B369" s="1" t="s">
        <v>457</v>
      </c>
      <c r="C369" s="1" t="s">
        <v>4</v>
      </c>
      <c r="D369" s="1" t="s">
        <v>69</v>
      </c>
      <c r="E369" s="1" t="s">
        <v>90</v>
      </c>
      <c r="F369" s="21">
        <v>45256</v>
      </c>
      <c r="G369" s="1" t="s">
        <v>20</v>
      </c>
      <c r="H369" s="20">
        <v>61</v>
      </c>
      <c r="I369" s="20" t="str">
        <f t="shared" si="1"/>
        <v>November</v>
      </c>
    </row>
    <row r="370" spans="2:9" ht="12.5">
      <c r="B370" s="1" t="s">
        <v>458</v>
      </c>
      <c r="C370" s="1" t="s">
        <v>3</v>
      </c>
      <c r="D370" s="1" t="s">
        <v>69</v>
      </c>
      <c r="E370" s="1" t="s">
        <v>93</v>
      </c>
      <c r="F370" s="21">
        <v>45150</v>
      </c>
      <c r="G370" s="1" t="s">
        <v>20</v>
      </c>
      <c r="H370" s="20">
        <v>279</v>
      </c>
      <c r="I370" s="20" t="str">
        <f t="shared" si="1"/>
        <v>August</v>
      </c>
    </row>
    <row r="371" spans="2:9" ht="12.5">
      <c r="B371" s="1" t="s">
        <v>459</v>
      </c>
      <c r="C371" s="1" t="s">
        <v>3</v>
      </c>
      <c r="D371" s="1" t="s">
        <v>69</v>
      </c>
      <c r="E371" s="1" t="s">
        <v>90</v>
      </c>
      <c r="F371" s="21">
        <v>45057</v>
      </c>
      <c r="G371" s="1" t="s">
        <v>20</v>
      </c>
      <c r="H371" s="20">
        <v>477</v>
      </c>
      <c r="I371" s="20" t="str">
        <f t="shared" si="1"/>
        <v>May</v>
      </c>
    </row>
    <row r="372" spans="2:9" ht="12.5">
      <c r="B372" s="1" t="s">
        <v>460</v>
      </c>
      <c r="C372" s="1" t="s">
        <v>3</v>
      </c>
      <c r="D372" s="1" t="s">
        <v>69</v>
      </c>
      <c r="E372" s="1" t="s">
        <v>101</v>
      </c>
      <c r="F372" s="21">
        <v>45243</v>
      </c>
      <c r="G372" s="1" t="s">
        <v>20</v>
      </c>
      <c r="H372" s="20">
        <v>-479</v>
      </c>
      <c r="I372" s="20" t="str">
        <f t="shared" si="1"/>
        <v>November</v>
      </c>
    </row>
    <row r="373" spans="2:9" ht="12.5">
      <c r="B373" s="1" t="s">
        <v>461</v>
      </c>
      <c r="C373" s="1" t="s">
        <v>3</v>
      </c>
      <c r="D373" s="1" t="s">
        <v>69</v>
      </c>
      <c r="E373" s="1" t="s">
        <v>101</v>
      </c>
      <c r="F373" s="21">
        <v>45054</v>
      </c>
      <c r="G373" s="1" t="s">
        <v>20</v>
      </c>
      <c r="H373" s="20">
        <v>-303</v>
      </c>
      <c r="I373" s="20" t="str">
        <f t="shared" si="1"/>
        <v>May</v>
      </c>
    </row>
    <row r="374" spans="2:9" ht="12.5">
      <c r="B374" s="1" t="s">
        <v>462</v>
      </c>
      <c r="C374" s="1" t="s">
        <v>2</v>
      </c>
      <c r="D374" s="1" t="s">
        <v>69</v>
      </c>
      <c r="E374" s="1" t="s">
        <v>93</v>
      </c>
      <c r="F374" s="21">
        <v>45235</v>
      </c>
      <c r="G374" s="1" t="s">
        <v>20</v>
      </c>
      <c r="H374" s="20">
        <v>787</v>
      </c>
      <c r="I374" s="20" t="str">
        <f t="shared" si="1"/>
        <v>November</v>
      </c>
    </row>
    <row r="375" spans="2:9" ht="12.5">
      <c r="B375" s="1" t="s">
        <v>463</v>
      </c>
      <c r="C375" s="1" t="s">
        <v>4</v>
      </c>
      <c r="D375" s="1" t="s">
        <v>69</v>
      </c>
      <c r="E375" s="1" t="s">
        <v>90</v>
      </c>
      <c r="F375" s="21">
        <v>44982</v>
      </c>
      <c r="G375" s="1" t="s">
        <v>20</v>
      </c>
      <c r="H375" s="20">
        <v>42</v>
      </c>
      <c r="I375" s="20" t="str">
        <f t="shared" si="1"/>
        <v>February</v>
      </c>
    </row>
    <row r="376" spans="2:9" ht="12.5">
      <c r="B376" s="1" t="s">
        <v>464</v>
      </c>
      <c r="C376" s="1" t="s">
        <v>4</v>
      </c>
      <c r="D376" s="1" t="s">
        <v>69</v>
      </c>
      <c r="E376" s="1" t="s">
        <v>90</v>
      </c>
      <c r="F376" s="21">
        <v>45196</v>
      </c>
      <c r="G376" s="1" t="s">
        <v>20</v>
      </c>
      <c r="H376" s="20">
        <v>85</v>
      </c>
      <c r="I376" s="20" t="str">
        <f t="shared" si="1"/>
        <v>September</v>
      </c>
    </row>
    <row r="377" spans="2:9" ht="12.5">
      <c r="B377" s="1" t="s">
        <v>465</v>
      </c>
      <c r="C377" s="1" t="s">
        <v>4</v>
      </c>
      <c r="D377" s="1" t="s">
        <v>69</v>
      </c>
      <c r="E377" s="1" t="s">
        <v>90</v>
      </c>
      <c r="F377" s="21">
        <v>44987</v>
      </c>
      <c r="G377" s="1" t="s">
        <v>20</v>
      </c>
      <c r="H377" s="20">
        <v>63</v>
      </c>
      <c r="I377" s="20" t="str">
        <f t="shared" si="1"/>
        <v>March</v>
      </c>
    </row>
    <row r="378" spans="2:9" ht="12.5">
      <c r="B378" s="1" t="s">
        <v>466</v>
      </c>
      <c r="C378" s="1" t="s">
        <v>4</v>
      </c>
      <c r="D378" s="1" t="s">
        <v>69</v>
      </c>
      <c r="E378" s="1" t="s">
        <v>90</v>
      </c>
      <c r="F378" s="21">
        <v>45092</v>
      </c>
      <c r="G378" s="1" t="s">
        <v>20</v>
      </c>
      <c r="H378" s="20">
        <v>85</v>
      </c>
      <c r="I378" s="20" t="str">
        <f t="shared" si="1"/>
        <v>June</v>
      </c>
    </row>
    <row r="379" spans="2:9" ht="12.5">
      <c r="B379" s="1" t="s">
        <v>467</v>
      </c>
      <c r="C379" s="1" t="s">
        <v>2</v>
      </c>
      <c r="D379" s="1" t="s">
        <v>69</v>
      </c>
      <c r="E379" s="1" t="s">
        <v>93</v>
      </c>
      <c r="F379" s="21">
        <v>45066</v>
      </c>
      <c r="G379" s="1" t="s">
        <v>20</v>
      </c>
      <c r="H379" s="20">
        <v>891</v>
      </c>
      <c r="I379" s="20" t="str">
        <f t="shared" si="1"/>
        <v>May</v>
      </c>
    </row>
    <row r="380" spans="2:9" ht="12.5">
      <c r="B380" s="1" t="s">
        <v>468</v>
      </c>
      <c r="C380" s="1" t="s">
        <v>2</v>
      </c>
      <c r="D380" s="1" t="s">
        <v>69</v>
      </c>
      <c r="E380" s="1" t="s">
        <v>93</v>
      </c>
      <c r="F380" s="21">
        <v>44936</v>
      </c>
      <c r="G380" s="1" t="s">
        <v>20</v>
      </c>
      <c r="H380" s="20">
        <v>571</v>
      </c>
      <c r="I380" s="20" t="str">
        <f t="shared" si="1"/>
        <v>January</v>
      </c>
    </row>
    <row r="381" spans="2:9" ht="12.5">
      <c r="B381" s="1" t="s">
        <v>469</v>
      </c>
      <c r="C381" s="1" t="s">
        <v>4</v>
      </c>
      <c r="D381" s="1" t="s">
        <v>69</v>
      </c>
      <c r="E381" s="1" t="s">
        <v>90</v>
      </c>
      <c r="F381" s="21">
        <v>45172</v>
      </c>
      <c r="G381" s="1" t="s">
        <v>20</v>
      </c>
      <c r="H381" s="20">
        <v>69</v>
      </c>
      <c r="I381" s="20" t="str">
        <f t="shared" si="1"/>
        <v>September</v>
      </c>
    </row>
    <row r="382" spans="2:9" ht="12.5">
      <c r="B382" s="1" t="s">
        <v>470</v>
      </c>
      <c r="C382" s="1" t="s">
        <v>4</v>
      </c>
      <c r="D382" s="1" t="s">
        <v>69</v>
      </c>
      <c r="E382" s="1" t="s">
        <v>90</v>
      </c>
      <c r="F382" s="21">
        <v>45213</v>
      </c>
      <c r="G382" s="1" t="s">
        <v>20</v>
      </c>
      <c r="H382" s="20">
        <v>20</v>
      </c>
      <c r="I382" s="20" t="str">
        <f t="shared" si="1"/>
        <v>October</v>
      </c>
    </row>
    <row r="383" spans="2:9" ht="12.5">
      <c r="B383" s="1" t="s">
        <v>471</v>
      </c>
      <c r="C383" s="1" t="s">
        <v>2</v>
      </c>
      <c r="D383" s="1" t="s">
        <v>64</v>
      </c>
      <c r="E383" s="1" t="s">
        <v>101</v>
      </c>
      <c r="F383" s="21">
        <v>45214</v>
      </c>
      <c r="G383" s="1" t="s">
        <v>32</v>
      </c>
      <c r="H383" s="20">
        <v>-737</v>
      </c>
      <c r="I383" s="20" t="str">
        <f t="shared" si="1"/>
        <v>October</v>
      </c>
    </row>
    <row r="384" spans="2:9" ht="12.5">
      <c r="B384" s="1" t="s">
        <v>472</v>
      </c>
      <c r="C384" s="1" t="s">
        <v>3</v>
      </c>
      <c r="D384" s="1" t="s">
        <v>64</v>
      </c>
      <c r="E384" s="1" t="s">
        <v>90</v>
      </c>
      <c r="F384" s="21">
        <v>45072</v>
      </c>
      <c r="G384" s="1" t="s">
        <v>32</v>
      </c>
      <c r="H384" s="20">
        <v>381</v>
      </c>
      <c r="I384" s="20" t="str">
        <f t="shared" si="1"/>
        <v>May</v>
      </c>
    </row>
    <row r="385" spans="2:9" ht="12.5">
      <c r="B385" s="1" t="s">
        <v>473</v>
      </c>
      <c r="C385" s="1" t="s">
        <v>4</v>
      </c>
      <c r="D385" s="1" t="s">
        <v>64</v>
      </c>
      <c r="E385" s="1" t="s">
        <v>90</v>
      </c>
      <c r="F385" s="21">
        <v>45232</v>
      </c>
      <c r="G385" s="1" t="s">
        <v>32</v>
      </c>
      <c r="H385" s="20">
        <v>21</v>
      </c>
      <c r="I385" s="20" t="str">
        <f t="shared" si="1"/>
        <v>November</v>
      </c>
    </row>
    <row r="386" spans="2:9" ht="12.5">
      <c r="B386" s="1" t="s">
        <v>474</v>
      </c>
      <c r="C386" s="1" t="s">
        <v>4</v>
      </c>
      <c r="D386" s="1" t="s">
        <v>64</v>
      </c>
      <c r="E386" s="1" t="s">
        <v>90</v>
      </c>
      <c r="F386" s="21">
        <v>45026</v>
      </c>
      <c r="G386" s="1" t="s">
        <v>32</v>
      </c>
      <c r="H386" s="20">
        <v>48</v>
      </c>
      <c r="I386" s="20" t="str">
        <f t="shared" si="1"/>
        <v>April</v>
      </c>
    </row>
    <row r="387" spans="2:9" ht="12.5">
      <c r="B387" s="1" t="s">
        <v>475</v>
      </c>
      <c r="C387" s="1" t="s">
        <v>4</v>
      </c>
      <c r="D387" s="1" t="s">
        <v>64</v>
      </c>
      <c r="E387" s="1" t="s">
        <v>90</v>
      </c>
      <c r="F387" s="21">
        <v>45156</v>
      </c>
      <c r="G387" s="1" t="s">
        <v>32</v>
      </c>
      <c r="H387" s="20">
        <v>60</v>
      </c>
      <c r="I387" s="20" t="str">
        <f t="shared" si="1"/>
        <v>August</v>
      </c>
    </row>
    <row r="388" spans="2:9" ht="12.5">
      <c r="B388" s="1" t="s">
        <v>476</v>
      </c>
      <c r="C388" s="1" t="s">
        <v>4</v>
      </c>
      <c r="D388" s="1" t="s">
        <v>64</v>
      </c>
      <c r="E388" s="1" t="s">
        <v>90</v>
      </c>
      <c r="F388" s="21">
        <v>45016</v>
      </c>
      <c r="G388" s="1" t="s">
        <v>32</v>
      </c>
      <c r="H388" s="20">
        <v>77</v>
      </c>
      <c r="I388" s="20" t="str">
        <f t="shared" si="1"/>
        <v>March</v>
      </c>
    </row>
    <row r="389" spans="2:9" ht="12.5">
      <c r="B389" s="1" t="s">
        <v>477</v>
      </c>
      <c r="C389" s="1" t="s">
        <v>4</v>
      </c>
      <c r="D389" s="1" t="s">
        <v>64</v>
      </c>
      <c r="E389" s="1" t="s">
        <v>90</v>
      </c>
      <c r="F389" s="21">
        <v>45154</v>
      </c>
      <c r="G389" s="1" t="s">
        <v>32</v>
      </c>
      <c r="H389" s="20">
        <v>46</v>
      </c>
      <c r="I389" s="20" t="str">
        <f t="shared" si="1"/>
        <v>August</v>
      </c>
    </row>
    <row r="390" spans="2:9" ht="12.5">
      <c r="B390" s="1" t="s">
        <v>478</v>
      </c>
      <c r="C390" s="1" t="s">
        <v>4</v>
      </c>
      <c r="D390" s="1" t="s">
        <v>64</v>
      </c>
      <c r="E390" s="1" t="s">
        <v>90</v>
      </c>
      <c r="F390" s="21">
        <v>45070</v>
      </c>
      <c r="G390" s="1" t="s">
        <v>32</v>
      </c>
      <c r="H390" s="20">
        <v>41</v>
      </c>
      <c r="I390" s="20" t="str">
        <f t="shared" si="1"/>
        <v>May</v>
      </c>
    </row>
    <row r="391" spans="2:9" ht="12.5">
      <c r="B391" s="1" t="s">
        <v>479</v>
      </c>
      <c r="C391" s="1" t="s">
        <v>4</v>
      </c>
      <c r="D391" s="1" t="s">
        <v>64</v>
      </c>
      <c r="E391" s="1" t="s">
        <v>90</v>
      </c>
      <c r="F391" s="21">
        <v>45187</v>
      </c>
      <c r="G391" s="1" t="s">
        <v>32</v>
      </c>
      <c r="H391" s="20">
        <v>86</v>
      </c>
      <c r="I391" s="20" t="str">
        <f t="shared" si="1"/>
        <v>September</v>
      </c>
    </row>
    <row r="392" spans="2:9" ht="12.5">
      <c r="B392" s="1" t="s">
        <v>480</v>
      </c>
      <c r="C392" s="1" t="s">
        <v>4</v>
      </c>
      <c r="D392" s="1" t="s">
        <v>64</v>
      </c>
      <c r="E392" s="1" t="s">
        <v>90</v>
      </c>
      <c r="F392" s="21">
        <v>45189</v>
      </c>
      <c r="G392" s="1" t="s">
        <v>32</v>
      </c>
      <c r="H392" s="20">
        <v>42</v>
      </c>
      <c r="I392" s="20" t="str">
        <f t="shared" si="1"/>
        <v>September</v>
      </c>
    </row>
    <row r="393" spans="2:9" ht="12.5">
      <c r="B393" s="1" t="s">
        <v>481</v>
      </c>
      <c r="C393" s="1" t="s">
        <v>4</v>
      </c>
      <c r="D393" s="1" t="s">
        <v>64</v>
      </c>
      <c r="E393" s="1" t="s">
        <v>90</v>
      </c>
      <c r="F393" s="21">
        <v>45078</v>
      </c>
      <c r="G393" s="1" t="s">
        <v>32</v>
      </c>
      <c r="H393" s="20">
        <v>35</v>
      </c>
      <c r="I393" s="20" t="str">
        <f t="shared" si="1"/>
        <v>June</v>
      </c>
    </row>
    <row r="394" spans="2:9" ht="12.5">
      <c r="B394" s="1" t="s">
        <v>482</v>
      </c>
      <c r="C394" s="1" t="s">
        <v>4</v>
      </c>
      <c r="D394" s="1" t="s">
        <v>64</v>
      </c>
      <c r="E394" s="1" t="s">
        <v>90</v>
      </c>
      <c r="F394" s="21">
        <v>44972</v>
      </c>
      <c r="G394" s="1" t="s">
        <v>32</v>
      </c>
      <c r="H394" s="20">
        <v>89</v>
      </c>
      <c r="I394" s="20" t="str">
        <f t="shared" si="1"/>
        <v>February</v>
      </c>
    </row>
    <row r="395" spans="2:9" ht="12.5">
      <c r="B395" s="1" t="s">
        <v>483</v>
      </c>
      <c r="C395" s="1" t="s">
        <v>4</v>
      </c>
      <c r="D395" s="1" t="s">
        <v>64</v>
      </c>
      <c r="E395" s="1" t="s">
        <v>90</v>
      </c>
      <c r="F395" s="21">
        <v>45063</v>
      </c>
      <c r="G395" s="1" t="s">
        <v>32</v>
      </c>
      <c r="H395" s="20">
        <v>75</v>
      </c>
      <c r="I395" s="20" t="str">
        <f t="shared" si="1"/>
        <v>May</v>
      </c>
    </row>
    <row r="396" spans="2:9" ht="12.5">
      <c r="B396" s="1" t="s">
        <v>484</v>
      </c>
      <c r="C396" s="1" t="s">
        <v>4</v>
      </c>
      <c r="D396" s="1" t="s">
        <v>64</v>
      </c>
      <c r="E396" s="1" t="s">
        <v>90</v>
      </c>
      <c r="F396" s="21">
        <v>45223</v>
      </c>
      <c r="G396" s="1" t="s">
        <v>32</v>
      </c>
      <c r="H396" s="20">
        <v>67</v>
      </c>
      <c r="I396" s="20" t="str">
        <f t="shared" si="1"/>
        <v>October</v>
      </c>
    </row>
    <row r="397" spans="2:9" ht="12.5">
      <c r="B397" s="1" t="s">
        <v>485</v>
      </c>
      <c r="C397" s="1" t="s">
        <v>4</v>
      </c>
      <c r="D397" s="1" t="s">
        <v>64</v>
      </c>
      <c r="E397" s="1" t="s">
        <v>90</v>
      </c>
      <c r="F397" s="21">
        <v>45228</v>
      </c>
      <c r="G397" s="1" t="s">
        <v>32</v>
      </c>
      <c r="H397" s="20">
        <v>86</v>
      </c>
      <c r="I397" s="20" t="str">
        <f t="shared" si="1"/>
        <v>October</v>
      </c>
    </row>
    <row r="398" spans="2:9" ht="12.5">
      <c r="B398" s="1" t="s">
        <v>486</v>
      </c>
      <c r="C398" s="1" t="s">
        <v>4</v>
      </c>
      <c r="D398" s="1" t="s">
        <v>64</v>
      </c>
      <c r="E398" s="1" t="s">
        <v>90</v>
      </c>
      <c r="F398" s="21">
        <v>44996</v>
      </c>
      <c r="G398" s="1" t="s">
        <v>32</v>
      </c>
      <c r="H398" s="20">
        <v>49</v>
      </c>
      <c r="I398" s="20" t="str">
        <f t="shared" si="1"/>
        <v>March</v>
      </c>
    </row>
    <row r="399" spans="2:9" ht="12.5">
      <c r="B399" s="1" t="s">
        <v>487</v>
      </c>
      <c r="C399" s="1" t="s">
        <v>4</v>
      </c>
      <c r="D399" s="1" t="s">
        <v>64</v>
      </c>
      <c r="E399" s="1" t="s">
        <v>90</v>
      </c>
      <c r="F399" s="21">
        <v>45282</v>
      </c>
      <c r="G399" s="1" t="s">
        <v>32</v>
      </c>
      <c r="H399" s="20">
        <v>82</v>
      </c>
      <c r="I399" s="20" t="str">
        <f t="shared" si="1"/>
        <v>December</v>
      </c>
    </row>
    <row r="400" spans="2:9" ht="12.5">
      <c r="B400" s="1" t="s">
        <v>488</v>
      </c>
      <c r="C400" s="1" t="s">
        <v>4</v>
      </c>
      <c r="D400" s="1" t="s">
        <v>64</v>
      </c>
      <c r="E400" s="1" t="s">
        <v>90</v>
      </c>
      <c r="F400" s="21">
        <v>45077</v>
      </c>
      <c r="G400" s="1" t="s">
        <v>32</v>
      </c>
      <c r="H400" s="20">
        <v>73</v>
      </c>
      <c r="I400" s="20" t="str">
        <f t="shared" si="1"/>
        <v>May</v>
      </c>
    </row>
    <row r="401" spans="2:9" ht="12.5">
      <c r="B401" s="1" t="s">
        <v>489</v>
      </c>
      <c r="C401" s="1" t="s">
        <v>4</v>
      </c>
      <c r="D401" s="1" t="s">
        <v>64</v>
      </c>
      <c r="E401" s="1" t="s">
        <v>90</v>
      </c>
      <c r="F401" s="21">
        <v>45282</v>
      </c>
      <c r="G401" s="1" t="s">
        <v>32</v>
      </c>
      <c r="H401" s="20">
        <v>29</v>
      </c>
      <c r="I401" s="20" t="str">
        <f t="shared" si="1"/>
        <v>December</v>
      </c>
    </row>
    <row r="402" spans="2:9" ht="12.5">
      <c r="B402" s="1" t="s">
        <v>490</v>
      </c>
      <c r="C402" s="1" t="s">
        <v>4</v>
      </c>
      <c r="D402" s="1" t="s">
        <v>64</v>
      </c>
      <c r="E402" s="1" t="s">
        <v>90</v>
      </c>
      <c r="F402" s="21">
        <v>45075</v>
      </c>
      <c r="G402" s="1" t="s">
        <v>32</v>
      </c>
      <c r="H402" s="20">
        <v>53</v>
      </c>
      <c r="I402" s="20" t="str">
        <f t="shared" si="1"/>
        <v>May</v>
      </c>
    </row>
    <row r="403" spans="2:9" ht="12.5">
      <c r="B403" s="1" t="s">
        <v>491</v>
      </c>
      <c r="C403" s="1" t="s">
        <v>4</v>
      </c>
      <c r="D403" s="1" t="s">
        <v>64</v>
      </c>
      <c r="E403" s="1" t="s">
        <v>90</v>
      </c>
      <c r="F403" s="21">
        <v>45219</v>
      </c>
      <c r="G403" s="1" t="s">
        <v>32</v>
      </c>
      <c r="H403" s="20">
        <v>20</v>
      </c>
      <c r="I403" s="20" t="str">
        <f t="shared" si="1"/>
        <v>October</v>
      </c>
    </row>
    <row r="404" spans="2:9" ht="12.5">
      <c r="B404" s="1" t="s">
        <v>492</v>
      </c>
      <c r="C404" s="1" t="s">
        <v>4</v>
      </c>
      <c r="D404" s="1" t="s">
        <v>64</v>
      </c>
      <c r="E404" s="1" t="s">
        <v>90</v>
      </c>
      <c r="F404" s="21">
        <v>45104</v>
      </c>
      <c r="G404" s="1" t="s">
        <v>32</v>
      </c>
      <c r="H404" s="20">
        <v>45</v>
      </c>
      <c r="I404" s="20" t="str">
        <f t="shared" si="1"/>
        <v>June</v>
      </c>
    </row>
    <row r="405" spans="2:9" ht="12.5">
      <c r="B405" s="1" t="s">
        <v>493</v>
      </c>
      <c r="C405" s="1" t="s">
        <v>4</v>
      </c>
      <c r="D405" s="1" t="s">
        <v>64</v>
      </c>
      <c r="E405" s="1" t="s">
        <v>90</v>
      </c>
      <c r="F405" s="21">
        <v>45195</v>
      </c>
      <c r="G405" s="1" t="s">
        <v>32</v>
      </c>
      <c r="H405" s="20">
        <v>83</v>
      </c>
      <c r="I405" s="20" t="str">
        <f t="shared" si="1"/>
        <v>September</v>
      </c>
    </row>
    <row r="406" spans="2:9" ht="12.5">
      <c r="B406" s="1" t="s">
        <v>494</v>
      </c>
      <c r="C406" s="1" t="s">
        <v>4</v>
      </c>
      <c r="D406" s="1" t="s">
        <v>64</v>
      </c>
      <c r="E406" s="1" t="s">
        <v>90</v>
      </c>
      <c r="F406" s="21">
        <v>44929</v>
      </c>
      <c r="G406" s="1" t="s">
        <v>32</v>
      </c>
      <c r="H406" s="20">
        <v>58</v>
      </c>
      <c r="I406" s="20" t="str">
        <f t="shared" si="1"/>
        <v>January</v>
      </c>
    </row>
    <row r="407" spans="2:9" ht="12.5">
      <c r="B407" s="1" t="s">
        <v>495</v>
      </c>
      <c r="C407" s="1" t="s">
        <v>4</v>
      </c>
      <c r="D407" s="1" t="s">
        <v>64</v>
      </c>
      <c r="E407" s="1" t="s">
        <v>90</v>
      </c>
      <c r="F407" s="21">
        <v>45119</v>
      </c>
      <c r="G407" s="1" t="s">
        <v>32</v>
      </c>
      <c r="H407" s="20">
        <v>86</v>
      </c>
      <c r="I407" s="20" t="str">
        <f t="shared" si="1"/>
        <v>July</v>
      </c>
    </row>
    <row r="408" spans="2:9" ht="12.5">
      <c r="B408" s="1" t="s">
        <v>496</v>
      </c>
      <c r="C408" s="1" t="s">
        <v>4</v>
      </c>
      <c r="D408" s="1" t="s">
        <v>64</v>
      </c>
      <c r="E408" s="1" t="s">
        <v>90</v>
      </c>
      <c r="F408" s="21">
        <v>45206</v>
      </c>
      <c r="G408" s="1" t="s">
        <v>32</v>
      </c>
      <c r="H408" s="20">
        <v>90</v>
      </c>
      <c r="I408" s="20" t="str">
        <f t="shared" si="1"/>
        <v>October</v>
      </c>
    </row>
    <row r="409" spans="2:9" ht="12.5">
      <c r="B409" s="1" t="s">
        <v>497</v>
      </c>
      <c r="C409" s="1" t="s">
        <v>4</v>
      </c>
      <c r="D409" s="1" t="s">
        <v>64</v>
      </c>
      <c r="E409" s="1" t="s">
        <v>90</v>
      </c>
      <c r="F409" s="21">
        <v>45141</v>
      </c>
      <c r="G409" s="1" t="s">
        <v>32</v>
      </c>
      <c r="H409" s="20">
        <v>57</v>
      </c>
      <c r="I409" s="20" t="str">
        <f t="shared" si="1"/>
        <v>August</v>
      </c>
    </row>
    <row r="410" spans="2:9" ht="12.5">
      <c r="B410" s="1" t="s">
        <v>498</v>
      </c>
      <c r="C410" s="1" t="s">
        <v>4</v>
      </c>
      <c r="D410" s="1" t="s">
        <v>64</v>
      </c>
      <c r="E410" s="1" t="s">
        <v>90</v>
      </c>
      <c r="F410" s="21">
        <v>45232</v>
      </c>
      <c r="G410" s="1" t="s">
        <v>32</v>
      </c>
      <c r="H410" s="20">
        <v>99</v>
      </c>
      <c r="I410" s="20" t="str">
        <f t="shared" si="1"/>
        <v>November</v>
      </c>
    </row>
    <row r="411" spans="2:9" ht="12.5">
      <c r="B411" s="1" t="s">
        <v>499</v>
      </c>
      <c r="C411" s="1" t="s">
        <v>4</v>
      </c>
      <c r="D411" s="1" t="s">
        <v>64</v>
      </c>
      <c r="E411" s="1" t="s">
        <v>90</v>
      </c>
      <c r="F411" s="21">
        <v>45183</v>
      </c>
      <c r="G411" s="1" t="s">
        <v>32</v>
      </c>
      <c r="H411" s="20">
        <v>83</v>
      </c>
      <c r="I411" s="20" t="str">
        <f t="shared" si="1"/>
        <v>September</v>
      </c>
    </row>
    <row r="412" spans="2:9" ht="12.5">
      <c r="B412" s="1" t="s">
        <v>500</v>
      </c>
      <c r="C412" s="1" t="s">
        <v>4</v>
      </c>
      <c r="D412" s="1" t="s">
        <v>64</v>
      </c>
      <c r="E412" s="1" t="s">
        <v>90</v>
      </c>
      <c r="F412" s="21">
        <v>44990</v>
      </c>
      <c r="G412" s="1" t="s">
        <v>32</v>
      </c>
      <c r="H412" s="20">
        <v>77</v>
      </c>
      <c r="I412" s="20" t="str">
        <f t="shared" si="1"/>
        <v>March</v>
      </c>
    </row>
    <row r="413" spans="2:9" ht="12.5">
      <c r="B413" s="1" t="s">
        <v>501</v>
      </c>
      <c r="C413" s="1" t="s">
        <v>4</v>
      </c>
      <c r="D413" s="1" t="s">
        <v>64</v>
      </c>
      <c r="E413" s="1" t="s">
        <v>90</v>
      </c>
      <c r="F413" s="21">
        <v>45113</v>
      </c>
      <c r="G413" s="1" t="s">
        <v>32</v>
      </c>
      <c r="H413" s="20">
        <v>38</v>
      </c>
      <c r="I413" s="20" t="str">
        <f t="shared" si="1"/>
        <v>July</v>
      </c>
    </row>
    <row r="414" spans="2:9" ht="12.5">
      <c r="B414" s="1" t="s">
        <v>502</v>
      </c>
      <c r="C414" s="1" t="s">
        <v>4</v>
      </c>
      <c r="D414" s="1" t="s">
        <v>64</v>
      </c>
      <c r="E414" s="1" t="s">
        <v>90</v>
      </c>
      <c r="F414" s="21">
        <v>44940</v>
      </c>
      <c r="G414" s="1" t="s">
        <v>32</v>
      </c>
      <c r="H414" s="20">
        <v>72</v>
      </c>
      <c r="I414" s="20" t="str">
        <f t="shared" si="1"/>
        <v>January</v>
      </c>
    </row>
    <row r="415" spans="2:9" ht="12.5">
      <c r="B415" s="1" t="s">
        <v>503</v>
      </c>
      <c r="C415" s="1" t="s">
        <v>4</v>
      </c>
      <c r="D415" s="1" t="s">
        <v>64</v>
      </c>
      <c r="E415" s="1" t="s">
        <v>90</v>
      </c>
      <c r="F415" s="21">
        <v>45251</v>
      </c>
      <c r="G415" s="1" t="s">
        <v>32</v>
      </c>
      <c r="H415" s="20">
        <v>30</v>
      </c>
      <c r="I415" s="20" t="str">
        <f t="shared" si="1"/>
        <v>November</v>
      </c>
    </row>
    <row r="416" spans="2:9" ht="12.5">
      <c r="B416" s="1" t="s">
        <v>504</v>
      </c>
      <c r="C416" s="1" t="s">
        <v>4</v>
      </c>
      <c r="D416" s="1" t="s">
        <v>64</v>
      </c>
      <c r="E416" s="1" t="s">
        <v>90</v>
      </c>
      <c r="F416" s="21">
        <v>45196</v>
      </c>
      <c r="G416" s="1" t="s">
        <v>32</v>
      </c>
      <c r="H416" s="20">
        <v>20</v>
      </c>
      <c r="I416" s="20" t="str">
        <f t="shared" si="1"/>
        <v>September</v>
      </c>
    </row>
    <row r="417" spans="2:9" ht="12.5">
      <c r="B417" s="1" t="s">
        <v>505</v>
      </c>
      <c r="C417" s="1" t="s">
        <v>4</v>
      </c>
      <c r="D417" s="1" t="s">
        <v>64</v>
      </c>
      <c r="E417" s="1" t="s">
        <v>90</v>
      </c>
      <c r="F417" s="21">
        <v>45269</v>
      </c>
      <c r="G417" s="1" t="s">
        <v>32</v>
      </c>
      <c r="H417" s="20">
        <v>43</v>
      </c>
      <c r="I417" s="20" t="str">
        <f t="shared" si="1"/>
        <v>December</v>
      </c>
    </row>
    <row r="418" spans="2:9" ht="12.5">
      <c r="B418" s="1" t="s">
        <v>506</v>
      </c>
      <c r="C418" s="1" t="s">
        <v>4</v>
      </c>
      <c r="D418" s="1" t="s">
        <v>64</v>
      </c>
      <c r="E418" s="1" t="s">
        <v>90</v>
      </c>
      <c r="F418" s="21">
        <v>45256</v>
      </c>
      <c r="G418" s="1" t="s">
        <v>32</v>
      </c>
      <c r="H418" s="20">
        <v>48</v>
      </c>
      <c r="I418" s="20" t="str">
        <f t="shared" si="1"/>
        <v>November</v>
      </c>
    </row>
    <row r="419" spans="2:9" ht="12.5">
      <c r="B419" s="1" t="s">
        <v>507</v>
      </c>
      <c r="C419" s="1" t="s">
        <v>4</v>
      </c>
      <c r="D419" s="1" t="s">
        <v>64</v>
      </c>
      <c r="E419" s="1" t="s">
        <v>90</v>
      </c>
      <c r="F419" s="21">
        <v>45205</v>
      </c>
      <c r="G419" s="1" t="s">
        <v>32</v>
      </c>
      <c r="H419" s="20">
        <v>62</v>
      </c>
      <c r="I419" s="20" t="str">
        <f t="shared" si="1"/>
        <v>October</v>
      </c>
    </row>
    <row r="420" spans="2:9" ht="12.5">
      <c r="B420" s="1" t="s">
        <v>508</v>
      </c>
      <c r="C420" s="1" t="s">
        <v>4</v>
      </c>
      <c r="D420" s="1" t="s">
        <v>64</v>
      </c>
      <c r="E420" s="1" t="s">
        <v>90</v>
      </c>
      <c r="F420" s="21">
        <v>44945</v>
      </c>
      <c r="G420" s="1" t="s">
        <v>32</v>
      </c>
      <c r="H420" s="20">
        <v>74</v>
      </c>
      <c r="I420" s="20" t="str">
        <f t="shared" si="1"/>
        <v>January</v>
      </c>
    </row>
    <row r="421" spans="2:9" ht="12.5">
      <c r="B421" s="1" t="s">
        <v>509</v>
      </c>
      <c r="C421" s="1" t="s">
        <v>4</v>
      </c>
      <c r="D421" s="1" t="s">
        <v>64</v>
      </c>
      <c r="E421" s="1" t="s">
        <v>90</v>
      </c>
      <c r="F421" s="21">
        <v>45002</v>
      </c>
      <c r="G421" s="1" t="s">
        <v>32</v>
      </c>
      <c r="H421" s="20">
        <v>28</v>
      </c>
      <c r="I421" s="20" t="str">
        <f t="shared" si="1"/>
        <v>March</v>
      </c>
    </row>
    <row r="422" spans="2:9" ht="12.5">
      <c r="B422" s="1" t="s">
        <v>510</v>
      </c>
      <c r="C422" s="1" t="s">
        <v>4</v>
      </c>
      <c r="D422" s="1" t="s">
        <v>64</v>
      </c>
      <c r="E422" s="1" t="s">
        <v>90</v>
      </c>
      <c r="F422" s="21">
        <v>45183</v>
      </c>
      <c r="G422" s="1" t="s">
        <v>32</v>
      </c>
      <c r="H422" s="20">
        <v>55</v>
      </c>
      <c r="I422" s="20" t="str">
        <f t="shared" si="1"/>
        <v>September</v>
      </c>
    </row>
    <row r="423" spans="2:9" ht="12.5">
      <c r="B423" s="1" t="s">
        <v>511</v>
      </c>
      <c r="C423" s="1" t="s">
        <v>4</v>
      </c>
      <c r="D423" s="1" t="s">
        <v>64</v>
      </c>
      <c r="E423" s="1" t="s">
        <v>90</v>
      </c>
      <c r="F423" s="21">
        <v>44962</v>
      </c>
      <c r="G423" s="1" t="s">
        <v>32</v>
      </c>
      <c r="H423" s="20">
        <v>99</v>
      </c>
      <c r="I423" s="20" t="str">
        <f t="shared" si="1"/>
        <v>February</v>
      </c>
    </row>
    <row r="424" spans="2:9" ht="12.5">
      <c r="B424" s="1" t="s">
        <v>512</v>
      </c>
      <c r="C424" s="1" t="s">
        <v>4</v>
      </c>
      <c r="D424" s="1" t="s">
        <v>64</v>
      </c>
      <c r="E424" s="1" t="s">
        <v>90</v>
      </c>
      <c r="F424" s="21">
        <v>44976</v>
      </c>
      <c r="G424" s="1" t="s">
        <v>32</v>
      </c>
      <c r="H424" s="20">
        <v>62</v>
      </c>
      <c r="I424" s="20" t="str">
        <f t="shared" si="1"/>
        <v>February</v>
      </c>
    </row>
    <row r="425" spans="2:9" ht="12.5">
      <c r="B425" s="1" t="s">
        <v>513</v>
      </c>
      <c r="C425" s="1" t="s">
        <v>4</v>
      </c>
      <c r="D425" s="1" t="s">
        <v>64</v>
      </c>
      <c r="E425" s="1" t="s">
        <v>90</v>
      </c>
      <c r="F425" s="21">
        <v>45212</v>
      </c>
      <c r="G425" s="1" t="s">
        <v>32</v>
      </c>
      <c r="H425" s="20">
        <v>35</v>
      </c>
      <c r="I425" s="20" t="str">
        <f t="shared" si="1"/>
        <v>October</v>
      </c>
    </row>
    <row r="426" spans="2:9" ht="12.5">
      <c r="B426" s="1" t="s">
        <v>514</v>
      </c>
      <c r="C426" s="1" t="s">
        <v>4</v>
      </c>
      <c r="D426" s="1" t="s">
        <v>64</v>
      </c>
      <c r="E426" s="1" t="s">
        <v>90</v>
      </c>
      <c r="F426" s="21">
        <v>44973</v>
      </c>
      <c r="G426" s="1" t="s">
        <v>32</v>
      </c>
      <c r="H426" s="20">
        <v>64</v>
      </c>
      <c r="I426" s="20" t="str">
        <f t="shared" si="1"/>
        <v>February</v>
      </c>
    </row>
    <row r="427" spans="2:9" ht="12.5">
      <c r="B427" s="1" t="s">
        <v>515</v>
      </c>
      <c r="C427" s="1" t="s">
        <v>4</v>
      </c>
      <c r="D427" s="1" t="s">
        <v>64</v>
      </c>
      <c r="E427" s="1" t="s">
        <v>90</v>
      </c>
      <c r="F427" s="21">
        <v>45050</v>
      </c>
      <c r="G427" s="1" t="s">
        <v>32</v>
      </c>
      <c r="H427" s="20">
        <v>35</v>
      </c>
      <c r="I427" s="20" t="str">
        <f t="shared" si="1"/>
        <v>May</v>
      </c>
    </row>
    <row r="428" spans="2:9" ht="12.5">
      <c r="B428" s="1" t="s">
        <v>516</v>
      </c>
      <c r="C428" s="1" t="s">
        <v>4</v>
      </c>
      <c r="D428" s="1" t="s">
        <v>64</v>
      </c>
      <c r="E428" s="1" t="s">
        <v>90</v>
      </c>
      <c r="F428" s="21">
        <v>44935</v>
      </c>
      <c r="G428" s="1" t="s">
        <v>32</v>
      </c>
      <c r="H428" s="20">
        <v>52</v>
      </c>
      <c r="I428" s="20" t="str">
        <f t="shared" si="1"/>
        <v>January</v>
      </c>
    </row>
    <row r="429" spans="2:9" ht="12.5">
      <c r="B429" s="1" t="s">
        <v>517</v>
      </c>
      <c r="C429" s="1" t="s">
        <v>4</v>
      </c>
      <c r="D429" s="1" t="s">
        <v>64</v>
      </c>
      <c r="E429" s="1" t="s">
        <v>90</v>
      </c>
      <c r="F429" s="21">
        <v>45131</v>
      </c>
      <c r="G429" s="1" t="s">
        <v>32</v>
      </c>
      <c r="H429" s="20">
        <v>60</v>
      </c>
      <c r="I429" s="20" t="str">
        <f t="shared" si="1"/>
        <v>July</v>
      </c>
    </row>
    <row r="430" spans="2:9" ht="12.5">
      <c r="B430" s="1" t="s">
        <v>518</v>
      </c>
      <c r="C430" s="1" t="s">
        <v>4</v>
      </c>
      <c r="D430" s="1" t="s">
        <v>64</v>
      </c>
      <c r="E430" s="1" t="s">
        <v>90</v>
      </c>
      <c r="F430" s="21">
        <v>45050</v>
      </c>
      <c r="G430" s="1" t="s">
        <v>32</v>
      </c>
      <c r="H430" s="20">
        <v>87</v>
      </c>
      <c r="I430" s="20" t="str">
        <f t="shared" si="1"/>
        <v>May</v>
      </c>
    </row>
    <row r="431" spans="2:9" ht="12.5">
      <c r="B431" s="1" t="s">
        <v>519</v>
      </c>
      <c r="C431" s="1" t="s">
        <v>4</v>
      </c>
      <c r="D431" s="1" t="s">
        <v>64</v>
      </c>
      <c r="E431" s="1" t="s">
        <v>90</v>
      </c>
      <c r="F431" s="21">
        <v>45156</v>
      </c>
      <c r="G431" s="1" t="s">
        <v>32</v>
      </c>
      <c r="H431" s="20">
        <v>91</v>
      </c>
      <c r="I431" s="20" t="str">
        <f t="shared" si="1"/>
        <v>August</v>
      </c>
    </row>
    <row r="432" spans="2:9" ht="12.5">
      <c r="B432" s="1" t="s">
        <v>520</v>
      </c>
      <c r="C432" s="1" t="s">
        <v>4</v>
      </c>
      <c r="D432" s="1" t="s">
        <v>64</v>
      </c>
      <c r="E432" s="1" t="s">
        <v>90</v>
      </c>
      <c r="F432" s="21">
        <v>45120</v>
      </c>
      <c r="G432" s="1" t="s">
        <v>32</v>
      </c>
      <c r="H432" s="20">
        <v>83</v>
      </c>
      <c r="I432" s="20" t="str">
        <f t="shared" si="1"/>
        <v>July</v>
      </c>
    </row>
    <row r="433" spans="2:9" ht="12.5">
      <c r="B433" s="1" t="s">
        <v>521</v>
      </c>
      <c r="C433" s="1" t="s">
        <v>4</v>
      </c>
      <c r="D433" s="1" t="s">
        <v>64</v>
      </c>
      <c r="E433" s="1" t="s">
        <v>90</v>
      </c>
      <c r="F433" s="21">
        <v>45033</v>
      </c>
      <c r="G433" s="1" t="s">
        <v>32</v>
      </c>
      <c r="H433" s="20">
        <v>97</v>
      </c>
      <c r="I433" s="20" t="str">
        <f t="shared" si="1"/>
        <v>April</v>
      </c>
    </row>
    <row r="434" spans="2:9" ht="12.5">
      <c r="B434" s="1" t="s">
        <v>522</v>
      </c>
      <c r="C434" s="1" t="s">
        <v>4</v>
      </c>
      <c r="D434" s="1" t="s">
        <v>64</v>
      </c>
      <c r="E434" s="1" t="s">
        <v>90</v>
      </c>
      <c r="F434" s="21">
        <v>45038</v>
      </c>
      <c r="G434" s="1" t="s">
        <v>32</v>
      </c>
      <c r="H434" s="20">
        <v>71</v>
      </c>
      <c r="I434" s="20" t="str">
        <f t="shared" si="1"/>
        <v>April</v>
      </c>
    </row>
    <row r="435" spans="2:9" ht="12.5">
      <c r="B435" s="1" t="s">
        <v>523</v>
      </c>
      <c r="C435" s="1" t="s">
        <v>4</v>
      </c>
      <c r="D435" s="1" t="s">
        <v>64</v>
      </c>
      <c r="E435" s="1" t="s">
        <v>90</v>
      </c>
      <c r="F435" s="21">
        <v>45147</v>
      </c>
      <c r="G435" s="1" t="s">
        <v>32</v>
      </c>
      <c r="H435" s="20">
        <v>91</v>
      </c>
      <c r="I435" s="20" t="str">
        <f t="shared" si="1"/>
        <v>August</v>
      </c>
    </row>
    <row r="436" spans="2:9" ht="12.5">
      <c r="B436" s="1" t="s">
        <v>524</v>
      </c>
      <c r="C436" s="1" t="s">
        <v>4</v>
      </c>
      <c r="D436" s="1" t="s">
        <v>64</v>
      </c>
      <c r="E436" s="1" t="s">
        <v>90</v>
      </c>
      <c r="F436" s="21">
        <v>44975</v>
      </c>
      <c r="G436" s="1" t="s">
        <v>32</v>
      </c>
      <c r="H436" s="20">
        <v>36</v>
      </c>
      <c r="I436" s="20" t="str">
        <f t="shared" si="1"/>
        <v>February</v>
      </c>
    </row>
    <row r="437" spans="2:9" ht="12.5">
      <c r="B437" s="1" t="s">
        <v>525</v>
      </c>
      <c r="C437" s="1" t="s">
        <v>4</v>
      </c>
      <c r="D437" s="1" t="s">
        <v>64</v>
      </c>
      <c r="E437" s="1" t="s">
        <v>90</v>
      </c>
      <c r="F437" s="21">
        <v>45153</v>
      </c>
      <c r="G437" s="1" t="s">
        <v>32</v>
      </c>
      <c r="H437" s="20">
        <v>40</v>
      </c>
      <c r="I437" s="20" t="str">
        <f t="shared" si="1"/>
        <v>August</v>
      </c>
    </row>
    <row r="438" spans="2:9" ht="12.5">
      <c r="B438" s="1" t="s">
        <v>526</v>
      </c>
      <c r="C438" s="1" t="s">
        <v>4</v>
      </c>
      <c r="D438" s="1" t="s">
        <v>64</v>
      </c>
      <c r="E438" s="1" t="s">
        <v>90</v>
      </c>
      <c r="F438" s="21">
        <v>45208</v>
      </c>
      <c r="G438" s="1" t="s">
        <v>32</v>
      </c>
      <c r="H438" s="20">
        <v>88</v>
      </c>
      <c r="I438" s="20" t="str">
        <f t="shared" si="1"/>
        <v>October</v>
      </c>
    </row>
    <row r="439" spans="2:9" ht="12.5">
      <c r="B439" s="1" t="s">
        <v>527</v>
      </c>
      <c r="C439" s="1" t="s">
        <v>4</v>
      </c>
      <c r="D439" s="1" t="s">
        <v>64</v>
      </c>
      <c r="E439" s="1" t="s">
        <v>90</v>
      </c>
      <c r="F439" s="21">
        <v>45194</v>
      </c>
      <c r="G439" s="1" t="s">
        <v>32</v>
      </c>
      <c r="H439" s="20">
        <v>75</v>
      </c>
      <c r="I439" s="20" t="str">
        <f t="shared" si="1"/>
        <v>September</v>
      </c>
    </row>
    <row r="440" spans="2:9" ht="12.5">
      <c r="B440" s="1" t="s">
        <v>528</v>
      </c>
      <c r="C440" s="1" t="s">
        <v>4</v>
      </c>
      <c r="D440" s="1" t="s">
        <v>64</v>
      </c>
      <c r="E440" s="1" t="s">
        <v>90</v>
      </c>
      <c r="F440" s="21">
        <v>45082</v>
      </c>
      <c r="G440" s="1" t="s">
        <v>32</v>
      </c>
      <c r="H440" s="20">
        <v>81</v>
      </c>
      <c r="I440" s="20" t="str">
        <f t="shared" si="1"/>
        <v>June</v>
      </c>
    </row>
    <row r="441" spans="2:9" ht="12.5">
      <c r="B441" s="1" t="s">
        <v>529</v>
      </c>
      <c r="C441" s="1" t="s">
        <v>4</v>
      </c>
      <c r="D441" s="1" t="s">
        <v>64</v>
      </c>
      <c r="E441" s="1" t="s">
        <v>90</v>
      </c>
      <c r="F441" s="21">
        <v>45275</v>
      </c>
      <c r="G441" s="1" t="s">
        <v>32</v>
      </c>
      <c r="H441" s="20">
        <v>73</v>
      </c>
      <c r="I441" s="20" t="str">
        <f t="shared" si="1"/>
        <v>December</v>
      </c>
    </row>
    <row r="442" spans="2:9" ht="12.5">
      <c r="B442" s="1" t="s">
        <v>530</v>
      </c>
      <c r="C442" s="1" t="s">
        <v>4</v>
      </c>
      <c r="D442" s="1" t="s">
        <v>64</v>
      </c>
      <c r="E442" s="1" t="s">
        <v>90</v>
      </c>
      <c r="F442" s="21">
        <v>45271</v>
      </c>
      <c r="G442" s="1" t="s">
        <v>32</v>
      </c>
      <c r="H442" s="20">
        <v>70</v>
      </c>
      <c r="I442" s="20" t="str">
        <f t="shared" si="1"/>
        <v>December</v>
      </c>
    </row>
    <row r="443" spans="2:9" ht="12.5">
      <c r="B443" s="1" t="s">
        <v>531</v>
      </c>
      <c r="C443" s="1" t="s">
        <v>4</v>
      </c>
      <c r="D443" s="1" t="s">
        <v>64</v>
      </c>
      <c r="E443" s="1" t="s">
        <v>90</v>
      </c>
      <c r="F443" s="21">
        <v>45166</v>
      </c>
      <c r="G443" s="1" t="s">
        <v>32</v>
      </c>
      <c r="H443" s="20">
        <v>31</v>
      </c>
      <c r="I443" s="20" t="str">
        <f t="shared" si="1"/>
        <v>August</v>
      </c>
    </row>
    <row r="444" spans="2:9" ht="12.5">
      <c r="B444" s="1" t="s">
        <v>532</v>
      </c>
      <c r="C444" s="1" t="s">
        <v>4</v>
      </c>
      <c r="D444" s="1" t="s">
        <v>64</v>
      </c>
      <c r="E444" s="1" t="s">
        <v>90</v>
      </c>
      <c r="F444" s="21">
        <v>44988</v>
      </c>
      <c r="G444" s="1" t="s">
        <v>32</v>
      </c>
      <c r="H444" s="20">
        <v>33</v>
      </c>
      <c r="I444" s="20" t="str">
        <f t="shared" si="1"/>
        <v>March</v>
      </c>
    </row>
    <row r="445" spans="2:9" ht="12.5">
      <c r="B445" s="1" t="s">
        <v>533</v>
      </c>
      <c r="C445" s="1" t="s">
        <v>4</v>
      </c>
      <c r="D445" s="1" t="s">
        <v>64</v>
      </c>
      <c r="E445" s="1" t="s">
        <v>90</v>
      </c>
      <c r="F445" s="21">
        <v>45033</v>
      </c>
      <c r="G445" s="1" t="s">
        <v>32</v>
      </c>
      <c r="H445" s="20">
        <v>38</v>
      </c>
      <c r="I445" s="20" t="str">
        <f t="shared" si="1"/>
        <v>April</v>
      </c>
    </row>
    <row r="446" spans="2:9" ht="12.5">
      <c r="B446" s="1" t="s">
        <v>534</v>
      </c>
      <c r="C446" s="1" t="s">
        <v>4</v>
      </c>
      <c r="D446" s="1" t="s">
        <v>64</v>
      </c>
      <c r="E446" s="1" t="s">
        <v>90</v>
      </c>
      <c r="F446" s="21">
        <v>45178</v>
      </c>
      <c r="G446" s="1" t="s">
        <v>32</v>
      </c>
      <c r="H446" s="20">
        <v>77</v>
      </c>
      <c r="I446" s="20" t="str">
        <f t="shared" si="1"/>
        <v>September</v>
      </c>
    </row>
    <row r="447" spans="2:9" ht="12.5">
      <c r="B447" s="1" t="s">
        <v>535</v>
      </c>
      <c r="C447" s="1" t="s">
        <v>4</v>
      </c>
      <c r="D447" s="1" t="s">
        <v>64</v>
      </c>
      <c r="E447" s="1" t="s">
        <v>90</v>
      </c>
      <c r="F447" s="21">
        <v>45032</v>
      </c>
      <c r="G447" s="1" t="s">
        <v>32</v>
      </c>
      <c r="H447" s="20">
        <v>50</v>
      </c>
      <c r="I447" s="20" t="str">
        <f t="shared" si="1"/>
        <v>April</v>
      </c>
    </row>
    <row r="448" spans="2:9" ht="12.5">
      <c r="B448" s="1" t="s">
        <v>536</v>
      </c>
      <c r="C448" s="1" t="s">
        <v>4</v>
      </c>
      <c r="D448" s="1" t="s">
        <v>64</v>
      </c>
      <c r="E448" s="1" t="s">
        <v>90</v>
      </c>
      <c r="F448" s="21">
        <v>44937</v>
      </c>
      <c r="G448" s="1" t="s">
        <v>32</v>
      </c>
      <c r="H448" s="20">
        <v>94</v>
      </c>
      <c r="I448" s="20" t="str">
        <f t="shared" si="1"/>
        <v>January</v>
      </c>
    </row>
    <row r="449" spans="2:9" ht="12.5">
      <c r="B449" s="1" t="s">
        <v>537</v>
      </c>
      <c r="C449" s="1" t="s">
        <v>2</v>
      </c>
      <c r="D449" s="1" t="s">
        <v>64</v>
      </c>
      <c r="E449" s="1" t="s">
        <v>93</v>
      </c>
      <c r="F449" s="21">
        <v>45271</v>
      </c>
      <c r="G449" s="1" t="s">
        <v>32</v>
      </c>
      <c r="H449" s="20">
        <v>543</v>
      </c>
      <c r="I449" s="20" t="str">
        <f t="shared" si="1"/>
        <v>December</v>
      </c>
    </row>
    <row r="450" spans="2:9" ht="12.5">
      <c r="B450" s="1" t="s">
        <v>538</v>
      </c>
      <c r="C450" s="1" t="s">
        <v>4</v>
      </c>
      <c r="D450" s="1" t="s">
        <v>64</v>
      </c>
      <c r="E450" s="1" t="s">
        <v>90</v>
      </c>
      <c r="F450" s="21">
        <v>45028</v>
      </c>
      <c r="G450" s="1" t="s">
        <v>32</v>
      </c>
      <c r="H450" s="20">
        <v>96</v>
      </c>
      <c r="I450" s="20" t="str">
        <f t="shared" si="1"/>
        <v>April</v>
      </c>
    </row>
    <row r="451" spans="2:9" ht="12.5">
      <c r="B451" s="1" t="s">
        <v>539</v>
      </c>
      <c r="C451" s="1" t="s">
        <v>4</v>
      </c>
      <c r="D451" s="1" t="s">
        <v>64</v>
      </c>
      <c r="E451" s="1" t="s">
        <v>90</v>
      </c>
      <c r="F451" s="21">
        <v>44997</v>
      </c>
      <c r="G451" s="1" t="s">
        <v>32</v>
      </c>
      <c r="H451" s="20">
        <v>47</v>
      </c>
      <c r="I451" s="20" t="str">
        <f t="shared" si="1"/>
        <v>March</v>
      </c>
    </row>
    <row r="452" spans="2:9" ht="12.5">
      <c r="B452" s="1" t="s">
        <v>540</v>
      </c>
      <c r="C452" s="1" t="s">
        <v>4</v>
      </c>
      <c r="D452" s="1" t="s">
        <v>64</v>
      </c>
      <c r="E452" s="1" t="s">
        <v>90</v>
      </c>
      <c r="F452" s="21">
        <v>45291</v>
      </c>
      <c r="G452" s="1" t="s">
        <v>32</v>
      </c>
      <c r="H452" s="20">
        <v>86</v>
      </c>
      <c r="I452" s="20" t="str">
        <f t="shared" si="1"/>
        <v>December</v>
      </c>
    </row>
    <row r="453" spans="2:9" ht="12.5">
      <c r="B453" s="1" t="s">
        <v>541</v>
      </c>
      <c r="C453" s="1" t="s">
        <v>2</v>
      </c>
      <c r="D453" s="1" t="s">
        <v>64</v>
      </c>
      <c r="E453" s="1" t="s">
        <v>90</v>
      </c>
      <c r="F453" s="21">
        <v>45234</v>
      </c>
      <c r="G453" s="1" t="s">
        <v>32</v>
      </c>
      <c r="H453" s="20">
        <v>811</v>
      </c>
      <c r="I453" s="20" t="str">
        <f t="shared" si="1"/>
        <v>November</v>
      </c>
    </row>
    <row r="454" spans="2:9" ht="12.5">
      <c r="B454" s="1" t="s">
        <v>542</v>
      </c>
      <c r="C454" s="1" t="s">
        <v>3</v>
      </c>
      <c r="D454" s="1" t="s">
        <v>64</v>
      </c>
      <c r="E454" s="1" t="s">
        <v>93</v>
      </c>
      <c r="F454" s="21">
        <v>45139</v>
      </c>
      <c r="G454" s="1" t="s">
        <v>32</v>
      </c>
      <c r="H454" s="20">
        <v>161</v>
      </c>
      <c r="I454" s="20" t="str">
        <f t="shared" si="1"/>
        <v>August</v>
      </c>
    </row>
    <row r="455" spans="2:9" ht="12.5">
      <c r="B455" s="1" t="s">
        <v>543</v>
      </c>
      <c r="C455" s="1" t="s">
        <v>2</v>
      </c>
      <c r="D455" s="1" t="s">
        <v>64</v>
      </c>
      <c r="E455" s="1" t="s">
        <v>93</v>
      </c>
      <c r="F455" s="21">
        <v>45038</v>
      </c>
      <c r="G455" s="1" t="s">
        <v>32</v>
      </c>
      <c r="H455" s="20">
        <v>562</v>
      </c>
      <c r="I455" s="20" t="str">
        <f t="shared" si="1"/>
        <v>April</v>
      </c>
    </row>
    <row r="456" spans="2:9" ht="12.5">
      <c r="B456" s="1" t="s">
        <v>544</v>
      </c>
      <c r="C456" s="1" t="s">
        <v>4</v>
      </c>
      <c r="D456" s="1" t="s">
        <v>64</v>
      </c>
      <c r="E456" s="1" t="s">
        <v>90</v>
      </c>
      <c r="F456" s="21">
        <v>45094</v>
      </c>
      <c r="G456" s="1" t="s">
        <v>32</v>
      </c>
      <c r="H456" s="20">
        <v>46</v>
      </c>
      <c r="I456" s="20" t="str">
        <f t="shared" si="1"/>
        <v>June</v>
      </c>
    </row>
    <row r="457" spans="2:9" ht="12.5">
      <c r="B457" s="1" t="s">
        <v>545</v>
      </c>
      <c r="C457" s="1" t="s">
        <v>4</v>
      </c>
      <c r="D457" s="1" t="s">
        <v>64</v>
      </c>
      <c r="E457" s="1" t="s">
        <v>90</v>
      </c>
      <c r="F457" s="21">
        <v>45098</v>
      </c>
      <c r="G457" s="1" t="s">
        <v>32</v>
      </c>
      <c r="H457" s="20">
        <v>85</v>
      </c>
      <c r="I457" s="20" t="str">
        <f t="shared" si="1"/>
        <v>June</v>
      </c>
    </row>
    <row r="458" spans="2:9" ht="12.5">
      <c r="B458" s="1" t="s">
        <v>546</v>
      </c>
      <c r="C458" s="1" t="s">
        <v>2</v>
      </c>
      <c r="D458" s="1" t="s">
        <v>64</v>
      </c>
      <c r="E458" s="1" t="s">
        <v>101</v>
      </c>
      <c r="F458" s="21">
        <v>44981</v>
      </c>
      <c r="G458" s="1" t="s">
        <v>32</v>
      </c>
      <c r="H458" s="20">
        <v>-831</v>
      </c>
      <c r="I458" s="20" t="str">
        <f t="shared" si="1"/>
        <v>February</v>
      </c>
    </row>
    <row r="459" spans="2:9" ht="12.5">
      <c r="B459" s="1" t="s">
        <v>547</v>
      </c>
      <c r="C459" s="1" t="s">
        <v>4</v>
      </c>
      <c r="D459" s="1" t="s">
        <v>64</v>
      </c>
      <c r="E459" s="1" t="s">
        <v>90</v>
      </c>
      <c r="F459" s="21">
        <v>45109</v>
      </c>
      <c r="G459" s="1" t="s">
        <v>32</v>
      </c>
      <c r="H459" s="20">
        <v>72</v>
      </c>
      <c r="I459" s="20" t="str">
        <f t="shared" si="1"/>
        <v>July</v>
      </c>
    </row>
    <row r="460" spans="2:9" ht="12.5">
      <c r="B460" s="1" t="s">
        <v>548</v>
      </c>
      <c r="C460" s="1" t="s">
        <v>4</v>
      </c>
      <c r="D460" s="1" t="s">
        <v>64</v>
      </c>
      <c r="E460" s="1" t="s">
        <v>90</v>
      </c>
      <c r="F460" s="21">
        <v>45137</v>
      </c>
      <c r="G460" s="1" t="s">
        <v>32</v>
      </c>
      <c r="H460" s="20">
        <v>61</v>
      </c>
      <c r="I460" s="20" t="str">
        <f t="shared" si="1"/>
        <v>July</v>
      </c>
    </row>
    <row r="461" spans="2:9" ht="12.5">
      <c r="B461" s="1" t="s">
        <v>549</v>
      </c>
      <c r="C461" s="1" t="s">
        <v>4</v>
      </c>
      <c r="D461" s="1" t="s">
        <v>64</v>
      </c>
      <c r="E461" s="1" t="s">
        <v>90</v>
      </c>
      <c r="F461" s="21">
        <v>45227</v>
      </c>
      <c r="G461" s="1" t="s">
        <v>32</v>
      </c>
      <c r="H461" s="20">
        <v>56</v>
      </c>
      <c r="I461" s="20" t="str">
        <f t="shared" si="1"/>
        <v>October</v>
      </c>
    </row>
    <row r="462" spans="2:9" ht="12.5">
      <c r="B462" s="1" t="s">
        <v>550</v>
      </c>
      <c r="C462" s="1" t="s">
        <v>4</v>
      </c>
      <c r="D462" s="1" t="s">
        <v>64</v>
      </c>
      <c r="E462" s="1" t="s">
        <v>90</v>
      </c>
      <c r="F462" s="21">
        <v>45235</v>
      </c>
      <c r="G462" s="1" t="s">
        <v>32</v>
      </c>
      <c r="H462" s="20">
        <v>52</v>
      </c>
      <c r="I462" s="20" t="str">
        <f t="shared" si="1"/>
        <v>November</v>
      </c>
    </row>
    <row r="463" spans="2:9" ht="12.5">
      <c r="B463" s="1" t="s">
        <v>551</v>
      </c>
      <c r="C463" s="1" t="s">
        <v>3</v>
      </c>
      <c r="D463" s="1" t="s">
        <v>64</v>
      </c>
      <c r="E463" s="1" t="s">
        <v>93</v>
      </c>
      <c r="F463" s="21">
        <v>45186</v>
      </c>
      <c r="G463" s="1" t="s">
        <v>32</v>
      </c>
      <c r="H463" s="20">
        <v>448</v>
      </c>
      <c r="I463" s="20" t="str">
        <f t="shared" si="1"/>
        <v>September</v>
      </c>
    </row>
    <row r="464" spans="2:9" ht="12.5">
      <c r="B464" s="1" t="s">
        <v>552</v>
      </c>
      <c r="C464" s="1" t="s">
        <v>3</v>
      </c>
      <c r="D464" s="1" t="s">
        <v>64</v>
      </c>
      <c r="E464" s="1" t="s">
        <v>93</v>
      </c>
      <c r="F464" s="21">
        <v>44973</v>
      </c>
      <c r="G464" s="1" t="s">
        <v>32</v>
      </c>
      <c r="H464" s="20">
        <v>354</v>
      </c>
      <c r="I464" s="20" t="str">
        <f t="shared" si="1"/>
        <v>February</v>
      </c>
    </row>
    <row r="465" spans="2:9" ht="12.5">
      <c r="B465" s="1" t="s">
        <v>553</v>
      </c>
      <c r="C465" s="1" t="s">
        <v>3</v>
      </c>
      <c r="D465" s="1" t="s">
        <v>64</v>
      </c>
      <c r="E465" s="1" t="s">
        <v>93</v>
      </c>
      <c r="F465" s="21">
        <v>45259</v>
      </c>
      <c r="G465" s="1" t="s">
        <v>32</v>
      </c>
      <c r="H465" s="20">
        <v>453</v>
      </c>
      <c r="I465" s="20" t="str">
        <f t="shared" si="1"/>
        <v>November</v>
      </c>
    </row>
    <row r="466" spans="2:9" ht="12.5">
      <c r="B466" s="1" t="s">
        <v>554</v>
      </c>
      <c r="C466" s="1" t="s">
        <v>3</v>
      </c>
      <c r="D466" s="1" t="s">
        <v>64</v>
      </c>
      <c r="E466" s="1" t="s">
        <v>93</v>
      </c>
      <c r="F466" s="21">
        <v>45173</v>
      </c>
      <c r="G466" s="1" t="s">
        <v>30</v>
      </c>
      <c r="H466" s="20">
        <v>441</v>
      </c>
      <c r="I466" s="20" t="str">
        <f t="shared" si="1"/>
        <v>September</v>
      </c>
    </row>
    <row r="467" spans="2:9" ht="12.5">
      <c r="B467" s="1" t="s">
        <v>555</v>
      </c>
      <c r="C467" s="1" t="s">
        <v>2</v>
      </c>
      <c r="D467" s="1" t="s">
        <v>64</v>
      </c>
      <c r="E467" s="1" t="s">
        <v>101</v>
      </c>
      <c r="F467" s="21">
        <v>45275</v>
      </c>
      <c r="G467" s="1" t="s">
        <v>30</v>
      </c>
      <c r="H467" s="20">
        <v>-596</v>
      </c>
      <c r="I467" s="20" t="str">
        <f t="shared" si="1"/>
        <v>December</v>
      </c>
    </row>
    <row r="468" spans="2:9" ht="12.5">
      <c r="B468" s="1" t="s">
        <v>556</v>
      </c>
      <c r="C468" s="1" t="s">
        <v>3</v>
      </c>
      <c r="D468" s="1" t="s">
        <v>64</v>
      </c>
      <c r="E468" s="1" t="s">
        <v>93</v>
      </c>
      <c r="F468" s="21">
        <v>45149</v>
      </c>
      <c r="G468" s="1" t="s">
        <v>30</v>
      </c>
      <c r="H468" s="20">
        <v>179</v>
      </c>
      <c r="I468" s="20" t="str">
        <f t="shared" si="1"/>
        <v>August</v>
      </c>
    </row>
    <row r="469" spans="2:9" ht="12.5">
      <c r="B469" s="1" t="s">
        <v>557</v>
      </c>
      <c r="C469" s="1" t="s">
        <v>3</v>
      </c>
      <c r="D469" s="1" t="s">
        <v>64</v>
      </c>
      <c r="E469" s="1" t="s">
        <v>93</v>
      </c>
      <c r="F469" s="21">
        <v>45105</v>
      </c>
      <c r="G469" s="1" t="s">
        <v>30</v>
      </c>
      <c r="H469" s="20">
        <v>247</v>
      </c>
      <c r="I469" s="20" t="str">
        <f t="shared" si="1"/>
        <v>June</v>
      </c>
    </row>
    <row r="470" spans="2:9" ht="12.5">
      <c r="B470" s="1" t="s">
        <v>558</v>
      </c>
      <c r="C470" s="1" t="s">
        <v>2</v>
      </c>
      <c r="D470" s="1" t="s">
        <v>64</v>
      </c>
      <c r="E470" s="1" t="s">
        <v>93</v>
      </c>
      <c r="F470" s="21">
        <v>45129</v>
      </c>
      <c r="G470" s="1" t="s">
        <v>30</v>
      </c>
      <c r="H470" s="20">
        <v>524</v>
      </c>
      <c r="I470" s="20" t="str">
        <f t="shared" si="1"/>
        <v>July</v>
      </c>
    </row>
    <row r="471" spans="2:9" ht="12.5">
      <c r="B471" s="1" t="s">
        <v>559</v>
      </c>
      <c r="C471" s="1" t="s">
        <v>3</v>
      </c>
      <c r="D471" s="1" t="s">
        <v>64</v>
      </c>
      <c r="E471" s="1" t="s">
        <v>93</v>
      </c>
      <c r="F471" s="21">
        <v>45004</v>
      </c>
      <c r="G471" s="1" t="s">
        <v>30</v>
      </c>
      <c r="H471" s="20">
        <v>169</v>
      </c>
      <c r="I471" s="20" t="str">
        <f t="shared" si="1"/>
        <v>March</v>
      </c>
    </row>
    <row r="472" spans="2:9" ht="12.5">
      <c r="B472" s="1" t="s">
        <v>560</v>
      </c>
      <c r="C472" s="1" t="s">
        <v>2</v>
      </c>
      <c r="D472" s="1" t="s">
        <v>64</v>
      </c>
      <c r="E472" s="1" t="s">
        <v>93</v>
      </c>
      <c r="F472" s="21">
        <v>45290</v>
      </c>
      <c r="G472" s="1" t="s">
        <v>30</v>
      </c>
      <c r="H472" s="20">
        <v>902</v>
      </c>
      <c r="I472" s="20" t="str">
        <f t="shared" si="1"/>
        <v>December</v>
      </c>
    </row>
    <row r="473" spans="2:9" ht="12.5">
      <c r="B473" s="1" t="s">
        <v>561</v>
      </c>
      <c r="C473" s="1" t="s">
        <v>3</v>
      </c>
      <c r="D473" s="1" t="s">
        <v>64</v>
      </c>
      <c r="E473" s="1" t="s">
        <v>90</v>
      </c>
      <c r="F473" s="21">
        <v>44943</v>
      </c>
      <c r="G473" s="1" t="s">
        <v>30</v>
      </c>
      <c r="H473" s="20">
        <v>457</v>
      </c>
      <c r="I473" s="20" t="str">
        <f t="shared" si="1"/>
        <v>January</v>
      </c>
    </row>
    <row r="474" spans="2:9" ht="12.5">
      <c r="B474" s="1" t="s">
        <v>562</v>
      </c>
      <c r="C474" s="1" t="s">
        <v>3</v>
      </c>
      <c r="D474" s="1" t="s">
        <v>64</v>
      </c>
      <c r="E474" s="1" t="s">
        <v>101</v>
      </c>
      <c r="F474" s="21">
        <v>44953</v>
      </c>
      <c r="G474" s="1" t="s">
        <v>30</v>
      </c>
      <c r="H474" s="20">
        <v>-485</v>
      </c>
      <c r="I474" s="20" t="str">
        <f t="shared" si="1"/>
        <v>January</v>
      </c>
    </row>
    <row r="475" spans="2:9" ht="12.5">
      <c r="B475" s="1" t="s">
        <v>563</v>
      </c>
      <c r="C475" s="1" t="s">
        <v>4</v>
      </c>
      <c r="D475" s="1" t="s">
        <v>64</v>
      </c>
      <c r="E475" s="1" t="s">
        <v>90</v>
      </c>
      <c r="F475" s="21">
        <v>45028</v>
      </c>
      <c r="G475" s="1" t="s">
        <v>30</v>
      </c>
      <c r="H475" s="20">
        <v>46</v>
      </c>
      <c r="I475" s="20" t="str">
        <f t="shared" si="1"/>
        <v>April</v>
      </c>
    </row>
    <row r="476" spans="2:9" ht="12.5">
      <c r="B476" s="1" t="s">
        <v>564</v>
      </c>
      <c r="C476" s="1" t="s">
        <v>4</v>
      </c>
      <c r="D476" s="1" t="s">
        <v>64</v>
      </c>
      <c r="E476" s="1" t="s">
        <v>90</v>
      </c>
      <c r="F476" s="21">
        <v>45214</v>
      </c>
      <c r="G476" s="1" t="s">
        <v>30</v>
      </c>
      <c r="H476" s="20">
        <v>62</v>
      </c>
      <c r="I476" s="20" t="str">
        <f t="shared" si="1"/>
        <v>October</v>
      </c>
    </row>
    <row r="477" spans="2:9" ht="12.5">
      <c r="B477" s="1" t="s">
        <v>565</v>
      </c>
      <c r="C477" s="1" t="s">
        <v>4</v>
      </c>
      <c r="D477" s="1" t="s">
        <v>64</v>
      </c>
      <c r="E477" s="1" t="s">
        <v>90</v>
      </c>
      <c r="F477" s="21">
        <v>45156</v>
      </c>
      <c r="G477" s="1" t="s">
        <v>30</v>
      </c>
      <c r="H477" s="20">
        <v>52</v>
      </c>
      <c r="I477" s="20" t="str">
        <f t="shared" si="1"/>
        <v>August</v>
      </c>
    </row>
    <row r="478" spans="2:9" ht="12.5">
      <c r="B478" s="1" t="s">
        <v>566</v>
      </c>
      <c r="C478" s="1" t="s">
        <v>4</v>
      </c>
      <c r="D478" s="1" t="s">
        <v>64</v>
      </c>
      <c r="E478" s="1" t="s">
        <v>90</v>
      </c>
      <c r="F478" s="21">
        <v>44946</v>
      </c>
      <c r="G478" s="1" t="s">
        <v>30</v>
      </c>
      <c r="H478" s="20">
        <v>27</v>
      </c>
      <c r="I478" s="20" t="str">
        <f t="shared" si="1"/>
        <v>January</v>
      </c>
    </row>
    <row r="479" spans="2:9" ht="12.5">
      <c r="B479" s="1" t="s">
        <v>567</v>
      </c>
      <c r="C479" s="1" t="s">
        <v>4</v>
      </c>
      <c r="D479" s="1" t="s">
        <v>64</v>
      </c>
      <c r="E479" s="1" t="s">
        <v>90</v>
      </c>
      <c r="F479" s="21">
        <v>45221</v>
      </c>
      <c r="G479" s="1" t="s">
        <v>30</v>
      </c>
      <c r="H479" s="20">
        <v>99</v>
      </c>
      <c r="I479" s="20" t="str">
        <f t="shared" si="1"/>
        <v>October</v>
      </c>
    </row>
    <row r="480" spans="2:9" ht="12.5">
      <c r="B480" s="1" t="s">
        <v>568</v>
      </c>
      <c r="C480" s="1" t="s">
        <v>4</v>
      </c>
      <c r="D480" s="1" t="s">
        <v>64</v>
      </c>
      <c r="E480" s="1" t="s">
        <v>90</v>
      </c>
      <c r="F480" s="21">
        <v>45070</v>
      </c>
      <c r="G480" s="1" t="s">
        <v>30</v>
      </c>
      <c r="H480" s="20">
        <v>99</v>
      </c>
      <c r="I480" s="20" t="str">
        <f t="shared" si="1"/>
        <v>May</v>
      </c>
    </row>
    <row r="481" spans="2:9" ht="12.5">
      <c r="B481" s="1" t="s">
        <v>569</v>
      </c>
      <c r="C481" s="1" t="s">
        <v>4</v>
      </c>
      <c r="D481" s="1" t="s">
        <v>64</v>
      </c>
      <c r="E481" s="1" t="s">
        <v>90</v>
      </c>
      <c r="F481" s="21">
        <v>45289</v>
      </c>
      <c r="G481" s="1" t="s">
        <v>30</v>
      </c>
      <c r="H481" s="20">
        <v>76</v>
      </c>
      <c r="I481" s="20" t="str">
        <f t="shared" si="1"/>
        <v>December</v>
      </c>
    </row>
    <row r="482" spans="2:9" ht="12.5">
      <c r="B482" s="1" t="s">
        <v>570</v>
      </c>
      <c r="C482" s="1" t="s">
        <v>4</v>
      </c>
      <c r="D482" s="1" t="s">
        <v>64</v>
      </c>
      <c r="E482" s="1" t="s">
        <v>90</v>
      </c>
      <c r="F482" s="21">
        <v>45021</v>
      </c>
      <c r="G482" s="1" t="s">
        <v>30</v>
      </c>
      <c r="H482" s="20">
        <v>44</v>
      </c>
      <c r="I482" s="20" t="str">
        <f t="shared" si="1"/>
        <v>April</v>
      </c>
    </row>
    <row r="483" spans="2:9" ht="12.5">
      <c r="B483" s="1" t="s">
        <v>571</v>
      </c>
      <c r="C483" s="1" t="s">
        <v>4</v>
      </c>
      <c r="D483" s="1" t="s">
        <v>64</v>
      </c>
      <c r="E483" s="1" t="s">
        <v>90</v>
      </c>
      <c r="F483" s="21">
        <v>45028</v>
      </c>
      <c r="G483" s="1" t="s">
        <v>30</v>
      </c>
      <c r="H483" s="20">
        <v>22</v>
      </c>
      <c r="I483" s="20" t="str">
        <f t="shared" si="1"/>
        <v>April</v>
      </c>
    </row>
    <row r="484" spans="2:9" ht="12.5">
      <c r="B484" s="1" t="s">
        <v>572</v>
      </c>
      <c r="C484" s="1" t="s">
        <v>4</v>
      </c>
      <c r="D484" s="1" t="s">
        <v>64</v>
      </c>
      <c r="E484" s="1" t="s">
        <v>90</v>
      </c>
      <c r="F484" s="21">
        <v>44932</v>
      </c>
      <c r="G484" s="1" t="s">
        <v>30</v>
      </c>
      <c r="H484" s="20">
        <v>39</v>
      </c>
      <c r="I484" s="20" t="str">
        <f t="shared" si="1"/>
        <v>January</v>
      </c>
    </row>
    <row r="485" spans="2:9" ht="12.5">
      <c r="B485" s="1" t="s">
        <v>573</v>
      </c>
      <c r="C485" s="1" t="s">
        <v>4</v>
      </c>
      <c r="D485" s="1" t="s">
        <v>64</v>
      </c>
      <c r="E485" s="1" t="s">
        <v>90</v>
      </c>
      <c r="F485" s="21">
        <v>45201</v>
      </c>
      <c r="G485" s="1" t="s">
        <v>30</v>
      </c>
      <c r="H485" s="20">
        <v>22</v>
      </c>
      <c r="I485" s="20" t="str">
        <f t="shared" si="1"/>
        <v>October</v>
      </c>
    </row>
    <row r="486" spans="2:9" ht="12.5">
      <c r="B486" s="1" t="s">
        <v>574</v>
      </c>
      <c r="C486" s="1" t="s">
        <v>4</v>
      </c>
      <c r="D486" s="1" t="s">
        <v>64</v>
      </c>
      <c r="E486" s="1" t="s">
        <v>90</v>
      </c>
      <c r="F486" s="21">
        <v>45175</v>
      </c>
      <c r="G486" s="1" t="s">
        <v>30</v>
      </c>
      <c r="H486" s="20">
        <v>25</v>
      </c>
      <c r="I486" s="20" t="str">
        <f t="shared" si="1"/>
        <v>September</v>
      </c>
    </row>
    <row r="487" spans="2:9" ht="12.5">
      <c r="B487" s="1" t="s">
        <v>575</v>
      </c>
      <c r="C487" s="1" t="s">
        <v>4</v>
      </c>
      <c r="D487" s="1" t="s">
        <v>64</v>
      </c>
      <c r="E487" s="1" t="s">
        <v>90</v>
      </c>
      <c r="F487" s="21">
        <v>45013</v>
      </c>
      <c r="G487" s="1" t="s">
        <v>30</v>
      </c>
      <c r="H487" s="20">
        <v>40</v>
      </c>
      <c r="I487" s="20" t="str">
        <f t="shared" si="1"/>
        <v>March</v>
      </c>
    </row>
    <row r="488" spans="2:9" ht="12.5">
      <c r="B488" s="1" t="s">
        <v>576</v>
      </c>
      <c r="C488" s="1" t="s">
        <v>4</v>
      </c>
      <c r="D488" s="1" t="s">
        <v>64</v>
      </c>
      <c r="E488" s="1" t="s">
        <v>90</v>
      </c>
      <c r="F488" s="21">
        <v>45088</v>
      </c>
      <c r="G488" s="1" t="s">
        <v>30</v>
      </c>
      <c r="H488" s="20">
        <v>87</v>
      </c>
      <c r="I488" s="20" t="str">
        <f t="shared" si="1"/>
        <v>June</v>
      </c>
    </row>
    <row r="489" spans="2:9" ht="12.5">
      <c r="B489" s="1" t="s">
        <v>577</v>
      </c>
      <c r="C489" s="1" t="s">
        <v>4</v>
      </c>
      <c r="D489" s="1" t="s">
        <v>64</v>
      </c>
      <c r="E489" s="1" t="s">
        <v>90</v>
      </c>
      <c r="F489" s="21">
        <v>45039</v>
      </c>
      <c r="G489" s="1" t="s">
        <v>30</v>
      </c>
      <c r="H489" s="20">
        <v>88</v>
      </c>
      <c r="I489" s="20" t="str">
        <f t="shared" si="1"/>
        <v>April</v>
      </c>
    </row>
    <row r="490" spans="2:9" ht="12.5">
      <c r="B490" s="1" t="s">
        <v>578</v>
      </c>
      <c r="C490" s="1" t="s">
        <v>4</v>
      </c>
      <c r="D490" s="1" t="s">
        <v>64</v>
      </c>
      <c r="E490" s="1" t="s">
        <v>90</v>
      </c>
      <c r="F490" s="21">
        <v>45211</v>
      </c>
      <c r="G490" s="1" t="s">
        <v>30</v>
      </c>
      <c r="H490" s="20">
        <v>28</v>
      </c>
      <c r="I490" s="20" t="str">
        <f t="shared" si="1"/>
        <v>October</v>
      </c>
    </row>
    <row r="491" spans="2:9" ht="12.5">
      <c r="B491" s="1" t="s">
        <v>579</v>
      </c>
      <c r="C491" s="1" t="s">
        <v>4</v>
      </c>
      <c r="D491" s="1" t="s">
        <v>64</v>
      </c>
      <c r="E491" s="1" t="s">
        <v>90</v>
      </c>
      <c r="F491" s="21">
        <v>45232</v>
      </c>
      <c r="G491" s="1" t="s">
        <v>30</v>
      </c>
      <c r="H491" s="20">
        <v>43</v>
      </c>
      <c r="I491" s="20" t="str">
        <f t="shared" si="1"/>
        <v>November</v>
      </c>
    </row>
    <row r="492" spans="2:9" ht="12.5">
      <c r="B492" s="1" t="s">
        <v>580</v>
      </c>
      <c r="C492" s="1" t="s">
        <v>4</v>
      </c>
      <c r="D492" s="1" t="s">
        <v>64</v>
      </c>
      <c r="E492" s="1" t="s">
        <v>90</v>
      </c>
      <c r="F492" s="21">
        <v>45123</v>
      </c>
      <c r="G492" s="1" t="s">
        <v>30</v>
      </c>
      <c r="H492" s="20">
        <v>98</v>
      </c>
      <c r="I492" s="20" t="str">
        <f t="shared" si="1"/>
        <v>July</v>
      </c>
    </row>
    <row r="493" spans="2:9" ht="12.5">
      <c r="B493" s="1" t="s">
        <v>581</v>
      </c>
      <c r="C493" s="1" t="s">
        <v>4</v>
      </c>
      <c r="D493" s="1" t="s">
        <v>64</v>
      </c>
      <c r="E493" s="1" t="s">
        <v>90</v>
      </c>
      <c r="F493" s="21">
        <v>45198</v>
      </c>
      <c r="G493" s="1" t="s">
        <v>30</v>
      </c>
      <c r="H493" s="20">
        <v>22</v>
      </c>
      <c r="I493" s="20" t="str">
        <f t="shared" si="1"/>
        <v>September</v>
      </c>
    </row>
    <row r="494" spans="2:9" ht="12.5">
      <c r="B494" s="1" t="s">
        <v>582</v>
      </c>
      <c r="C494" s="1" t="s">
        <v>4</v>
      </c>
      <c r="D494" s="1" t="s">
        <v>64</v>
      </c>
      <c r="E494" s="1" t="s">
        <v>90</v>
      </c>
      <c r="F494" s="21">
        <v>45184</v>
      </c>
      <c r="G494" s="1" t="s">
        <v>30</v>
      </c>
      <c r="H494" s="20">
        <v>40</v>
      </c>
      <c r="I494" s="20" t="str">
        <f t="shared" si="1"/>
        <v>September</v>
      </c>
    </row>
    <row r="495" spans="2:9" ht="12.5">
      <c r="B495" s="1" t="s">
        <v>583</v>
      </c>
      <c r="C495" s="1" t="s">
        <v>4</v>
      </c>
      <c r="D495" s="1" t="s">
        <v>64</v>
      </c>
      <c r="E495" s="1" t="s">
        <v>90</v>
      </c>
      <c r="F495" s="21">
        <v>44979</v>
      </c>
      <c r="G495" s="1" t="s">
        <v>30</v>
      </c>
      <c r="H495" s="20">
        <v>64</v>
      </c>
      <c r="I495" s="20" t="str">
        <f t="shared" si="1"/>
        <v>February</v>
      </c>
    </row>
    <row r="496" spans="2:9" ht="12.5">
      <c r="B496" s="1" t="s">
        <v>584</v>
      </c>
      <c r="C496" s="1" t="s">
        <v>4</v>
      </c>
      <c r="D496" s="1" t="s">
        <v>64</v>
      </c>
      <c r="E496" s="1" t="s">
        <v>90</v>
      </c>
      <c r="F496" s="21">
        <v>45228</v>
      </c>
      <c r="G496" s="1" t="s">
        <v>30</v>
      </c>
      <c r="H496" s="20">
        <v>99</v>
      </c>
      <c r="I496" s="20" t="str">
        <f t="shared" si="1"/>
        <v>October</v>
      </c>
    </row>
    <row r="497" spans="2:9" ht="12.5">
      <c r="B497" s="1" t="s">
        <v>585</v>
      </c>
      <c r="C497" s="1" t="s">
        <v>4</v>
      </c>
      <c r="D497" s="1" t="s">
        <v>64</v>
      </c>
      <c r="E497" s="1" t="s">
        <v>90</v>
      </c>
      <c r="F497" s="21">
        <v>45242</v>
      </c>
      <c r="G497" s="1" t="s">
        <v>30</v>
      </c>
      <c r="H497" s="20">
        <v>56</v>
      </c>
      <c r="I497" s="20" t="str">
        <f t="shared" si="1"/>
        <v>November</v>
      </c>
    </row>
    <row r="498" spans="2:9" ht="12.5">
      <c r="B498" s="1" t="s">
        <v>586</v>
      </c>
      <c r="C498" s="1" t="s">
        <v>4</v>
      </c>
      <c r="D498" s="1" t="s">
        <v>64</v>
      </c>
      <c r="E498" s="1" t="s">
        <v>90</v>
      </c>
      <c r="F498" s="21">
        <v>45101</v>
      </c>
      <c r="G498" s="1" t="s">
        <v>30</v>
      </c>
      <c r="H498" s="20">
        <v>66</v>
      </c>
      <c r="I498" s="20" t="str">
        <f t="shared" si="1"/>
        <v>June</v>
      </c>
    </row>
    <row r="499" spans="2:9" ht="12.5">
      <c r="B499" s="1" t="s">
        <v>587</v>
      </c>
      <c r="C499" s="1" t="s">
        <v>4</v>
      </c>
      <c r="D499" s="1" t="s">
        <v>64</v>
      </c>
      <c r="E499" s="1" t="s">
        <v>90</v>
      </c>
      <c r="F499" s="21">
        <v>45227</v>
      </c>
      <c r="G499" s="1" t="s">
        <v>30</v>
      </c>
      <c r="H499" s="20">
        <v>63</v>
      </c>
      <c r="I499" s="20" t="str">
        <f t="shared" si="1"/>
        <v>October</v>
      </c>
    </row>
    <row r="500" spans="2:9" ht="12.5">
      <c r="B500" s="1" t="s">
        <v>588</v>
      </c>
      <c r="C500" s="1" t="s">
        <v>4</v>
      </c>
      <c r="D500" s="1" t="s">
        <v>64</v>
      </c>
      <c r="E500" s="1" t="s">
        <v>90</v>
      </c>
      <c r="F500" s="21">
        <v>44941</v>
      </c>
      <c r="G500" s="1" t="s">
        <v>30</v>
      </c>
      <c r="H500" s="20">
        <v>20</v>
      </c>
      <c r="I500" s="20" t="str">
        <f t="shared" si="1"/>
        <v>January</v>
      </c>
    </row>
    <row r="501" spans="2:9" ht="12.5">
      <c r="B501" s="1" t="s">
        <v>589</v>
      </c>
      <c r="C501" s="1" t="s">
        <v>4</v>
      </c>
      <c r="D501" s="1" t="s">
        <v>64</v>
      </c>
      <c r="E501" s="1" t="s">
        <v>90</v>
      </c>
      <c r="F501" s="21">
        <v>45163</v>
      </c>
      <c r="G501" s="1" t="s">
        <v>30</v>
      </c>
      <c r="H501" s="20">
        <v>90</v>
      </c>
      <c r="I501" s="20" t="str">
        <f t="shared" si="1"/>
        <v>August</v>
      </c>
    </row>
    <row r="502" spans="2:9" ht="12.5">
      <c r="B502" s="1" t="s">
        <v>590</v>
      </c>
      <c r="C502" s="1" t="s">
        <v>4</v>
      </c>
      <c r="D502" s="1" t="s">
        <v>64</v>
      </c>
      <c r="E502" s="1" t="s">
        <v>90</v>
      </c>
      <c r="F502" s="21">
        <v>44989</v>
      </c>
      <c r="G502" s="1" t="s">
        <v>30</v>
      </c>
      <c r="H502" s="20">
        <v>40</v>
      </c>
      <c r="I502" s="20" t="str">
        <f t="shared" si="1"/>
        <v>March</v>
      </c>
    </row>
    <row r="503" spans="2:9" ht="12.5">
      <c r="B503" s="1" t="s">
        <v>591</v>
      </c>
      <c r="C503" s="1" t="s">
        <v>4</v>
      </c>
      <c r="D503" s="1" t="s">
        <v>64</v>
      </c>
      <c r="E503" s="1" t="s">
        <v>90</v>
      </c>
      <c r="F503" s="21">
        <v>45142</v>
      </c>
      <c r="G503" s="1" t="s">
        <v>30</v>
      </c>
      <c r="H503" s="20">
        <v>44</v>
      </c>
      <c r="I503" s="20" t="str">
        <f t="shared" si="1"/>
        <v>August</v>
      </c>
    </row>
    <row r="504" spans="2:9" ht="12.5">
      <c r="B504" s="1" t="s">
        <v>592</v>
      </c>
      <c r="C504" s="1" t="s">
        <v>4</v>
      </c>
      <c r="D504" s="1" t="s">
        <v>64</v>
      </c>
      <c r="E504" s="1" t="s">
        <v>90</v>
      </c>
      <c r="F504" s="21">
        <v>45038</v>
      </c>
      <c r="G504" s="1" t="s">
        <v>30</v>
      </c>
      <c r="H504" s="20">
        <v>64</v>
      </c>
      <c r="I504" s="20" t="str">
        <f t="shared" si="1"/>
        <v>April</v>
      </c>
    </row>
    <row r="505" spans="2:9" ht="12.5">
      <c r="B505" s="1" t="s">
        <v>593</v>
      </c>
      <c r="C505" s="1" t="s">
        <v>4</v>
      </c>
      <c r="D505" s="1" t="s">
        <v>64</v>
      </c>
      <c r="E505" s="1" t="s">
        <v>90</v>
      </c>
      <c r="F505" s="21">
        <v>44991</v>
      </c>
      <c r="G505" s="1" t="s">
        <v>30</v>
      </c>
      <c r="H505" s="20">
        <v>76</v>
      </c>
      <c r="I505" s="20" t="str">
        <f t="shared" si="1"/>
        <v>March</v>
      </c>
    </row>
    <row r="506" spans="2:9" ht="12.5">
      <c r="B506" s="1" t="s">
        <v>594</v>
      </c>
      <c r="C506" s="1" t="s">
        <v>3</v>
      </c>
      <c r="D506" s="1" t="s">
        <v>64</v>
      </c>
      <c r="E506" s="1" t="s">
        <v>101</v>
      </c>
      <c r="F506" s="21">
        <v>45229</v>
      </c>
      <c r="G506" s="1" t="s">
        <v>30</v>
      </c>
      <c r="H506" s="20">
        <v>-315</v>
      </c>
      <c r="I506" s="20" t="str">
        <f t="shared" si="1"/>
        <v>October</v>
      </c>
    </row>
    <row r="507" spans="2:9" ht="12.5">
      <c r="B507" s="1" t="s">
        <v>595</v>
      </c>
      <c r="C507" s="1" t="s">
        <v>4</v>
      </c>
      <c r="D507" s="1" t="s">
        <v>64</v>
      </c>
      <c r="E507" s="1" t="s">
        <v>90</v>
      </c>
      <c r="F507" s="21">
        <v>45152</v>
      </c>
      <c r="G507" s="1" t="s">
        <v>30</v>
      </c>
      <c r="H507" s="20">
        <v>35</v>
      </c>
      <c r="I507" s="20" t="str">
        <f t="shared" si="1"/>
        <v>August</v>
      </c>
    </row>
    <row r="508" spans="2:9" ht="12.5">
      <c r="B508" s="1" t="s">
        <v>596</v>
      </c>
      <c r="C508" s="1" t="s">
        <v>4</v>
      </c>
      <c r="D508" s="1" t="s">
        <v>64</v>
      </c>
      <c r="E508" s="1" t="s">
        <v>90</v>
      </c>
      <c r="F508" s="21">
        <v>45149</v>
      </c>
      <c r="G508" s="1" t="s">
        <v>30</v>
      </c>
      <c r="H508" s="20">
        <v>84</v>
      </c>
      <c r="I508" s="20" t="str">
        <f t="shared" si="1"/>
        <v>August</v>
      </c>
    </row>
    <row r="509" spans="2:9" ht="12.5">
      <c r="B509" s="1" t="s">
        <v>597</v>
      </c>
      <c r="C509" s="1" t="s">
        <v>2</v>
      </c>
      <c r="D509" s="1" t="s">
        <v>64</v>
      </c>
      <c r="E509" s="1" t="s">
        <v>101</v>
      </c>
      <c r="F509" s="21">
        <v>45046</v>
      </c>
      <c r="G509" s="1" t="s">
        <v>30</v>
      </c>
      <c r="H509" s="20">
        <v>-954</v>
      </c>
      <c r="I509" s="20" t="str">
        <f t="shared" si="1"/>
        <v>April</v>
      </c>
    </row>
    <row r="510" spans="2:9" ht="12.5">
      <c r="B510" s="1" t="s">
        <v>598</v>
      </c>
      <c r="C510" s="1" t="s">
        <v>3</v>
      </c>
      <c r="D510" s="1" t="s">
        <v>64</v>
      </c>
      <c r="E510" s="1" t="s">
        <v>90</v>
      </c>
      <c r="F510" s="21">
        <v>45078</v>
      </c>
      <c r="G510" s="1" t="s">
        <v>30</v>
      </c>
      <c r="H510" s="20">
        <v>411</v>
      </c>
      <c r="I510" s="20" t="str">
        <f t="shared" si="1"/>
        <v>June</v>
      </c>
    </row>
    <row r="511" spans="2:9" ht="12.5">
      <c r="B511" s="1" t="s">
        <v>599</v>
      </c>
      <c r="C511" s="1" t="s">
        <v>4</v>
      </c>
      <c r="D511" s="1" t="s">
        <v>64</v>
      </c>
      <c r="E511" s="1" t="s">
        <v>90</v>
      </c>
      <c r="F511" s="21">
        <v>45124</v>
      </c>
      <c r="G511" s="1" t="s">
        <v>30</v>
      </c>
      <c r="H511" s="20">
        <v>59</v>
      </c>
      <c r="I511" s="20" t="str">
        <f t="shared" si="1"/>
        <v>July</v>
      </c>
    </row>
    <row r="512" spans="2:9" ht="12.5">
      <c r="B512" s="1" t="s">
        <v>600</v>
      </c>
      <c r="C512" s="1" t="s">
        <v>3</v>
      </c>
      <c r="D512" s="1" t="s">
        <v>59</v>
      </c>
      <c r="E512" s="1" t="s">
        <v>93</v>
      </c>
      <c r="F512" s="21">
        <v>45076</v>
      </c>
      <c r="G512" s="1" t="s">
        <v>12</v>
      </c>
      <c r="H512" s="20">
        <v>301</v>
      </c>
      <c r="I512" s="20" t="str">
        <f t="shared" si="1"/>
        <v>May</v>
      </c>
    </row>
    <row r="513" spans="2:9" ht="12.5">
      <c r="B513" s="1" t="s">
        <v>601</v>
      </c>
      <c r="C513" s="1" t="s">
        <v>3</v>
      </c>
      <c r="D513" s="1" t="s">
        <v>59</v>
      </c>
      <c r="E513" s="1" t="s">
        <v>90</v>
      </c>
      <c r="F513" s="21">
        <v>45131</v>
      </c>
      <c r="G513" s="1" t="s">
        <v>12</v>
      </c>
      <c r="H513" s="20">
        <v>402</v>
      </c>
      <c r="I513" s="20" t="str">
        <f t="shared" si="1"/>
        <v>July</v>
      </c>
    </row>
    <row r="514" spans="2:9" ht="12.5">
      <c r="B514" s="1" t="s">
        <v>602</v>
      </c>
      <c r="C514" s="1" t="s">
        <v>3</v>
      </c>
      <c r="D514" s="1" t="s">
        <v>59</v>
      </c>
      <c r="E514" s="1" t="s">
        <v>93</v>
      </c>
      <c r="F514" s="21">
        <v>45161</v>
      </c>
      <c r="G514" s="1" t="s">
        <v>12</v>
      </c>
      <c r="H514" s="20">
        <v>409</v>
      </c>
      <c r="I514" s="20" t="str">
        <f t="shared" ref="I514:I768" si="2">TEXT(F514, "mmmm")</f>
        <v>August</v>
      </c>
    </row>
    <row r="515" spans="2:9" ht="12.5">
      <c r="B515" s="1" t="s">
        <v>603</v>
      </c>
      <c r="C515" s="1" t="s">
        <v>4</v>
      </c>
      <c r="D515" s="1" t="s">
        <v>59</v>
      </c>
      <c r="E515" s="1" t="s">
        <v>90</v>
      </c>
      <c r="F515" s="21">
        <v>45108</v>
      </c>
      <c r="G515" s="1" t="s">
        <v>12</v>
      </c>
      <c r="H515" s="20">
        <v>83</v>
      </c>
      <c r="I515" s="20" t="str">
        <f t="shared" si="2"/>
        <v>July</v>
      </c>
    </row>
    <row r="516" spans="2:9" ht="12.5">
      <c r="B516" s="1" t="s">
        <v>604</v>
      </c>
      <c r="C516" s="1" t="s">
        <v>4</v>
      </c>
      <c r="D516" s="1" t="s">
        <v>59</v>
      </c>
      <c r="E516" s="1" t="s">
        <v>90</v>
      </c>
      <c r="F516" s="21">
        <v>45127</v>
      </c>
      <c r="G516" s="1" t="s">
        <v>12</v>
      </c>
      <c r="H516" s="20">
        <v>76</v>
      </c>
      <c r="I516" s="20" t="str">
        <f t="shared" si="2"/>
        <v>July</v>
      </c>
    </row>
    <row r="517" spans="2:9" ht="12.5">
      <c r="B517" s="1" t="s">
        <v>605</v>
      </c>
      <c r="C517" s="1" t="s">
        <v>4</v>
      </c>
      <c r="D517" s="1" t="s">
        <v>59</v>
      </c>
      <c r="E517" s="1" t="s">
        <v>90</v>
      </c>
      <c r="F517" s="21">
        <v>44960</v>
      </c>
      <c r="G517" s="1" t="s">
        <v>12</v>
      </c>
      <c r="H517" s="20">
        <v>46</v>
      </c>
      <c r="I517" s="20" t="str">
        <f t="shared" si="2"/>
        <v>February</v>
      </c>
    </row>
    <row r="518" spans="2:9" ht="12.5">
      <c r="B518" s="1" t="s">
        <v>606</v>
      </c>
      <c r="C518" s="1" t="s">
        <v>4</v>
      </c>
      <c r="D518" s="1" t="s">
        <v>59</v>
      </c>
      <c r="E518" s="1" t="s">
        <v>90</v>
      </c>
      <c r="F518" s="21">
        <v>45288</v>
      </c>
      <c r="G518" s="1" t="s">
        <v>12</v>
      </c>
      <c r="H518" s="20">
        <v>68</v>
      </c>
      <c r="I518" s="20" t="str">
        <f t="shared" si="2"/>
        <v>December</v>
      </c>
    </row>
    <row r="519" spans="2:9" ht="12.5">
      <c r="B519" s="1" t="s">
        <v>607</v>
      </c>
      <c r="C519" s="1" t="s">
        <v>4</v>
      </c>
      <c r="D519" s="1" t="s">
        <v>59</v>
      </c>
      <c r="E519" s="1" t="s">
        <v>90</v>
      </c>
      <c r="F519" s="21">
        <v>45041</v>
      </c>
      <c r="G519" s="1" t="s">
        <v>12</v>
      </c>
      <c r="H519" s="20">
        <v>33</v>
      </c>
      <c r="I519" s="20" t="str">
        <f t="shared" si="2"/>
        <v>April</v>
      </c>
    </row>
    <row r="520" spans="2:9" ht="12.5">
      <c r="B520" s="1" t="s">
        <v>608</v>
      </c>
      <c r="C520" s="1" t="s">
        <v>4</v>
      </c>
      <c r="D520" s="1" t="s">
        <v>59</v>
      </c>
      <c r="E520" s="1" t="s">
        <v>90</v>
      </c>
      <c r="F520" s="21">
        <v>45127</v>
      </c>
      <c r="G520" s="1" t="s">
        <v>12</v>
      </c>
      <c r="H520" s="20">
        <v>82</v>
      </c>
      <c r="I520" s="20" t="str">
        <f t="shared" si="2"/>
        <v>July</v>
      </c>
    </row>
    <row r="521" spans="2:9" ht="12.5">
      <c r="B521" s="1" t="s">
        <v>609</v>
      </c>
      <c r="C521" s="1" t="s">
        <v>4</v>
      </c>
      <c r="D521" s="1" t="s">
        <v>59</v>
      </c>
      <c r="E521" s="1" t="s">
        <v>90</v>
      </c>
      <c r="F521" s="21">
        <v>44991</v>
      </c>
      <c r="G521" s="1" t="s">
        <v>12</v>
      </c>
      <c r="H521" s="20">
        <v>84</v>
      </c>
      <c r="I521" s="20" t="str">
        <f t="shared" si="2"/>
        <v>March</v>
      </c>
    </row>
    <row r="522" spans="2:9" ht="12.5">
      <c r="B522" s="1" t="s">
        <v>610</v>
      </c>
      <c r="C522" s="1" t="s">
        <v>4</v>
      </c>
      <c r="D522" s="1" t="s">
        <v>59</v>
      </c>
      <c r="E522" s="1" t="s">
        <v>90</v>
      </c>
      <c r="F522" s="21">
        <v>45104</v>
      </c>
      <c r="G522" s="1" t="s">
        <v>12</v>
      </c>
      <c r="H522" s="20">
        <v>83</v>
      </c>
      <c r="I522" s="20" t="str">
        <f t="shared" si="2"/>
        <v>June</v>
      </c>
    </row>
    <row r="523" spans="2:9" ht="12.5">
      <c r="B523" s="1" t="s">
        <v>611</v>
      </c>
      <c r="C523" s="1" t="s">
        <v>4</v>
      </c>
      <c r="D523" s="1" t="s">
        <v>59</v>
      </c>
      <c r="E523" s="1" t="s">
        <v>90</v>
      </c>
      <c r="F523" s="21">
        <v>44939</v>
      </c>
      <c r="G523" s="1" t="s">
        <v>12</v>
      </c>
      <c r="H523" s="20">
        <v>55</v>
      </c>
      <c r="I523" s="20" t="str">
        <f t="shared" si="2"/>
        <v>January</v>
      </c>
    </row>
    <row r="524" spans="2:9" ht="12.5">
      <c r="B524" s="1" t="s">
        <v>612</v>
      </c>
      <c r="C524" s="1" t="s">
        <v>4</v>
      </c>
      <c r="D524" s="1" t="s">
        <v>59</v>
      </c>
      <c r="E524" s="1" t="s">
        <v>90</v>
      </c>
      <c r="F524" s="21">
        <v>45202</v>
      </c>
      <c r="G524" s="1" t="s">
        <v>12</v>
      </c>
      <c r="H524" s="20">
        <v>94</v>
      </c>
      <c r="I524" s="20" t="str">
        <f t="shared" si="2"/>
        <v>October</v>
      </c>
    </row>
    <row r="525" spans="2:9" ht="12.5">
      <c r="B525" s="1" t="s">
        <v>613</v>
      </c>
      <c r="C525" s="1" t="s">
        <v>4</v>
      </c>
      <c r="D525" s="1" t="s">
        <v>59</v>
      </c>
      <c r="E525" s="1" t="s">
        <v>90</v>
      </c>
      <c r="F525" s="21">
        <v>45151</v>
      </c>
      <c r="G525" s="1" t="s">
        <v>12</v>
      </c>
      <c r="H525" s="20">
        <v>39</v>
      </c>
      <c r="I525" s="20" t="str">
        <f t="shared" si="2"/>
        <v>August</v>
      </c>
    </row>
    <row r="526" spans="2:9" ht="12.5">
      <c r="B526" s="1" t="s">
        <v>614</v>
      </c>
      <c r="C526" s="1" t="s">
        <v>4</v>
      </c>
      <c r="D526" s="1" t="s">
        <v>59</v>
      </c>
      <c r="E526" s="1" t="s">
        <v>90</v>
      </c>
      <c r="F526" s="21">
        <v>45172</v>
      </c>
      <c r="G526" s="1" t="s">
        <v>12</v>
      </c>
      <c r="H526" s="20">
        <v>43</v>
      </c>
      <c r="I526" s="20" t="str">
        <f t="shared" si="2"/>
        <v>September</v>
      </c>
    </row>
    <row r="527" spans="2:9" ht="12.5">
      <c r="B527" s="1" t="s">
        <v>615</v>
      </c>
      <c r="C527" s="1" t="s">
        <v>4</v>
      </c>
      <c r="D527" s="1" t="s">
        <v>59</v>
      </c>
      <c r="E527" s="1" t="s">
        <v>90</v>
      </c>
      <c r="F527" s="21">
        <v>44994</v>
      </c>
      <c r="G527" s="1" t="s">
        <v>12</v>
      </c>
      <c r="H527" s="20">
        <v>23</v>
      </c>
      <c r="I527" s="20" t="str">
        <f t="shared" si="2"/>
        <v>March</v>
      </c>
    </row>
    <row r="528" spans="2:9" ht="12.5">
      <c r="B528" s="1" t="s">
        <v>616</v>
      </c>
      <c r="C528" s="1" t="s">
        <v>4</v>
      </c>
      <c r="D528" s="1" t="s">
        <v>59</v>
      </c>
      <c r="E528" s="1" t="s">
        <v>90</v>
      </c>
      <c r="F528" s="21">
        <v>45143</v>
      </c>
      <c r="G528" s="1" t="s">
        <v>12</v>
      </c>
      <c r="H528" s="20">
        <v>51</v>
      </c>
      <c r="I528" s="20" t="str">
        <f t="shared" si="2"/>
        <v>August</v>
      </c>
    </row>
    <row r="529" spans="2:9" ht="12.5">
      <c r="B529" s="1" t="s">
        <v>617</v>
      </c>
      <c r="C529" s="1" t="s">
        <v>4</v>
      </c>
      <c r="D529" s="1" t="s">
        <v>59</v>
      </c>
      <c r="E529" s="1" t="s">
        <v>90</v>
      </c>
      <c r="F529" s="21">
        <v>45115</v>
      </c>
      <c r="G529" s="1" t="s">
        <v>12</v>
      </c>
      <c r="H529" s="20">
        <v>80</v>
      </c>
      <c r="I529" s="20" t="str">
        <f t="shared" si="2"/>
        <v>July</v>
      </c>
    </row>
    <row r="530" spans="2:9" ht="12.5">
      <c r="B530" s="1" t="s">
        <v>618</v>
      </c>
      <c r="C530" s="1" t="s">
        <v>4</v>
      </c>
      <c r="D530" s="1" t="s">
        <v>59</v>
      </c>
      <c r="E530" s="1" t="s">
        <v>90</v>
      </c>
      <c r="F530" s="21">
        <v>45139</v>
      </c>
      <c r="G530" s="1" t="s">
        <v>12</v>
      </c>
      <c r="H530" s="20">
        <v>34</v>
      </c>
      <c r="I530" s="20" t="str">
        <f t="shared" si="2"/>
        <v>August</v>
      </c>
    </row>
    <row r="531" spans="2:9" ht="12.5">
      <c r="B531" s="1" t="s">
        <v>619</v>
      </c>
      <c r="C531" s="1" t="s">
        <v>4</v>
      </c>
      <c r="D531" s="1" t="s">
        <v>59</v>
      </c>
      <c r="E531" s="1" t="s">
        <v>90</v>
      </c>
      <c r="F531" s="21">
        <v>45199</v>
      </c>
      <c r="G531" s="1" t="s">
        <v>12</v>
      </c>
      <c r="H531" s="20">
        <v>78</v>
      </c>
      <c r="I531" s="20" t="str">
        <f t="shared" si="2"/>
        <v>September</v>
      </c>
    </row>
    <row r="532" spans="2:9" ht="12.5">
      <c r="B532" s="1" t="s">
        <v>620</v>
      </c>
      <c r="C532" s="1" t="s">
        <v>4</v>
      </c>
      <c r="D532" s="1" t="s">
        <v>59</v>
      </c>
      <c r="E532" s="1" t="s">
        <v>90</v>
      </c>
      <c r="F532" s="21">
        <v>45146</v>
      </c>
      <c r="G532" s="1" t="s">
        <v>12</v>
      </c>
      <c r="H532" s="20">
        <v>75</v>
      </c>
      <c r="I532" s="20" t="str">
        <f t="shared" si="2"/>
        <v>August</v>
      </c>
    </row>
    <row r="533" spans="2:9" ht="12.5">
      <c r="B533" s="1" t="s">
        <v>621</v>
      </c>
      <c r="C533" s="1" t="s">
        <v>4</v>
      </c>
      <c r="D533" s="1" t="s">
        <v>59</v>
      </c>
      <c r="E533" s="1" t="s">
        <v>90</v>
      </c>
      <c r="F533" s="21">
        <v>44931</v>
      </c>
      <c r="G533" s="1" t="s">
        <v>12</v>
      </c>
      <c r="H533" s="20">
        <v>75</v>
      </c>
      <c r="I533" s="20" t="str">
        <f t="shared" si="2"/>
        <v>January</v>
      </c>
    </row>
    <row r="534" spans="2:9" ht="12.5">
      <c r="B534" s="1" t="s">
        <v>622</v>
      </c>
      <c r="C534" s="1" t="s">
        <v>4</v>
      </c>
      <c r="D534" s="1" t="s">
        <v>59</v>
      </c>
      <c r="E534" s="1" t="s">
        <v>90</v>
      </c>
      <c r="F534" s="21">
        <v>44982</v>
      </c>
      <c r="G534" s="1" t="s">
        <v>12</v>
      </c>
      <c r="H534" s="20">
        <v>38</v>
      </c>
      <c r="I534" s="20" t="str">
        <f t="shared" si="2"/>
        <v>February</v>
      </c>
    </row>
    <row r="535" spans="2:9" ht="12.5">
      <c r="B535" s="1" t="s">
        <v>623</v>
      </c>
      <c r="C535" s="1" t="s">
        <v>4</v>
      </c>
      <c r="D535" s="1" t="s">
        <v>59</v>
      </c>
      <c r="E535" s="1" t="s">
        <v>90</v>
      </c>
      <c r="F535" s="21">
        <v>45084</v>
      </c>
      <c r="G535" s="1" t="s">
        <v>12</v>
      </c>
      <c r="H535" s="20">
        <v>91</v>
      </c>
      <c r="I535" s="20" t="str">
        <f t="shared" si="2"/>
        <v>June</v>
      </c>
    </row>
    <row r="536" spans="2:9" ht="12.5">
      <c r="B536" s="1" t="s">
        <v>624</v>
      </c>
      <c r="C536" s="1" t="s">
        <v>4</v>
      </c>
      <c r="D536" s="1" t="s">
        <v>59</v>
      </c>
      <c r="E536" s="1" t="s">
        <v>90</v>
      </c>
      <c r="F536" s="21">
        <v>45134</v>
      </c>
      <c r="G536" s="1" t="s">
        <v>12</v>
      </c>
      <c r="H536" s="20">
        <v>39</v>
      </c>
      <c r="I536" s="20" t="str">
        <f t="shared" si="2"/>
        <v>July</v>
      </c>
    </row>
    <row r="537" spans="2:9" ht="12.5">
      <c r="B537" s="1" t="s">
        <v>625</v>
      </c>
      <c r="C537" s="1" t="s">
        <v>4</v>
      </c>
      <c r="D537" s="1" t="s">
        <v>59</v>
      </c>
      <c r="E537" s="1" t="s">
        <v>90</v>
      </c>
      <c r="F537" s="21">
        <v>45000</v>
      </c>
      <c r="G537" s="1" t="s">
        <v>12</v>
      </c>
      <c r="H537" s="20">
        <v>56</v>
      </c>
      <c r="I537" s="20" t="str">
        <f t="shared" si="2"/>
        <v>March</v>
      </c>
    </row>
    <row r="538" spans="2:9" ht="12.5">
      <c r="B538" s="1" t="s">
        <v>626</v>
      </c>
      <c r="C538" s="1" t="s">
        <v>4</v>
      </c>
      <c r="D538" s="1" t="s">
        <v>59</v>
      </c>
      <c r="E538" s="1" t="s">
        <v>90</v>
      </c>
      <c r="F538" s="21">
        <v>45271</v>
      </c>
      <c r="G538" s="1" t="s">
        <v>12</v>
      </c>
      <c r="H538" s="20">
        <v>47</v>
      </c>
      <c r="I538" s="20" t="str">
        <f t="shared" si="2"/>
        <v>December</v>
      </c>
    </row>
    <row r="539" spans="2:9" ht="12.5">
      <c r="B539" s="1" t="s">
        <v>627</v>
      </c>
      <c r="C539" s="1" t="s">
        <v>4</v>
      </c>
      <c r="D539" s="1" t="s">
        <v>59</v>
      </c>
      <c r="E539" s="1" t="s">
        <v>90</v>
      </c>
      <c r="F539" s="21">
        <v>44991</v>
      </c>
      <c r="G539" s="1" t="s">
        <v>12</v>
      </c>
      <c r="H539" s="20">
        <v>34</v>
      </c>
      <c r="I539" s="20" t="str">
        <f t="shared" si="2"/>
        <v>March</v>
      </c>
    </row>
    <row r="540" spans="2:9" ht="12.5">
      <c r="B540" s="1" t="s">
        <v>628</v>
      </c>
      <c r="C540" s="1" t="s">
        <v>4</v>
      </c>
      <c r="D540" s="1" t="s">
        <v>59</v>
      </c>
      <c r="E540" s="1" t="s">
        <v>90</v>
      </c>
      <c r="F540" s="21">
        <v>45093</v>
      </c>
      <c r="G540" s="1" t="s">
        <v>12</v>
      </c>
      <c r="H540" s="20">
        <v>29</v>
      </c>
      <c r="I540" s="20" t="str">
        <f t="shared" si="2"/>
        <v>June</v>
      </c>
    </row>
    <row r="541" spans="2:9" ht="12.5">
      <c r="B541" s="1" t="s">
        <v>629</v>
      </c>
      <c r="C541" s="1" t="s">
        <v>4</v>
      </c>
      <c r="D541" s="1" t="s">
        <v>59</v>
      </c>
      <c r="E541" s="1" t="s">
        <v>90</v>
      </c>
      <c r="F541" s="21">
        <v>45230</v>
      </c>
      <c r="G541" s="1" t="s">
        <v>12</v>
      </c>
      <c r="H541" s="20">
        <v>29</v>
      </c>
      <c r="I541" s="20" t="str">
        <f t="shared" si="2"/>
        <v>October</v>
      </c>
    </row>
    <row r="542" spans="2:9" ht="12.5">
      <c r="B542" s="1" t="s">
        <v>630</v>
      </c>
      <c r="C542" s="1" t="s">
        <v>4</v>
      </c>
      <c r="D542" s="1" t="s">
        <v>59</v>
      </c>
      <c r="E542" s="1" t="s">
        <v>90</v>
      </c>
      <c r="F542" s="21">
        <v>45109</v>
      </c>
      <c r="G542" s="1" t="s">
        <v>12</v>
      </c>
      <c r="H542" s="20">
        <v>99</v>
      </c>
      <c r="I542" s="20" t="str">
        <f t="shared" si="2"/>
        <v>July</v>
      </c>
    </row>
    <row r="543" spans="2:9" ht="12.5">
      <c r="B543" s="1" t="s">
        <v>631</v>
      </c>
      <c r="C543" s="1" t="s">
        <v>4</v>
      </c>
      <c r="D543" s="1" t="s">
        <v>59</v>
      </c>
      <c r="E543" s="1" t="s">
        <v>90</v>
      </c>
      <c r="F543" s="21">
        <v>45183</v>
      </c>
      <c r="G543" s="1" t="s">
        <v>12</v>
      </c>
      <c r="H543" s="20">
        <v>50</v>
      </c>
      <c r="I543" s="20" t="str">
        <f t="shared" si="2"/>
        <v>September</v>
      </c>
    </row>
    <row r="544" spans="2:9" ht="12.5">
      <c r="B544" s="1" t="s">
        <v>632</v>
      </c>
      <c r="C544" s="1" t="s">
        <v>4</v>
      </c>
      <c r="D544" s="1" t="s">
        <v>59</v>
      </c>
      <c r="E544" s="1" t="s">
        <v>90</v>
      </c>
      <c r="F544" s="21">
        <v>45255</v>
      </c>
      <c r="G544" s="1" t="s">
        <v>12</v>
      </c>
      <c r="H544" s="20">
        <v>76</v>
      </c>
      <c r="I544" s="20" t="str">
        <f t="shared" si="2"/>
        <v>November</v>
      </c>
    </row>
    <row r="545" spans="2:9" ht="12.5">
      <c r="B545" s="1" t="s">
        <v>633</v>
      </c>
      <c r="C545" s="1" t="s">
        <v>4</v>
      </c>
      <c r="D545" s="1" t="s">
        <v>59</v>
      </c>
      <c r="E545" s="1" t="s">
        <v>90</v>
      </c>
      <c r="F545" s="21">
        <v>45191</v>
      </c>
      <c r="G545" s="1" t="s">
        <v>12</v>
      </c>
      <c r="H545" s="20">
        <v>22</v>
      </c>
      <c r="I545" s="20" t="str">
        <f t="shared" si="2"/>
        <v>September</v>
      </c>
    </row>
    <row r="546" spans="2:9" ht="12.5">
      <c r="B546" s="1" t="s">
        <v>634</v>
      </c>
      <c r="C546" s="1" t="s">
        <v>4</v>
      </c>
      <c r="D546" s="1" t="s">
        <v>59</v>
      </c>
      <c r="E546" s="1" t="s">
        <v>90</v>
      </c>
      <c r="F546" s="21">
        <v>45250</v>
      </c>
      <c r="G546" s="1" t="s">
        <v>12</v>
      </c>
      <c r="H546" s="20">
        <v>53</v>
      </c>
      <c r="I546" s="20" t="str">
        <f t="shared" si="2"/>
        <v>November</v>
      </c>
    </row>
    <row r="547" spans="2:9" ht="12.5">
      <c r="B547" s="1" t="s">
        <v>635</v>
      </c>
      <c r="C547" s="1" t="s">
        <v>4</v>
      </c>
      <c r="D547" s="1" t="s">
        <v>59</v>
      </c>
      <c r="E547" s="1" t="s">
        <v>90</v>
      </c>
      <c r="F547" s="21">
        <v>45019</v>
      </c>
      <c r="G547" s="1" t="s">
        <v>12</v>
      </c>
      <c r="H547" s="20">
        <v>94</v>
      </c>
      <c r="I547" s="20" t="str">
        <f t="shared" si="2"/>
        <v>April</v>
      </c>
    </row>
    <row r="548" spans="2:9" ht="12.5">
      <c r="B548" s="1" t="s">
        <v>636</v>
      </c>
      <c r="C548" s="1" t="s">
        <v>4</v>
      </c>
      <c r="D548" s="1" t="s">
        <v>59</v>
      </c>
      <c r="E548" s="1" t="s">
        <v>90</v>
      </c>
      <c r="F548" s="21">
        <v>45156</v>
      </c>
      <c r="G548" s="1" t="s">
        <v>12</v>
      </c>
      <c r="H548" s="20">
        <v>31</v>
      </c>
      <c r="I548" s="20" t="str">
        <f t="shared" si="2"/>
        <v>August</v>
      </c>
    </row>
    <row r="549" spans="2:9" ht="12.5">
      <c r="B549" s="1" t="s">
        <v>637</v>
      </c>
      <c r="C549" s="1" t="s">
        <v>4</v>
      </c>
      <c r="D549" s="1" t="s">
        <v>59</v>
      </c>
      <c r="E549" s="1" t="s">
        <v>90</v>
      </c>
      <c r="F549" s="21">
        <v>45145</v>
      </c>
      <c r="G549" s="1" t="s">
        <v>12</v>
      </c>
      <c r="H549" s="20">
        <v>37</v>
      </c>
      <c r="I549" s="20" t="str">
        <f t="shared" si="2"/>
        <v>August</v>
      </c>
    </row>
    <row r="550" spans="2:9" ht="12.5">
      <c r="B550" s="1" t="s">
        <v>638</v>
      </c>
      <c r="C550" s="1" t="s">
        <v>4</v>
      </c>
      <c r="D550" s="1" t="s">
        <v>59</v>
      </c>
      <c r="E550" s="1" t="s">
        <v>90</v>
      </c>
      <c r="F550" s="21">
        <v>45222</v>
      </c>
      <c r="G550" s="1" t="s">
        <v>12</v>
      </c>
      <c r="H550" s="20">
        <v>63</v>
      </c>
      <c r="I550" s="20" t="str">
        <f t="shared" si="2"/>
        <v>October</v>
      </c>
    </row>
    <row r="551" spans="2:9" ht="12.5">
      <c r="B551" s="1" t="s">
        <v>639</v>
      </c>
      <c r="C551" s="1" t="s">
        <v>4</v>
      </c>
      <c r="D551" s="1" t="s">
        <v>59</v>
      </c>
      <c r="E551" s="1" t="s">
        <v>90</v>
      </c>
      <c r="F551" s="21">
        <v>45209</v>
      </c>
      <c r="G551" s="1" t="s">
        <v>12</v>
      </c>
      <c r="H551" s="20">
        <v>51</v>
      </c>
      <c r="I551" s="20" t="str">
        <f t="shared" si="2"/>
        <v>October</v>
      </c>
    </row>
    <row r="552" spans="2:9" ht="12.5">
      <c r="B552" s="1" t="s">
        <v>640</v>
      </c>
      <c r="C552" s="1" t="s">
        <v>4</v>
      </c>
      <c r="D552" s="1" t="s">
        <v>59</v>
      </c>
      <c r="E552" s="1" t="s">
        <v>90</v>
      </c>
      <c r="F552" s="21">
        <v>45129</v>
      </c>
      <c r="G552" s="1" t="s">
        <v>12</v>
      </c>
      <c r="H552" s="20">
        <v>81</v>
      </c>
      <c r="I552" s="20" t="str">
        <f t="shared" si="2"/>
        <v>July</v>
      </c>
    </row>
    <row r="553" spans="2:9" ht="12.5">
      <c r="B553" s="1" t="s">
        <v>641</v>
      </c>
      <c r="C553" s="1" t="s">
        <v>4</v>
      </c>
      <c r="D553" s="1" t="s">
        <v>59</v>
      </c>
      <c r="E553" s="1" t="s">
        <v>90</v>
      </c>
      <c r="F553" s="21">
        <v>45241</v>
      </c>
      <c r="G553" s="1" t="s">
        <v>12</v>
      </c>
      <c r="H553" s="20">
        <v>80</v>
      </c>
      <c r="I553" s="20" t="str">
        <f t="shared" si="2"/>
        <v>November</v>
      </c>
    </row>
    <row r="554" spans="2:9" ht="12.5">
      <c r="B554" s="1" t="s">
        <v>642</v>
      </c>
      <c r="C554" s="1" t="s">
        <v>4</v>
      </c>
      <c r="D554" s="1" t="s">
        <v>59</v>
      </c>
      <c r="E554" s="1" t="s">
        <v>90</v>
      </c>
      <c r="F554" s="21">
        <v>44927</v>
      </c>
      <c r="G554" s="1" t="s">
        <v>12</v>
      </c>
      <c r="H554" s="20">
        <v>24</v>
      </c>
      <c r="I554" s="20" t="str">
        <f t="shared" si="2"/>
        <v>January</v>
      </c>
    </row>
    <row r="555" spans="2:9" ht="12.5">
      <c r="B555" s="1" t="s">
        <v>643</v>
      </c>
      <c r="C555" s="1" t="s">
        <v>4</v>
      </c>
      <c r="D555" s="1" t="s">
        <v>59</v>
      </c>
      <c r="E555" s="1" t="s">
        <v>90</v>
      </c>
      <c r="F555" s="21">
        <v>45179</v>
      </c>
      <c r="G555" s="1" t="s">
        <v>12</v>
      </c>
      <c r="H555" s="20">
        <v>30</v>
      </c>
      <c r="I555" s="20" t="str">
        <f t="shared" si="2"/>
        <v>September</v>
      </c>
    </row>
    <row r="556" spans="2:9" ht="12.5">
      <c r="B556" s="1" t="s">
        <v>644</v>
      </c>
      <c r="C556" s="1" t="s">
        <v>4</v>
      </c>
      <c r="D556" s="1" t="s">
        <v>59</v>
      </c>
      <c r="E556" s="1" t="s">
        <v>90</v>
      </c>
      <c r="F556" s="21">
        <v>45157</v>
      </c>
      <c r="G556" s="1" t="s">
        <v>12</v>
      </c>
      <c r="H556" s="20">
        <v>38</v>
      </c>
      <c r="I556" s="20" t="str">
        <f t="shared" si="2"/>
        <v>August</v>
      </c>
    </row>
    <row r="557" spans="2:9" ht="12.5">
      <c r="B557" s="1" t="s">
        <v>645</v>
      </c>
      <c r="C557" s="1" t="s">
        <v>4</v>
      </c>
      <c r="D557" s="1" t="s">
        <v>59</v>
      </c>
      <c r="E557" s="1" t="s">
        <v>90</v>
      </c>
      <c r="F557" s="21">
        <v>44975</v>
      </c>
      <c r="G557" s="1" t="s">
        <v>12</v>
      </c>
      <c r="H557" s="20">
        <v>28</v>
      </c>
      <c r="I557" s="20" t="str">
        <f t="shared" si="2"/>
        <v>February</v>
      </c>
    </row>
    <row r="558" spans="2:9" ht="12.5">
      <c r="B558" s="1" t="s">
        <v>646</v>
      </c>
      <c r="C558" s="1" t="s">
        <v>4</v>
      </c>
      <c r="D558" s="1" t="s">
        <v>59</v>
      </c>
      <c r="E558" s="1" t="s">
        <v>90</v>
      </c>
      <c r="F558" s="21">
        <v>45173</v>
      </c>
      <c r="G558" s="1" t="s">
        <v>12</v>
      </c>
      <c r="H558" s="20">
        <v>98</v>
      </c>
      <c r="I558" s="20" t="str">
        <f t="shared" si="2"/>
        <v>September</v>
      </c>
    </row>
    <row r="559" spans="2:9" ht="12.5">
      <c r="B559" s="1" t="s">
        <v>647</v>
      </c>
      <c r="C559" s="1" t="s">
        <v>4</v>
      </c>
      <c r="D559" s="1" t="s">
        <v>59</v>
      </c>
      <c r="E559" s="1" t="s">
        <v>90</v>
      </c>
      <c r="F559" s="21">
        <v>45024</v>
      </c>
      <c r="G559" s="1" t="s">
        <v>12</v>
      </c>
      <c r="H559" s="20">
        <v>28</v>
      </c>
      <c r="I559" s="20" t="str">
        <f t="shared" si="2"/>
        <v>April</v>
      </c>
    </row>
    <row r="560" spans="2:9" ht="12.5">
      <c r="B560" s="1" t="s">
        <v>648</v>
      </c>
      <c r="C560" s="1" t="s">
        <v>4</v>
      </c>
      <c r="D560" s="1" t="s">
        <v>59</v>
      </c>
      <c r="E560" s="1" t="s">
        <v>90</v>
      </c>
      <c r="F560" s="21">
        <v>44951</v>
      </c>
      <c r="G560" s="1" t="s">
        <v>12</v>
      </c>
      <c r="H560" s="20">
        <v>59</v>
      </c>
      <c r="I560" s="20" t="str">
        <f t="shared" si="2"/>
        <v>January</v>
      </c>
    </row>
    <row r="561" spans="2:9" ht="12.5">
      <c r="B561" s="1" t="s">
        <v>649</v>
      </c>
      <c r="C561" s="1" t="s">
        <v>4</v>
      </c>
      <c r="D561" s="1" t="s">
        <v>59</v>
      </c>
      <c r="E561" s="1" t="s">
        <v>90</v>
      </c>
      <c r="F561" s="21">
        <v>44992</v>
      </c>
      <c r="G561" s="1" t="s">
        <v>12</v>
      </c>
      <c r="H561" s="20">
        <v>39</v>
      </c>
      <c r="I561" s="20" t="str">
        <f t="shared" si="2"/>
        <v>March</v>
      </c>
    </row>
    <row r="562" spans="2:9" ht="12.5">
      <c r="B562" s="1" t="s">
        <v>650</v>
      </c>
      <c r="C562" s="1" t="s">
        <v>4</v>
      </c>
      <c r="D562" s="1" t="s">
        <v>59</v>
      </c>
      <c r="E562" s="1" t="s">
        <v>90</v>
      </c>
      <c r="F562" s="21">
        <v>45062</v>
      </c>
      <c r="G562" s="1" t="s">
        <v>12</v>
      </c>
      <c r="H562" s="20">
        <v>91</v>
      </c>
      <c r="I562" s="20" t="str">
        <f t="shared" si="2"/>
        <v>May</v>
      </c>
    </row>
    <row r="563" spans="2:9" ht="12.5">
      <c r="B563" s="1" t="s">
        <v>651</v>
      </c>
      <c r="C563" s="1" t="s">
        <v>4</v>
      </c>
      <c r="D563" s="1" t="s">
        <v>59</v>
      </c>
      <c r="E563" s="1" t="s">
        <v>90</v>
      </c>
      <c r="F563" s="21">
        <v>45034</v>
      </c>
      <c r="G563" s="1" t="s">
        <v>12</v>
      </c>
      <c r="H563" s="20">
        <v>89</v>
      </c>
      <c r="I563" s="20" t="str">
        <f t="shared" si="2"/>
        <v>April</v>
      </c>
    </row>
    <row r="564" spans="2:9" ht="12.5">
      <c r="B564" s="1" t="s">
        <v>652</v>
      </c>
      <c r="C564" s="1" t="s">
        <v>2</v>
      </c>
      <c r="D564" s="1" t="s">
        <v>59</v>
      </c>
      <c r="E564" s="1" t="s">
        <v>90</v>
      </c>
      <c r="F564" s="21">
        <v>45082</v>
      </c>
      <c r="G564" s="1" t="s">
        <v>12</v>
      </c>
      <c r="H564" s="20">
        <v>825</v>
      </c>
      <c r="I564" s="20" t="str">
        <f t="shared" si="2"/>
        <v>June</v>
      </c>
    </row>
    <row r="565" spans="2:9" ht="12.5">
      <c r="B565" s="1" t="s">
        <v>653</v>
      </c>
      <c r="C565" s="1" t="s">
        <v>4</v>
      </c>
      <c r="D565" s="1" t="s">
        <v>59</v>
      </c>
      <c r="E565" s="1" t="s">
        <v>90</v>
      </c>
      <c r="F565" s="21">
        <v>45233</v>
      </c>
      <c r="G565" s="1" t="s">
        <v>12</v>
      </c>
      <c r="H565" s="20">
        <v>39</v>
      </c>
      <c r="I565" s="20" t="str">
        <f t="shared" si="2"/>
        <v>November</v>
      </c>
    </row>
    <row r="566" spans="2:9" ht="12.5">
      <c r="B566" s="1" t="s">
        <v>654</v>
      </c>
      <c r="C566" s="1" t="s">
        <v>3</v>
      </c>
      <c r="D566" s="1" t="s">
        <v>59</v>
      </c>
      <c r="E566" s="1" t="s">
        <v>93</v>
      </c>
      <c r="F566" s="21">
        <v>45024</v>
      </c>
      <c r="G566" s="1" t="s">
        <v>12</v>
      </c>
      <c r="H566" s="20">
        <v>263</v>
      </c>
      <c r="I566" s="20" t="str">
        <f t="shared" si="2"/>
        <v>April</v>
      </c>
    </row>
    <row r="567" spans="2:9" ht="12.5">
      <c r="B567" s="1" t="s">
        <v>655</v>
      </c>
      <c r="C567" s="1" t="s">
        <v>2</v>
      </c>
      <c r="D567" s="1" t="s">
        <v>59</v>
      </c>
      <c r="E567" s="1" t="s">
        <v>93</v>
      </c>
      <c r="F567" s="21">
        <v>45281</v>
      </c>
      <c r="G567" s="1" t="s">
        <v>12</v>
      </c>
      <c r="H567" s="20">
        <v>872</v>
      </c>
      <c r="I567" s="20" t="str">
        <f t="shared" si="2"/>
        <v>December</v>
      </c>
    </row>
    <row r="568" spans="2:9" ht="12.5">
      <c r="B568" s="1" t="s">
        <v>656</v>
      </c>
      <c r="C568" s="1" t="s">
        <v>4</v>
      </c>
      <c r="D568" s="1" t="s">
        <v>59</v>
      </c>
      <c r="E568" s="1" t="s">
        <v>90</v>
      </c>
      <c r="F568" s="21">
        <v>45153</v>
      </c>
      <c r="G568" s="1" t="s">
        <v>12</v>
      </c>
      <c r="H568" s="20">
        <v>75</v>
      </c>
      <c r="I568" s="20" t="str">
        <f t="shared" si="2"/>
        <v>August</v>
      </c>
    </row>
    <row r="569" spans="2:9" ht="12.5">
      <c r="B569" s="1" t="s">
        <v>657</v>
      </c>
      <c r="C569" s="1" t="s">
        <v>4</v>
      </c>
      <c r="D569" s="1" t="s">
        <v>59</v>
      </c>
      <c r="E569" s="1" t="s">
        <v>90</v>
      </c>
      <c r="F569" s="21">
        <v>45149</v>
      </c>
      <c r="G569" s="1" t="s">
        <v>12</v>
      </c>
      <c r="H569" s="20">
        <v>66</v>
      </c>
      <c r="I569" s="20" t="str">
        <f t="shared" si="2"/>
        <v>August</v>
      </c>
    </row>
    <row r="570" spans="2:9" ht="12.5">
      <c r="B570" s="1" t="s">
        <v>658</v>
      </c>
      <c r="C570" s="1" t="s">
        <v>4</v>
      </c>
      <c r="D570" s="1" t="s">
        <v>59</v>
      </c>
      <c r="E570" s="1" t="s">
        <v>90</v>
      </c>
      <c r="F570" s="21">
        <v>45114</v>
      </c>
      <c r="G570" s="1" t="s">
        <v>12</v>
      </c>
      <c r="H570" s="20">
        <v>57</v>
      </c>
      <c r="I570" s="20" t="str">
        <f t="shared" si="2"/>
        <v>July</v>
      </c>
    </row>
    <row r="571" spans="2:9" ht="12.5">
      <c r="B571" s="1" t="s">
        <v>659</v>
      </c>
      <c r="C571" s="1" t="s">
        <v>4</v>
      </c>
      <c r="D571" s="1" t="s">
        <v>59</v>
      </c>
      <c r="E571" s="1" t="s">
        <v>90</v>
      </c>
      <c r="F571" s="21">
        <v>45117</v>
      </c>
      <c r="G571" s="1" t="s">
        <v>12</v>
      </c>
      <c r="H571" s="20">
        <v>70</v>
      </c>
      <c r="I571" s="20" t="str">
        <f t="shared" si="2"/>
        <v>July</v>
      </c>
    </row>
    <row r="572" spans="2:9" ht="12.5">
      <c r="B572" s="1" t="s">
        <v>660</v>
      </c>
      <c r="C572" s="1" t="s">
        <v>2</v>
      </c>
      <c r="D572" s="1" t="s">
        <v>59</v>
      </c>
      <c r="E572" s="1" t="s">
        <v>93</v>
      </c>
      <c r="F572" s="21">
        <v>44996</v>
      </c>
      <c r="G572" s="1" t="s">
        <v>12</v>
      </c>
      <c r="H572" s="20">
        <v>590</v>
      </c>
      <c r="I572" s="20" t="str">
        <f t="shared" si="2"/>
        <v>March</v>
      </c>
    </row>
    <row r="573" spans="2:9" ht="12.5">
      <c r="B573" s="1" t="s">
        <v>661</v>
      </c>
      <c r="C573" s="1" t="s">
        <v>4</v>
      </c>
      <c r="D573" s="1" t="s">
        <v>59</v>
      </c>
      <c r="E573" s="1" t="s">
        <v>90</v>
      </c>
      <c r="F573" s="21">
        <v>44968</v>
      </c>
      <c r="G573" s="1" t="s">
        <v>12</v>
      </c>
      <c r="H573" s="20">
        <v>61</v>
      </c>
      <c r="I573" s="20" t="str">
        <f t="shared" si="2"/>
        <v>February</v>
      </c>
    </row>
    <row r="574" spans="2:9" ht="12.5">
      <c r="B574" s="1" t="s">
        <v>662</v>
      </c>
      <c r="C574" s="1" t="s">
        <v>3</v>
      </c>
      <c r="D574" s="1" t="s">
        <v>59</v>
      </c>
      <c r="E574" s="1" t="s">
        <v>90</v>
      </c>
      <c r="F574" s="21">
        <v>45289</v>
      </c>
      <c r="G574" s="1" t="s">
        <v>12</v>
      </c>
      <c r="H574" s="20">
        <v>232</v>
      </c>
      <c r="I574" s="20" t="str">
        <f t="shared" si="2"/>
        <v>December</v>
      </c>
    </row>
    <row r="575" spans="2:9" ht="12.5">
      <c r="B575" s="1" t="s">
        <v>663</v>
      </c>
      <c r="C575" s="1" t="s">
        <v>2</v>
      </c>
      <c r="D575" s="1" t="s">
        <v>59</v>
      </c>
      <c r="E575" s="1" t="s">
        <v>90</v>
      </c>
      <c r="F575" s="21">
        <v>45166</v>
      </c>
      <c r="G575" s="1" t="s">
        <v>12</v>
      </c>
      <c r="H575" s="20">
        <v>954</v>
      </c>
      <c r="I575" s="20" t="str">
        <f t="shared" si="2"/>
        <v>August</v>
      </c>
    </row>
    <row r="576" spans="2:9" ht="12.5">
      <c r="B576" s="1" t="s">
        <v>664</v>
      </c>
      <c r="C576" s="1" t="s">
        <v>2</v>
      </c>
      <c r="D576" s="1" t="s">
        <v>59</v>
      </c>
      <c r="E576" s="1" t="s">
        <v>101</v>
      </c>
      <c r="F576" s="21">
        <v>45095</v>
      </c>
      <c r="G576" s="1" t="s">
        <v>12</v>
      </c>
      <c r="H576" s="20">
        <v>-714</v>
      </c>
      <c r="I576" s="20" t="str">
        <f t="shared" si="2"/>
        <v>June</v>
      </c>
    </row>
    <row r="577" spans="2:9" ht="12.5">
      <c r="B577" s="1" t="s">
        <v>665</v>
      </c>
      <c r="C577" s="1" t="s">
        <v>3</v>
      </c>
      <c r="D577" s="1" t="s">
        <v>59</v>
      </c>
      <c r="E577" s="1" t="s">
        <v>90</v>
      </c>
      <c r="F577" s="21">
        <v>45010</v>
      </c>
      <c r="G577" s="1" t="s">
        <v>12</v>
      </c>
      <c r="H577" s="20">
        <v>491</v>
      </c>
      <c r="I577" s="20" t="str">
        <f t="shared" si="2"/>
        <v>March</v>
      </c>
    </row>
    <row r="578" spans="2:9" ht="12.5">
      <c r="B578" s="1" t="s">
        <v>666</v>
      </c>
      <c r="C578" s="1" t="s">
        <v>4</v>
      </c>
      <c r="D578" s="1" t="s">
        <v>59</v>
      </c>
      <c r="E578" s="1" t="s">
        <v>90</v>
      </c>
      <c r="F578" s="21">
        <v>44958</v>
      </c>
      <c r="G578" s="1" t="s">
        <v>12</v>
      </c>
      <c r="H578" s="20">
        <v>31</v>
      </c>
      <c r="I578" s="20" t="str">
        <f t="shared" si="2"/>
        <v>February</v>
      </c>
    </row>
    <row r="579" spans="2:9" ht="12.5">
      <c r="B579" s="1" t="s">
        <v>667</v>
      </c>
      <c r="C579" s="1" t="s">
        <v>4</v>
      </c>
      <c r="D579" s="1" t="s">
        <v>59</v>
      </c>
      <c r="E579" s="1" t="s">
        <v>90</v>
      </c>
      <c r="F579" s="21">
        <v>44950</v>
      </c>
      <c r="G579" s="1" t="s">
        <v>12</v>
      </c>
      <c r="H579" s="20">
        <v>75</v>
      </c>
      <c r="I579" s="20" t="str">
        <f t="shared" si="2"/>
        <v>January</v>
      </c>
    </row>
    <row r="580" spans="2:9" ht="12.5">
      <c r="B580" s="1" t="s">
        <v>668</v>
      </c>
      <c r="C580" s="1" t="s">
        <v>4</v>
      </c>
      <c r="D580" s="1" t="s">
        <v>59</v>
      </c>
      <c r="E580" s="1" t="s">
        <v>90</v>
      </c>
      <c r="F580" s="21">
        <v>45111</v>
      </c>
      <c r="G580" s="1" t="s">
        <v>12</v>
      </c>
      <c r="H580" s="20">
        <v>26</v>
      </c>
      <c r="I580" s="20" t="str">
        <f t="shared" si="2"/>
        <v>July</v>
      </c>
    </row>
    <row r="581" spans="2:9" ht="12.5">
      <c r="B581" s="1" t="s">
        <v>669</v>
      </c>
      <c r="C581" s="1" t="s">
        <v>2</v>
      </c>
      <c r="D581" s="1" t="s">
        <v>59</v>
      </c>
      <c r="E581" s="1" t="s">
        <v>90</v>
      </c>
      <c r="F581" s="21">
        <v>44932</v>
      </c>
      <c r="G581" s="1" t="s">
        <v>12</v>
      </c>
      <c r="H581" s="20">
        <v>520</v>
      </c>
      <c r="I581" s="20" t="str">
        <f t="shared" si="2"/>
        <v>January</v>
      </c>
    </row>
    <row r="582" spans="2:9" ht="12.5">
      <c r="B582" s="1" t="s">
        <v>670</v>
      </c>
      <c r="C582" s="1" t="s">
        <v>4</v>
      </c>
      <c r="D582" s="1" t="s">
        <v>59</v>
      </c>
      <c r="E582" s="1" t="s">
        <v>90</v>
      </c>
      <c r="F582" s="21">
        <v>44945</v>
      </c>
      <c r="G582" s="1" t="s">
        <v>12</v>
      </c>
      <c r="H582" s="20">
        <v>77</v>
      </c>
      <c r="I582" s="20" t="str">
        <f t="shared" si="2"/>
        <v>January</v>
      </c>
    </row>
    <row r="583" spans="2:9" ht="12.5">
      <c r="B583" s="1" t="s">
        <v>671</v>
      </c>
      <c r="C583" s="1" t="s">
        <v>4</v>
      </c>
      <c r="D583" s="1" t="s">
        <v>59</v>
      </c>
      <c r="E583" s="1" t="s">
        <v>90</v>
      </c>
      <c r="F583" s="21">
        <v>45179</v>
      </c>
      <c r="G583" s="1" t="s">
        <v>12</v>
      </c>
      <c r="H583" s="20">
        <v>39</v>
      </c>
      <c r="I583" s="20" t="str">
        <f t="shared" si="2"/>
        <v>September</v>
      </c>
    </row>
    <row r="584" spans="2:9" ht="12.5">
      <c r="B584" s="1" t="s">
        <v>672</v>
      </c>
      <c r="C584" s="1" t="s">
        <v>2</v>
      </c>
      <c r="D584" s="1" t="s">
        <v>59</v>
      </c>
      <c r="E584" s="1" t="s">
        <v>93</v>
      </c>
      <c r="F584" s="21">
        <v>45124</v>
      </c>
      <c r="G584" s="1" t="s">
        <v>24</v>
      </c>
      <c r="H584" s="20">
        <v>525</v>
      </c>
      <c r="I584" s="20" t="str">
        <f t="shared" si="2"/>
        <v>July</v>
      </c>
    </row>
    <row r="585" spans="2:9" ht="12.5">
      <c r="B585" s="1" t="s">
        <v>673</v>
      </c>
      <c r="C585" s="1" t="s">
        <v>2</v>
      </c>
      <c r="D585" s="1" t="s">
        <v>59</v>
      </c>
      <c r="E585" s="1" t="s">
        <v>93</v>
      </c>
      <c r="F585" s="21">
        <v>45182</v>
      </c>
      <c r="G585" s="1" t="s">
        <v>24</v>
      </c>
      <c r="H585" s="20">
        <v>950</v>
      </c>
      <c r="I585" s="20" t="str">
        <f t="shared" si="2"/>
        <v>September</v>
      </c>
    </row>
    <row r="586" spans="2:9" ht="12.5">
      <c r="B586" s="1" t="s">
        <v>674</v>
      </c>
      <c r="C586" s="1" t="s">
        <v>2</v>
      </c>
      <c r="D586" s="1" t="s">
        <v>59</v>
      </c>
      <c r="E586" s="1" t="s">
        <v>101</v>
      </c>
      <c r="F586" s="21">
        <v>45207</v>
      </c>
      <c r="G586" s="1" t="s">
        <v>24</v>
      </c>
      <c r="H586" s="20">
        <v>-714</v>
      </c>
      <c r="I586" s="20" t="str">
        <f t="shared" si="2"/>
        <v>October</v>
      </c>
    </row>
    <row r="587" spans="2:9" ht="12.5">
      <c r="B587" s="1" t="s">
        <v>675</v>
      </c>
      <c r="C587" s="1" t="s">
        <v>2</v>
      </c>
      <c r="D587" s="1" t="s">
        <v>59</v>
      </c>
      <c r="E587" s="1" t="s">
        <v>101</v>
      </c>
      <c r="F587" s="21">
        <v>44952</v>
      </c>
      <c r="G587" s="1" t="s">
        <v>24</v>
      </c>
      <c r="H587" s="20">
        <v>-867</v>
      </c>
      <c r="I587" s="20" t="str">
        <f t="shared" si="2"/>
        <v>January</v>
      </c>
    </row>
    <row r="588" spans="2:9" ht="12.5">
      <c r="B588" s="1" t="s">
        <v>676</v>
      </c>
      <c r="C588" s="1" t="s">
        <v>2</v>
      </c>
      <c r="D588" s="1" t="s">
        <v>59</v>
      </c>
      <c r="E588" s="1" t="s">
        <v>93</v>
      </c>
      <c r="F588" s="21">
        <v>45069</v>
      </c>
      <c r="G588" s="1" t="s">
        <v>24</v>
      </c>
      <c r="H588" s="20">
        <v>892</v>
      </c>
      <c r="I588" s="20" t="str">
        <f t="shared" si="2"/>
        <v>May</v>
      </c>
    </row>
    <row r="589" spans="2:9" ht="12.5">
      <c r="B589" s="1" t="s">
        <v>677</v>
      </c>
      <c r="C589" s="1" t="s">
        <v>3</v>
      </c>
      <c r="D589" s="1" t="s">
        <v>59</v>
      </c>
      <c r="E589" s="1" t="s">
        <v>93</v>
      </c>
      <c r="F589" s="21">
        <v>45162</v>
      </c>
      <c r="G589" s="1" t="s">
        <v>24</v>
      </c>
      <c r="H589" s="20">
        <v>469</v>
      </c>
      <c r="I589" s="20" t="str">
        <f t="shared" si="2"/>
        <v>August</v>
      </c>
    </row>
    <row r="590" spans="2:9" ht="12.5">
      <c r="B590" s="1" t="s">
        <v>678</v>
      </c>
      <c r="C590" s="1" t="s">
        <v>2</v>
      </c>
      <c r="D590" s="1" t="s">
        <v>59</v>
      </c>
      <c r="E590" s="1" t="s">
        <v>93</v>
      </c>
      <c r="F590" s="21">
        <v>45030</v>
      </c>
      <c r="G590" s="1" t="s">
        <v>24</v>
      </c>
      <c r="H590" s="20">
        <v>988</v>
      </c>
      <c r="I590" s="20" t="str">
        <f t="shared" si="2"/>
        <v>April</v>
      </c>
    </row>
    <row r="591" spans="2:9" ht="12.5">
      <c r="B591" s="1" t="s">
        <v>679</v>
      </c>
      <c r="C591" s="1" t="s">
        <v>3</v>
      </c>
      <c r="D591" s="1" t="s">
        <v>59</v>
      </c>
      <c r="E591" s="1" t="s">
        <v>93</v>
      </c>
      <c r="F591" s="21">
        <v>45008</v>
      </c>
      <c r="G591" s="1" t="s">
        <v>24</v>
      </c>
      <c r="H591" s="20">
        <v>409</v>
      </c>
      <c r="I591" s="20" t="str">
        <f t="shared" si="2"/>
        <v>March</v>
      </c>
    </row>
    <row r="592" spans="2:9" ht="12.5">
      <c r="B592" s="1" t="s">
        <v>680</v>
      </c>
      <c r="C592" s="1" t="s">
        <v>3</v>
      </c>
      <c r="D592" s="1" t="s">
        <v>59</v>
      </c>
      <c r="E592" s="1" t="s">
        <v>93</v>
      </c>
      <c r="F592" s="21">
        <v>45089</v>
      </c>
      <c r="G592" s="1" t="s">
        <v>24</v>
      </c>
      <c r="H592" s="20">
        <v>232</v>
      </c>
      <c r="I592" s="20" t="str">
        <f t="shared" si="2"/>
        <v>June</v>
      </c>
    </row>
    <row r="593" spans="2:9" ht="12.5">
      <c r="B593" s="1" t="s">
        <v>681</v>
      </c>
      <c r="C593" s="1" t="s">
        <v>3</v>
      </c>
      <c r="D593" s="1" t="s">
        <v>59</v>
      </c>
      <c r="E593" s="1" t="s">
        <v>90</v>
      </c>
      <c r="F593" s="21">
        <v>45000</v>
      </c>
      <c r="G593" s="1" t="s">
        <v>24</v>
      </c>
      <c r="H593" s="20">
        <v>440</v>
      </c>
      <c r="I593" s="20" t="str">
        <f t="shared" si="2"/>
        <v>March</v>
      </c>
    </row>
    <row r="594" spans="2:9" ht="12.5">
      <c r="B594" s="1" t="s">
        <v>682</v>
      </c>
      <c r="C594" s="1" t="s">
        <v>2</v>
      </c>
      <c r="D594" s="1" t="s">
        <v>59</v>
      </c>
      <c r="E594" s="1" t="s">
        <v>90</v>
      </c>
      <c r="F594" s="21">
        <v>44962</v>
      </c>
      <c r="G594" s="1" t="s">
        <v>24</v>
      </c>
      <c r="H594" s="20">
        <v>849</v>
      </c>
      <c r="I594" s="20" t="str">
        <f t="shared" si="2"/>
        <v>February</v>
      </c>
    </row>
    <row r="595" spans="2:9" ht="12.5">
      <c r="B595" s="1" t="s">
        <v>683</v>
      </c>
      <c r="C595" s="1" t="s">
        <v>3</v>
      </c>
      <c r="D595" s="1" t="s">
        <v>59</v>
      </c>
      <c r="E595" s="1" t="s">
        <v>101</v>
      </c>
      <c r="F595" s="21">
        <v>45122</v>
      </c>
      <c r="G595" s="1" t="s">
        <v>24</v>
      </c>
      <c r="H595" s="20">
        <v>-267</v>
      </c>
      <c r="I595" s="20" t="str">
        <f t="shared" si="2"/>
        <v>July</v>
      </c>
    </row>
    <row r="596" spans="2:9" ht="12.5">
      <c r="B596" s="1" t="s">
        <v>684</v>
      </c>
      <c r="C596" s="1" t="s">
        <v>3</v>
      </c>
      <c r="D596" s="1" t="s">
        <v>59</v>
      </c>
      <c r="E596" s="1" t="s">
        <v>90</v>
      </c>
      <c r="F596" s="21">
        <v>45079</v>
      </c>
      <c r="G596" s="1" t="s">
        <v>24</v>
      </c>
      <c r="H596" s="20">
        <v>333</v>
      </c>
      <c r="I596" s="20" t="str">
        <f t="shared" si="2"/>
        <v>June</v>
      </c>
    </row>
    <row r="597" spans="2:9" ht="12.5">
      <c r="B597" s="1" t="s">
        <v>685</v>
      </c>
      <c r="C597" s="1" t="s">
        <v>2</v>
      </c>
      <c r="D597" s="1" t="s">
        <v>59</v>
      </c>
      <c r="E597" s="1" t="s">
        <v>90</v>
      </c>
      <c r="F597" s="21">
        <v>44998</v>
      </c>
      <c r="G597" s="1" t="s">
        <v>24</v>
      </c>
      <c r="H597" s="20">
        <v>852</v>
      </c>
      <c r="I597" s="20" t="str">
        <f t="shared" si="2"/>
        <v>March</v>
      </c>
    </row>
    <row r="598" spans="2:9" ht="12.5">
      <c r="B598" s="1" t="s">
        <v>686</v>
      </c>
      <c r="C598" s="1" t="s">
        <v>3</v>
      </c>
      <c r="D598" s="1" t="s">
        <v>59</v>
      </c>
      <c r="E598" s="1" t="s">
        <v>93</v>
      </c>
      <c r="F598" s="21">
        <v>45172</v>
      </c>
      <c r="G598" s="1" t="s">
        <v>24</v>
      </c>
      <c r="H598" s="20">
        <v>303</v>
      </c>
      <c r="I598" s="20" t="str">
        <f t="shared" si="2"/>
        <v>September</v>
      </c>
    </row>
    <row r="599" spans="2:9" ht="12.5">
      <c r="B599" s="1" t="s">
        <v>687</v>
      </c>
      <c r="C599" s="1" t="s">
        <v>3</v>
      </c>
      <c r="D599" s="1" t="s">
        <v>59</v>
      </c>
      <c r="E599" s="1" t="s">
        <v>93</v>
      </c>
      <c r="F599" s="21">
        <v>44974</v>
      </c>
      <c r="G599" s="1" t="s">
        <v>24</v>
      </c>
      <c r="H599" s="20">
        <v>292</v>
      </c>
      <c r="I599" s="20" t="str">
        <f t="shared" si="2"/>
        <v>February</v>
      </c>
    </row>
    <row r="600" spans="2:9" ht="12.5">
      <c r="B600" s="1" t="s">
        <v>688</v>
      </c>
      <c r="C600" s="1" t="s">
        <v>2</v>
      </c>
      <c r="D600" s="1" t="s">
        <v>59</v>
      </c>
      <c r="E600" s="1" t="s">
        <v>93</v>
      </c>
      <c r="F600" s="21">
        <v>45082</v>
      </c>
      <c r="G600" s="1" t="s">
        <v>24</v>
      </c>
      <c r="H600" s="20">
        <v>685</v>
      </c>
      <c r="I600" s="20" t="str">
        <f t="shared" si="2"/>
        <v>June</v>
      </c>
    </row>
    <row r="601" spans="2:9" ht="12.5">
      <c r="B601" s="1" t="s">
        <v>689</v>
      </c>
      <c r="C601" s="1" t="s">
        <v>4</v>
      </c>
      <c r="D601" s="1" t="s">
        <v>59</v>
      </c>
      <c r="E601" s="1" t="s">
        <v>90</v>
      </c>
      <c r="F601" s="21">
        <v>45180</v>
      </c>
      <c r="G601" s="1" t="s">
        <v>24</v>
      </c>
      <c r="H601" s="20">
        <v>22</v>
      </c>
      <c r="I601" s="20" t="str">
        <f t="shared" si="2"/>
        <v>September</v>
      </c>
    </row>
    <row r="602" spans="2:9" ht="12.5">
      <c r="B602" s="1" t="s">
        <v>690</v>
      </c>
      <c r="C602" s="1" t="s">
        <v>4</v>
      </c>
      <c r="D602" s="1" t="s">
        <v>59</v>
      </c>
      <c r="E602" s="1" t="s">
        <v>90</v>
      </c>
      <c r="F602" s="21">
        <v>45131</v>
      </c>
      <c r="G602" s="1" t="s">
        <v>24</v>
      </c>
      <c r="H602" s="20">
        <v>45</v>
      </c>
      <c r="I602" s="20" t="str">
        <f t="shared" si="2"/>
        <v>July</v>
      </c>
    </row>
    <row r="603" spans="2:9" ht="12.5">
      <c r="B603" s="1" t="s">
        <v>691</v>
      </c>
      <c r="C603" s="1" t="s">
        <v>4</v>
      </c>
      <c r="D603" s="1" t="s">
        <v>59</v>
      </c>
      <c r="E603" s="1" t="s">
        <v>90</v>
      </c>
      <c r="F603" s="21">
        <v>45081</v>
      </c>
      <c r="G603" s="1" t="s">
        <v>24</v>
      </c>
      <c r="H603" s="20">
        <v>28</v>
      </c>
      <c r="I603" s="20" t="str">
        <f t="shared" si="2"/>
        <v>June</v>
      </c>
    </row>
    <row r="604" spans="2:9" ht="12.5">
      <c r="B604" s="1" t="s">
        <v>692</v>
      </c>
      <c r="C604" s="1" t="s">
        <v>4</v>
      </c>
      <c r="D604" s="1" t="s">
        <v>59</v>
      </c>
      <c r="E604" s="1" t="s">
        <v>90</v>
      </c>
      <c r="F604" s="21">
        <v>45096</v>
      </c>
      <c r="G604" s="1" t="s">
        <v>24</v>
      </c>
      <c r="H604" s="20">
        <v>57</v>
      </c>
      <c r="I604" s="20" t="str">
        <f t="shared" si="2"/>
        <v>June</v>
      </c>
    </row>
    <row r="605" spans="2:9" ht="12.5">
      <c r="B605" s="1" t="s">
        <v>693</v>
      </c>
      <c r="C605" s="1" t="s">
        <v>4</v>
      </c>
      <c r="D605" s="1" t="s">
        <v>59</v>
      </c>
      <c r="E605" s="1" t="s">
        <v>90</v>
      </c>
      <c r="F605" s="21">
        <v>45189</v>
      </c>
      <c r="G605" s="1" t="s">
        <v>24</v>
      </c>
      <c r="H605" s="20">
        <v>64</v>
      </c>
      <c r="I605" s="20" t="str">
        <f t="shared" si="2"/>
        <v>September</v>
      </c>
    </row>
    <row r="606" spans="2:9" ht="12.5">
      <c r="B606" s="1" t="s">
        <v>694</v>
      </c>
      <c r="C606" s="1" t="s">
        <v>4</v>
      </c>
      <c r="D606" s="1" t="s">
        <v>59</v>
      </c>
      <c r="E606" s="1" t="s">
        <v>90</v>
      </c>
      <c r="F606" s="21">
        <v>45280</v>
      </c>
      <c r="G606" s="1" t="s">
        <v>24</v>
      </c>
      <c r="H606" s="20">
        <v>24</v>
      </c>
      <c r="I606" s="20" t="str">
        <f t="shared" si="2"/>
        <v>December</v>
      </c>
    </row>
    <row r="607" spans="2:9" ht="12.5">
      <c r="B607" s="1" t="s">
        <v>695</v>
      </c>
      <c r="C607" s="1" t="s">
        <v>4</v>
      </c>
      <c r="D607" s="1" t="s">
        <v>59</v>
      </c>
      <c r="E607" s="1" t="s">
        <v>90</v>
      </c>
      <c r="F607" s="21">
        <v>45147</v>
      </c>
      <c r="G607" s="1" t="s">
        <v>24</v>
      </c>
      <c r="H607" s="20">
        <v>30</v>
      </c>
      <c r="I607" s="20" t="str">
        <f t="shared" si="2"/>
        <v>August</v>
      </c>
    </row>
    <row r="608" spans="2:9" ht="12.5">
      <c r="B608" s="1" t="s">
        <v>696</v>
      </c>
      <c r="C608" s="1" t="s">
        <v>4</v>
      </c>
      <c r="D608" s="1" t="s">
        <v>59</v>
      </c>
      <c r="E608" s="1" t="s">
        <v>90</v>
      </c>
      <c r="F608" s="21">
        <v>45169</v>
      </c>
      <c r="G608" s="1" t="s">
        <v>24</v>
      </c>
      <c r="H608" s="20">
        <v>96</v>
      </c>
      <c r="I608" s="20" t="str">
        <f t="shared" si="2"/>
        <v>August</v>
      </c>
    </row>
    <row r="609" spans="2:9" ht="12.5">
      <c r="B609" s="1" t="s">
        <v>697</v>
      </c>
      <c r="C609" s="1" t="s">
        <v>4</v>
      </c>
      <c r="D609" s="1" t="s">
        <v>59</v>
      </c>
      <c r="E609" s="1" t="s">
        <v>90</v>
      </c>
      <c r="F609" s="21">
        <v>44958</v>
      </c>
      <c r="G609" s="1" t="s">
        <v>24</v>
      </c>
      <c r="H609" s="20">
        <v>80</v>
      </c>
      <c r="I609" s="20" t="str">
        <f t="shared" si="2"/>
        <v>February</v>
      </c>
    </row>
    <row r="610" spans="2:9" ht="12.5">
      <c r="B610" s="1" t="s">
        <v>698</v>
      </c>
      <c r="C610" s="1" t="s">
        <v>4</v>
      </c>
      <c r="D610" s="1" t="s">
        <v>59</v>
      </c>
      <c r="E610" s="1" t="s">
        <v>90</v>
      </c>
      <c r="F610" s="21">
        <v>45064</v>
      </c>
      <c r="G610" s="1" t="s">
        <v>24</v>
      </c>
      <c r="H610" s="20">
        <v>42</v>
      </c>
      <c r="I610" s="20" t="str">
        <f t="shared" si="2"/>
        <v>May</v>
      </c>
    </row>
    <row r="611" spans="2:9" ht="12.5">
      <c r="B611" s="1" t="s">
        <v>699</v>
      </c>
      <c r="C611" s="1" t="s">
        <v>4</v>
      </c>
      <c r="D611" s="1" t="s">
        <v>59</v>
      </c>
      <c r="E611" s="1" t="s">
        <v>90</v>
      </c>
      <c r="F611" s="21">
        <v>45014</v>
      </c>
      <c r="G611" s="1" t="s">
        <v>24</v>
      </c>
      <c r="H611" s="20">
        <v>75</v>
      </c>
      <c r="I611" s="20" t="str">
        <f t="shared" si="2"/>
        <v>March</v>
      </c>
    </row>
    <row r="612" spans="2:9" ht="12.5">
      <c r="B612" s="1" t="s">
        <v>700</v>
      </c>
      <c r="C612" s="1" t="s">
        <v>4</v>
      </c>
      <c r="D612" s="1" t="s">
        <v>59</v>
      </c>
      <c r="E612" s="1" t="s">
        <v>90</v>
      </c>
      <c r="F612" s="21">
        <v>45283</v>
      </c>
      <c r="G612" s="1" t="s">
        <v>24</v>
      </c>
      <c r="H612" s="20">
        <v>62</v>
      </c>
      <c r="I612" s="20" t="str">
        <f t="shared" si="2"/>
        <v>December</v>
      </c>
    </row>
    <row r="613" spans="2:9" ht="12.5">
      <c r="B613" s="1" t="s">
        <v>701</v>
      </c>
      <c r="C613" s="1" t="s">
        <v>4</v>
      </c>
      <c r="D613" s="1" t="s">
        <v>59</v>
      </c>
      <c r="E613" s="1" t="s">
        <v>90</v>
      </c>
      <c r="F613" s="21">
        <v>45280</v>
      </c>
      <c r="G613" s="1" t="s">
        <v>24</v>
      </c>
      <c r="H613" s="20">
        <v>41</v>
      </c>
      <c r="I613" s="20" t="str">
        <f t="shared" si="2"/>
        <v>December</v>
      </c>
    </row>
    <row r="614" spans="2:9" ht="12.5">
      <c r="B614" s="1" t="s">
        <v>702</v>
      </c>
      <c r="C614" s="1" t="s">
        <v>4</v>
      </c>
      <c r="D614" s="1" t="s">
        <v>59</v>
      </c>
      <c r="E614" s="1" t="s">
        <v>90</v>
      </c>
      <c r="F614" s="21">
        <v>45128</v>
      </c>
      <c r="G614" s="1" t="s">
        <v>24</v>
      </c>
      <c r="H614" s="20">
        <v>25</v>
      </c>
      <c r="I614" s="20" t="str">
        <f t="shared" si="2"/>
        <v>July</v>
      </c>
    </row>
    <row r="615" spans="2:9" ht="12.5">
      <c r="B615" s="1" t="s">
        <v>703</v>
      </c>
      <c r="C615" s="1" t="s">
        <v>4</v>
      </c>
      <c r="D615" s="1" t="s">
        <v>59</v>
      </c>
      <c r="E615" s="1" t="s">
        <v>90</v>
      </c>
      <c r="F615" s="21">
        <v>45124</v>
      </c>
      <c r="G615" s="1" t="s">
        <v>24</v>
      </c>
      <c r="H615" s="20">
        <v>30</v>
      </c>
      <c r="I615" s="20" t="str">
        <f t="shared" si="2"/>
        <v>July</v>
      </c>
    </row>
    <row r="616" spans="2:9" ht="12.5">
      <c r="B616" s="1" t="s">
        <v>704</v>
      </c>
      <c r="C616" s="1" t="s">
        <v>4</v>
      </c>
      <c r="D616" s="1" t="s">
        <v>59</v>
      </c>
      <c r="E616" s="1" t="s">
        <v>90</v>
      </c>
      <c r="F616" s="21">
        <v>44958</v>
      </c>
      <c r="G616" s="1" t="s">
        <v>24</v>
      </c>
      <c r="H616" s="20">
        <v>29</v>
      </c>
      <c r="I616" s="20" t="str">
        <f t="shared" si="2"/>
        <v>February</v>
      </c>
    </row>
    <row r="617" spans="2:9" ht="12.5">
      <c r="B617" s="1" t="s">
        <v>705</v>
      </c>
      <c r="C617" s="1" t="s">
        <v>4</v>
      </c>
      <c r="D617" s="1" t="s">
        <v>59</v>
      </c>
      <c r="E617" s="1" t="s">
        <v>90</v>
      </c>
      <c r="F617" s="21">
        <v>45126</v>
      </c>
      <c r="G617" s="1" t="s">
        <v>24</v>
      </c>
      <c r="H617" s="20">
        <v>66</v>
      </c>
      <c r="I617" s="20" t="str">
        <f t="shared" si="2"/>
        <v>July</v>
      </c>
    </row>
    <row r="618" spans="2:9" ht="12.5">
      <c r="B618" s="1" t="s">
        <v>706</v>
      </c>
      <c r="C618" s="1" t="s">
        <v>4</v>
      </c>
      <c r="D618" s="1" t="s">
        <v>59</v>
      </c>
      <c r="E618" s="1" t="s">
        <v>90</v>
      </c>
      <c r="F618" s="21">
        <v>44976</v>
      </c>
      <c r="G618" s="1" t="s">
        <v>24</v>
      </c>
      <c r="H618" s="20">
        <v>63</v>
      </c>
      <c r="I618" s="20" t="str">
        <f t="shared" si="2"/>
        <v>February</v>
      </c>
    </row>
    <row r="619" spans="2:9" ht="12.5">
      <c r="B619" s="1" t="s">
        <v>707</v>
      </c>
      <c r="C619" s="1" t="s">
        <v>4</v>
      </c>
      <c r="D619" s="1" t="s">
        <v>59</v>
      </c>
      <c r="E619" s="1" t="s">
        <v>90</v>
      </c>
      <c r="F619" s="21">
        <v>45099</v>
      </c>
      <c r="G619" s="1" t="s">
        <v>24</v>
      </c>
      <c r="H619" s="20">
        <v>72</v>
      </c>
      <c r="I619" s="20" t="str">
        <f t="shared" si="2"/>
        <v>June</v>
      </c>
    </row>
    <row r="620" spans="2:9" ht="12.5">
      <c r="B620" s="1" t="s">
        <v>708</v>
      </c>
      <c r="C620" s="1" t="s">
        <v>4</v>
      </c>
      <c r="D620" s="1" t="s">
        <v>59</v>
      </c>
      <c r="E620" s="1" t="s">
        <v>90</v>
      </c>
      <c r="F620" s="21">
        <v>45251</v>
      </c>
      <c r="G620" s="1" t="s">
        <v>24</v>
      </c>
      <c r="H620" s="20">
        <v>97</v>
      </c>
      <c r="I620" s="20" t="str">
        <f t="shared" si="2"/>
        <v>November</v>
      </c>
    </row>
    <row r="621" spans="2:9" ht="12.5">
      <c r="B621" s="1" t="s">
        <v>709</v>
      </c>
      <c r="C621" s="1" t="s">
        <v>4</v>
      </c>
      <c r="D621" s="1" t="s">
        <v>59</v>
      </c>
      <c r="E621" s="1" t="s">
        <v>90</v>
      </c>
      <c r="F621" s="21">
        <v>45016</v>
      </c>
      <c r="G621" s="1" t="s">
        <v>24</v>
      </c>
      <c r="H621" s="20">
        <v>38</v>
      </c>
      <c r="I621" s="20" t="str">
        <f t="shared" si="2"/>
        <v>March</v>
      </c>
    </row>
    <row r="622" spans="2:9" ht="12.5">
      <c r="B622" s="1" t="s">
        <v>710</v>
      </c>
      <c r="C622" s="1" t="s">
        <v>4</v>
      </c>
      <c r="D622" s="1" t="s">
        <v>59</v>
      </c>
      <c r="E622" s="1" t="s">
        <v>90</v>
      </c>
      <c r="F622" s="21">
        <v>45207</v>
      </c>
      <c r="G622" s="1" t="s">
        <v>24</v>
      </c>
      <c r="H622" s="20">
        <v>94</v>
      </c>
      <c r="I622" s="20" t="str">
        <f t="shared" si="2"/>
        <v>October</v>
      </c>
    </row>
    <row r="623" spans="2:9" ht="12.5">
      <c r="B623" s="1" t="s">
        <v>711</v>
      </c>
      <c r="C623" s="1" t="s">
        <v>4</v>
      </c>
      <c r="D623" s="1" t="s">
        <v>59</v>
      </c>
      <c r="E623" s="1" t="s">
        <v>90</v>
      </c>
      <c r="F623" s="21">
        <v>45272</v>
      </c>
      <c r="G623" s="1" t="s">
        <v>24</v>
      </c>
      <c r="H623" s="20">
        <v>65</v>
      </c>
      <c r="I623" s="20" t="str">
        <f t="shared" si="2"/>
        <v>December</v>
      </c>
    </row>
    <row r="624" spans="2:9" ht="12.5">
      <c r="B624" s="1" t="s">
        <v>712</v>
      </c>
      <c r="C624" s="1" t="s">
        <v>4</v>
      </c>
      <c r="D624" s="1" t="s">
        <v>59</v>
      </c>
      <c r="E624" s="1" t="s">
        <v>90</v>
      </c>
      <c r="F624" s="21">
        <v>45025</v>
      </c>
      <c r="G624" s="1" t="s">
        <v>24</v>
      </c>
      <c r="H624" s="20">
        <v>87</v>
      </c>
      <c r="I624" s="20" t="str">
        <f t="shared" si="2"/>
        <v>April</v>
      </c>
    </row>
    <row r="625" spans="2:9" ht="12.5">
      <c r="B625" s="1" t="s">
        <v>713</v>
      </c>
      <c r="C625" s="1" t="s">
        <v>4</v>
      </c>
      <c r="D625" s="1" t="s">
        <v>59</v>
      </c>
      <c r="E625" s="1" t="s">
        <v>90</v>
      </c>
      <c r="F625" s="21">
        <v>45259</v>
      </c>
      <c r="G625" s="1" t="s">
        <v>24</v>
      </c>
      <c r="H625" s="20">
        <v>89</v>
      </c>
      <c r="I625" s="20" t="str">
        <f t="shared" si="2"/>
        <v>November</v>
      </c>
    </row>
    <row r="626" spans="2:9" ht="12.5">
      <c r="B626" s="1" t="s">
        <v>714</v>
      </c>
      <c r="C626" s="1" t="s">
        <v>4</v>
      </c>
      <c r="D626" s="1" t="s">
        <v>59</v>
      </c>
      <c r="E626" s="1" t="s">
        <v>90</v>
      </c>
      <c r="F626" s="21">
        <v>45029</v>
      </c>
      <c r="G626" s="1" t="s">
        <v>24</v>
      </c>
      <c r="H626" s="20">
        <v>43</v>
      </c>
      <c r="I626" s="20" t="str">
        <f t="shared" si="2"/>
        <v>April</v>
      </c>
    </row>
    <row r="627" spans="2:9" ht="12.5">
      <c r="B627" s="1" t="s">
        <v>715</v>
      </c>
      <c r="C627" s="1" t="s">
        <v>4</v>
      </c>
      <c r="D627" s="1" t="s">
        <v>59</v>
      </c>
      <c r="E627" s="1" t="s">
        <v>90</v>
      </c>
      <c r="F627" s="21">
        <v>45061</v>
      </c>
      <c r="G627" s="1" t="s">
        <v>24</v>
      </c>
      <c r="H627" s="20">
        <v>78</v>
      </c>
      <c r="I627" s="20" t="str">
        <f t="shared" si="2"/>
        <v>May</v>
      </c>
    </row>
    <row r="628" spans="2:9" ht="12.5">
      <c r="B628" s="1" t="s">
        <v>716</v>
      </c>
      <c r="C628" s="1" t="s">
        <v>4</v>
      </c>
      <c r="D628" s="1" t="s">
        <v>59</v>
      </c>
      <c r="E628" s="1" t="s">
        <v>90</v>
      </c>
      <c r="F628" s="21">
        <v>44979</v>
      </c>
      <c r="G628" s="1" t="s">
        <v>24</v>
      </c>
      <c r="H628" s="20">
        <v>36</v>
      </c>
      <c r="I628" s="20" t="str">
        <f t="shared" si="2"/>
        <v>February</v>
      </c>
    </row>
    <row r="629" spans="2:9" ht="12.5">
      <c r="B629" s="1" t="s">
        <v>717</v>
      </c>
      <c r="C629" s="1" t="s">
        <v>4</v>
      </c>
      <c r="D629" s="1" t="s">
        <v>59</v>
      </c>
      <c r="E629" s="1" t="s">
        <v>90</v>
      </c>
      <c r="F629" s="21">
        <v>45270</v>
      </c>
      <c r="G629" s="1" t="s">
        <v>24</v>
      </c>
      <c r="H629" s="20">
        <v>33</v>
      </c>
      <c r="I629" s="20" t="str">
        <f t="shared" si="2"/>
        <v>December</v>
      </c>
    </row>
    <row r="630" spans="2:9" ht="12.5">
      <c r="B630" s="1" t="s">
        <v>718</v>
      </c>
      <c r="C630" s="1" t="s">
        <v>4</v>
      </c>
      <c r="D630" s="1" t="s">
        <v>59</v>
      </c>
      <c r="E630" s="1" t="s">
        <v>90</v>
      </c>
      <c r="F630" s="21">
        <v>44984</v>
      </c>
      <c r="G630" s="1" t="s">
        <v>24</v>
      </c>
      <c r="H630" s="20">
        <v>46</v>
      </c>
      <c r="I630" s="20" t="str">
        <f t="shared" si="2"/>
        <v>February</v>
      </c>
    </row>
    <row r="631" spans="2:9" ht="12.5">
      <c r="B631" s="1" t="s">
        <v>719</v>
      </c>
      <c r="C631" s="1" t="s">
        <v>4</v>
      </c>
      <c r="D631" s="1" t="s">
        <v>59</v>
      </c>
      <c r="E631" s="1" t="s">
        <v>90</v>
      </c>
      <c r="F631" s="21">
        <v>45178</v>
      </c>
      <c r="G631" s="1" t="s">
        <v>24</v>
      </c>
      <c r="H631" s="20">
        <v>94</v>
      </c>
      <c r="I631" s="20" t="str">
        <f t="shared" si="2"/>
        <v>September</v>
      </c>
    </row>
    <row r="632" spans="2:9" ht="12.5">
      <c r="B632" s="1" t="s">
        <v>720</v>
      </c>
      <c r="C632" s="1" t="s">
        <v>4</v>
      </c>
      <c r="D632" s="1" t="s">
        <v>59</v>
      </c>
      <c r="E632" s="1" t="s">
        <v>90</v>
      </c>
      <c r="F632" s="21">
        <v>44949</v>
      </c>
      <c r="G632" s="1" t="s">
        <v>24</v>
      </c>
      <c r="H632" s="20">
        <v>67</v>
      </c>
      <c r="I632" s="20" t="str">
        <f t="shared" si="2"/>
        <v>January</v>
      </c>
    </row>
    <row r="633" spans="2:9" ht="12.5">
      <c r="B633" s="1" t="s">
        <v>721</v>
      </c>
      <c r="C633" s="1" t="s">
        <v>4</v>
      </c>
      <c r="D633" s="1" t="s">
        <v>59</v>
      </c>
      <c r="E633" s="1" t="s">
        <v>90</v>
      </c>
      <c r="F633" s="21">
        <v>44960</v>
      </c>
      <c r="G633" s="1" t="s">
        <v>24</v>
      </c>
      <c r="H633" s="20">
        <v>78</v>
      </c>
      <c r="I633" s="20" t="str">
        <f t="shared" si="2"/>
        <v>February</v>
      </c>
    </row>
    <row r="634" spans="2:9" ht="12.5">
      <c r="B634" s="1" t="s">
        <v>722</v>
      </c>
      <c r="C634" s="1" t="s">
        <v>4</v>
      </c>
      <c r="D634" s="1" t="s">
        <v>59</v>
      </c>
      <c r="E634" s="1" t="s">
        <v>90</v>
      </c>
      <c r="F634" s="21">
        <v>45137</v>
      </c>
      <c r="G634" s="1" t="s">
        <v>24</v>
      </c>
      <c r="H634" s="20">
        <v>88</v>
      </c>
      <c r="I634" s="20" t="str">
        <f t="shared" si="2"/>
        <v>July</v>
      </c>
    </row>
    <row r="635" spans="2:9" ht="12.5">
      <c r="B635" s="1" t="s">
        <v>723</v>
      </c>
      <c r="C635" s="1" t="s">
        <v>4</v>
      </c>
      <c r="D635" s="1" t="s">
        <v>59</v>
      </c>
      <c r="E635" s="1" t="s">
        <v>90</v>
      </c>
      <c r="F635" s="21">
        <v>45049</v>
      </c>
      <c r="G635" s="1" t="s">
        <v>24</v>
      </c>
      <c r="H635" s="20">
        <v>65</v>
      </c>
      <c r="I635" s="20" t="str">
        <f t="shared" si="2"/>
        <v>May</v>
      </c>
    </row>
    <row r="636" spans="2:9" ht="12.5">
      <c r="B636" s="1" t="s">
        <v>724</v>
      </c>
      <c r="C636" s="1" t="s">
        <v>4</v>
      </c>
      <c r="D636" s="1" t="s">
        <v>59</v>
      </c>
      <c r="E636" s="1" t="s">
        <v>90</v>
      </c>
      <c r="F636" s="21">
        <v>45275</v>
      </c>
      <c r="G636" s="1" t="s">
        <v>24</v>
      </c>
      <c r="H636" s="20">
        <v>74</v>
      </c>
      <c r="I636" s="20" t="str">
        <f t="shared" si="2"/>
        <v>December</v>
      </c>
    </row>
    <row r="637" spans="2:9" ht="12.5">
      <c r="B637" s="1" t="s">
        <v>725</v>
      </c>
      <c r="C637" s="1" t="s">
        <v>4</v>
      </c>
      <c r="D637" s="1" t="s">
        <v>59</v>
      </c>
      <c r="E637" s="1" t="s">
        <v>90</v>
      </c>
      <c r="F637" s="21">
        <v>45124</v>
      </c>
      <c r="G637" s="1" t="s">
        <v>24</v>
      </c>
      <c r="H637" s="20">
        <v>86</v>
      </c>
      <c r="I637" s="20" t="str">
        <f t="shared" si="2"/>
        <v>July</v>
      </c>
    </row>
    <row r="638" spans="2:9" ht="12.5">
      <c r="B638" s="1" t="s">
        <v>726</v>
      </c>
      <c r="C638" s="1" t="s">
        <v>4</v>
      </c>
      <c r="D638" s="1" t="s">
        <v>59</v>
      </c>
      <c r="E638" s="1" t="s">
        <v>90</v>
      </c>
      <c r="F638" s="21">
        <v>45129</v>
      </c>
      <c r="G638" s="1" t="s">
        <v>24</v>
      </c>
      <c r="H638" s="20">
        <v>83</v>
      </c>
      <c r="I638" s="20" t="str">
        <f t="shared" si="2"/>
        <v>July</v>
      </c>
    </row>
    <row r="639" spans="2:9" ht="12.5">
      <c r="B639" s="1" t="s">
        <v>727</v>
      </c>
      <c r="C639" s="1" t="s">
        <v>4</v>
      </c>
      <c r="D639" s="1" t="s">
        <v>59</v>
      </c>
      <c r="E639" s="1" t="s">
        <v>90</v>
      </c>
      <c r="F639" s="21">
        <v>45163</v>
      </c>
      <c r="G639" s="1" t="s">
        <v>24</v>
      </c>
      <c r="H639" s="20">
        <v>25</v>
      </c>
      <c r="I639" s="20" t="str">
        <f t="shared" si="2"/>
        <v>August</v>
      </c>
    </row>
    <row r="640" spans="2:9" ht="12.5">
      <c r="B640" s="1" t="s">
        <v>728</v>
      </c>
      <c r="C640" s="1" t="s">
        <v>4</v>
      </c>
      <c r="D640" s="1" t="s">
        <v>59</v>
      </c>
      <c r="E640" s="1" t="s">
        <v>90</v>
      </c>
      <c r="F640" s="21">
        <v>45117</v>
      </c>
      <c r="G640" s="1" t="s">
        <v>24</v>
      </c>
      <c r="H640" s="20">
        <v>70</v>
      </c>
      <c r="I640" s="20" t="str">
        <f t="shared" si="2"/>
        <v>July</v>
      </c>
    </row>
    <row r="641" spans="2:9" ht="12.5">
      <c r="B641" s="1" t="s">
        <v>729</v>
      </c>
      <c r="C641" s="1" t="s">
        <v>4</v>
      </c>
      <c r="D641" s="1" t="s">
        <v>59</v>
      </c>
      <c r="E641" s="1" t="s">
        <v>90</v>
      </c>
      <c r="F641" s="21">
        <v>45160</v>
      </c>
      <c r="G641" s="1" t="s">
        <v>24</v>
      </c>
      <c r="H641" s="20">
        <v>85</v>
      </c>
      <c r="I641" s="20" t="str">
        <f t="shared" si="2"/>
        <v>August</v>
      </c>
    </row>
    <row r="642" spans="2:9" ht="12.5">
      <c r="B642" s="1" t="s">
        <v>730</v>
      </c>
      <c r="C642" s="1" t="s">
        <v>4</v>
      </c>
      <c r="D642" s="1" t="s">
        <v>59</v>
      </c>
      <c r="E642" s="1" t="s">
        <v>90</v>
      </c>
      <c r="F642" s="21">
        <v>44940</v>
      </c>
      <c r="G642" s="1" t="s">
        <v>24</v>
      </c>
      <c r="H642" s="20">
        <v>90</v>
      </c>
      <c r="I642" s="20" t="str">
        <f t="shared" si="2"/>
        <v>January</v>
      </c>
    </row>
    <row r="643" spans="2:9" ht="12.5">
      <c r="B643" s="1" t="s">
        <v>731</v>
      </c>
      <c r="C643" s="1" t="s">
        <v>4</v>
      </c>
      <c r="D643" s="1" t="s">
        <v>59</v>
      </c>
      <c r="E643" s="1" t="s">
        <v>90</v>
      </c>
      <c r="F643" s="21">
        <v>44959</v>
      </c>
      <c r="G643" s="1" t="s">
        <v>24</v>
      </c>
      <c r="H643" s="20">
        <v>81</v>
      </c>
      <c r="I643" s="20" t="str">
        <f t="shared" si="2"/>
        <v>February</v>
      </c>
    </row>
    <row r="644" spans="2:9" ht="12.5">
      <c r="B644" s="1" t="s">
        <v>732</v>
      </c>
      <c r="C644" s="1" t="s">
        <v>4</v>
      </c>
      <c r="D644" s="1" t="s">
        <v>59</v>
      </c>
      <c r="E644" s="1" t="s">
        <v>90</v>
      </c>
      <c r="F644" s="21">
        <v>45277</v>
      </c>
      <c r="G644" s="1" t="s">
        <v>24</v>
      </c>
      <c r="H644" s="20">
        <v>64</v>
      </c>
      <c r="I644" s="20" t="str">
        <f t="shared" si="2"/>
        <v>December</v>
      </c>
    </row>
    <row r="645" spans="2:9" ht="12.5">
      <c r="B645" s="1" t="s">
        <v>733</v>
      </c>
      <c r="C645" s="1" t="s">
        <v>4</v>
      </c>
      <c r="D645" s="1" t="s">
        <v>59</v>
      </c>
      <c r="E645" s="1" t="s">
        <v>90</v>
      </c>
      <c r="F645" s="21">
        <v>45160</v>
      </c>
      <c r="G645" s="1" t="s">
        <v>24</v>
      </c>
      <c r="H645" s="20">
        <v>82</v>
      </c>
      <c r="I645" s="20" t="str">
        <f t="shared" si="2"/>
        <v>August</v>
      </c>
    </row>
    <row r="646" spans="2:9" ht="12.5">
      <c r="B646" s="1" t="s">
        <v>734</v>
      </c>
      <c r="C646" s="1" t="s">
        <v>4</v>
      </c>
      <c r="D646" s="1" t="s">
        <v>59</v>
      </c>
      <c r="E646" s="1" t="s">
        <v>90</v>
      </c>
      <c r="F646" s="21">
        <v>45264</v>
      </c>
      <c r="G646" s="1" t="s">
        <v>24</v>
      </c>
      <c r="H646" s="20">
        <v>33</v>
      </c>
      <c r="I646" s="20" t="str">
        <f t="shared" si="2"/>
        <v>December</v>
      </c>
    </row>
    <row r="647" spans="2:9" ht="12.5">
      <c r="B647" s="1" t="s">
        <v>735</v>
      </c>
      <c r="C647" s="1" t="s">
        <v>4</v>
      </c>
      <c r="D647" s="1" t="s">
        <v>59</v>
      </c>
      <c r="E647" s="1" t="s">
        <v>90</v>
      </c>
      <c r="F647" s="21">
        <v>45194</v>
      </c>
      <c r="G647" s="1" t="s">
        <v>24</v>
      </c>
      <c r="H647" s="20">
        <v>26</v>
      </c>
      <c r="I647" s="20" t="str">
        <f t="shared" si="2"/>
        <v>September</v>
      </c>
    </row>
    <row r="648" spans="2:9" ht="12.5">
      <c r="B648" s="1" t="s">
        <v>736</v>
      </c>
      <c r="C648" s="1" t="s">
        <v>2</v>
      </c>
      <c r="D648" s="1" t="s">
        <v>59</v>
      </c>
      <c r="E648" s="1" t="s">
        <v>101</v>
      </c>
      <c r="F648" s="21">
        <v>45202</v>
      </c>
      <c r="G648" s="1" t="s">
        <v>24</v>
      </c>
      <c r="H648" s="20">
        <v>-673</v>
      </c>
      <c r="I648" s="20" t="str">
        <f t="shared" si="2"/>
        <v>October</v>
      </c>
    </row>
    <row r="649" spans="2:9" ht="12.5">
      <c r="B649" s="1" t="s">
        <v>737</v>
      </c>
      <c r="C649" s="1" t="s">
        <v>2</v>
      </c>
      <c r="D649" s="1" t="s">
        <v>59</v>
      </c>
      <c r="E649" s="1" t="s">
        <v>101</v>
      </c>
      <c r="F649" s="21">
        <v>44940</v>
      </c>
      <c r="G649" s="1" t="s">
        <v>24</v>
      </c>
      <c r="H649" s="20">
        <v>-886</v>
      </c>
      <c r="I649" s="20" t="str">
        <f t="shared" si="2"/>
        <v>January</v>
      </c>
    </row>
    <row r="650" spans="2:9" ht="12.5">
      <c r="B650" s="1" t="s">
        <v>738</v>
      </c>
      <c r="C650" s="1" t="s">
        <v>2</v>
      </c>
      <c r="D650" s="1" t="s">
        <v>59</v>
      </c>
      <c r="E650" s="1" t="s">
        <v>93</v>
      </c>
      <c r="F650" s="21">
        <v>45186</v>
      </c>
      <c r="G650" s="1" t="s">
        <v>24</v>
      </c>
      <c r="H650" s="20">
        <v>719</v>
      </c>
      <c r="I650" s="20" t="str">
        <f t="shared" si="2"/>
        <v>September</v>
      </c>
    </row>
    <row r="651" spans="2:9" ht="12.5">
      <c r="B651" s="1" t="s">
        <v>739</v>
      </c>
      <c r="C651" s="1" t="s">
        <v>4</v>
      </c>
      <c r="D651" s="1" t="s">
        <v>59</v>
      </c>
      <c r="E651" s="1" t="s">
        <v>90</v>
      </c>
      <c r="F651" s="21">
        <v>45237</v>
      </c>
      <c r="G651" s="1" t="s">
        <v>24</v>
      </c>
      <c r="H651" s="20">
        <v>93</v>
      </c>
      <c r="I651" s="20" t="str">
        <f t="shared" si="2"/>
        <v>November</v>
      </c>
    </row>
    <row r="652" spans="2:9" ht="12.5">
      <c r="B652" s="1" t="s">
        <v>740</v>
      </c>
      <c r="C652" s="1" t="s">
        <v>4</v>
      </c>
      <c r="D652" s="1" t="s">
        <v>59</v>
      </c>
      <c r="E652" s="1" t="s">
        <v>90</v>
      </c>
      <c r="F652" s="21">
        <v>44995</v>
      </c>
      <c r="G652" s="1" t="s">
        <v>24</v>
      </c>
      <c r="H652" s="20">
        <v>69</v>
      </c>
      <c r="I652" s="20" t="str">
        <f t="shared" si="2"/>
        <v>March</v>
      </c>
    </row>
    <row r="653" spans="2:9" ht="12.5">
      <c r="B653" s="1" t="s">
        <v>741</v>
      </c>
      <c r="C653" s="1" t="s">
        <v>4</v>
      </c>
      <c r="D653" s="1" t="s">
        <v>59</v>
      </c>
      <c r="E653" s="1" t="s">
        <v>90</v>
      </c>
      <c r="F653" s="21">
        <v>45109</v>
      </c>
      <c r="G653" s="1" t="s">
        <v>24</v>
      </c>
      <c r="H653" s="20">
        <v>43</v>
      </c>
      <c r="I653" s="20" t="str">
        <f t="shared" si="2"/>
        <v>July</v>
      </c>
    </row>
    <row r="654" spans="2:9" ht="12.5">
      <c r="B654" s="1" t="s">
        <v>742</v>
      </c>
      <c r="C654" s="1" t="s">
        <v>3</v>
      </c>
      <c r="D654" s="1" t="s">
        <v>59</v>
      </c>
      <c r="E654" s="1" t="s">
        <v>90</v>
      </c>
      <c r="F654" s="21">
        <v>45283</v>
      </c>
      <c r="G654" s="1" t="s">
        <v>24</v>
      </c>
      <c r="H654" s="20">
        <v>296</v>
      </c>
      <c r="I654" s="20" t="str">
        <f t="shared" si="2"/>
        <v>December</v>
      </c>
    </row>
    <row r="655" spans="2:9" ht="12.5">
      <c r="B655" s="1" t="s">
        <v>743</v>
      </c>
      <c r="C655" s="1" t="s">
        <v>3</v>
      </c>
      <c r="D655" s="1" t="s">
        <v>59</v>
      </c>
      <c r="E655" s="1" t="s">
        <v>93</v>
      </c>
      <c r="F655" s="21">
        <v>45014</v>
      </c>
      <c r="G655" s="1" t="s">
        <v>24</v>
      </c>
      <c r="H655" s="20">
        <v>396</v>
      </c>
      <c r="I655" s="20" t="str">
        <f t="shared" si="2"/>
        <v>March</v>
      </c>
    </row>
    <row r="656" spans="2:9" ht="12.5">
      <c r="B656" s="1" t="s">
        <v>744</v>
      </c>
      <c r="C656" s="1" t="s">
        <v>4</v>
      </c>
      <c r="D656" s="1" t="s">
        <v>59</v>
      </c>
      <c r="E656" s="1" t="s">
        <v>90</v>
      </c>
      <c r="F656" s="21">
        <v>45080</v>
      </c>
      <c r="G656" s="1" t="s">
        <v>24</v>
      </c>
      <c r="H656" s="20">
        <v>93</v>
      </c>
      <c r="I656" s="20" t="str">
        <f t="shared" si="2"/>
        <v>June</v>
      </c>
    </row>
    <row r="657" spans="2:9" ht="12.5">
      <c r="B657" s="1" t="s">
        <v>745</v>
      </c>
      <c r="C657" s="1" t="s">
        <v>4</v>
      </c>
      <c r="D657" s="1" t="s">
        <v>59</v>
      </c>
      <c r="E657" s="1" t="s">
        <v>90</v>
      </c>
      <c r="F657" s="21">
        <v>45152</v>
      </c>
      <c r="G657" s="1" t="s">
        <v>24</v>
      </c>
      <c r="H657" s="20">
        <v>77</v>
      </c>
      <c r="I657" s="20" t="str">
        <f t="shared" si="2"/>
        <v>August</v>
      </c>
    </row>
    <row r="658" spans="2:9" ht="12.5">
      <c r="B658" s="1" t="s">
        <v>746</v>
      </c>
      <c r="C658" s="1" t="s">
        <v>2</v>
      </c>
      <c r="D658" s="1" t="s">
        <v>59</v>
      </c>
      <c r="E658" s="1" t="s">
        <v>93</v>
      </c>
      <c r="F658" s="21">
        <v>45247</v>
      </c>
      <c r="G658" s="1" t="s">
        <v>24</v>
      </c>
      <c r="H658" s="20">
        <v>650</v>
      </c>
      <c r="I658" s="20" t="str">
        <f t="shared" si="2"/>
        <v>November</v>
      </c>
    </row>
    <row r="659" spans="2:9" ht="12.5">
      <c r="B659" s="1" t="s">
        <v>747</v>
      </c>
      <c r="C659" s="1" t="s">
        <v>3</v>
      </c>
      <c r="D659" s="1" t="s">
        <v>59</v>
      </c>
      <c r="E659" s="1" t="s">
        <v>93</v>
      </c>
      <c r="F659" s="21">
        <v>45264</v>
      </c>
      <c r="G659" s="1" t="s">
        <v>24</v>
      </c>
      <c r="H659" s="20">
        <v>333</v>
      </c>
      <c r="I659" s="20" t="str">
        <f t="shared" si="2"/>
        <v>December</v>
      </c>
    </row>
    <row r="660" spans="2:9" ht="12.5">
      <c r="B660" s="1" t="s">
        <v>748</v>
      </c>
      <c r="C660" s="1" t="s">
        <v>4</v>
      </c>
      <c r="D660" s="1" t="s">
        <v>59</v>
      </c>
      <c r="E660" s="1" t="s">
        <v>90</v>
      </c>
      <c r="F660" s="21">
        <v>45168</v>
      </c>
      <c r="G660" s="1" t="s">
        <v>24</v>
      </c>
      <c r="H660" s="20">
        <v>64</v>
      </c>
      <c r="I660" s="20" t="str">
        <f t="shared" si="2"/>
        <v>August</v>
      </c>
    </row>
    <row r="661" spans="2:9" ht="12.5">
      <c r="B661" s="1" t="s">
        <v>749</v>
      </c>
      <c r="C661" s="1" t="s">
        <v>4</v>
      </c>
      <c r="D661" s="1" t="s">
        <v>59</v>
      </c>
      <c r="E661" s="1" t="s">
        <v>90</v>
      </c>
      <c r="F661" s="21">
        <v>45128</v>
      </c>
      <c r="G661" s="1" t="s">
        <v>24</v>
      </c>
      <c r="H661" s="20">
        <v>97</v>
      </c>
      <c r="I661" s="20" t="str">
        <f t="shared" si="2"/>
        <v>July</v>
      </c>
    </row>
    <row r="662" spans="2:9" ht="12.5">
      <c r="B662" s="1" t="s">
        <v>750</v>
      </c>
      <c r="C662" s="1" t="s">
        <v>4</v>
      </c>
      <c r="D662" s="1" t="s">
        <v>59</v>
      </c>
      <c r="E662" s="1" t="s">
        <v>90</v>
      </c>
      <c r="F662" s="21">
        <v>45128</v>
      </c>
      <c r="G662" s="1" t="s">
        <v>24</v>
      </c>
      <c r="H662" s="20">
        <v>98</v>
      </c>
      <c r="I662" s="20" t="str">
        <f t="shared" si="2"/>
        <v>July</v>
      </c>
    </row>
    <row r="663" spans="2:9" ht="12.5">
      <c r="B663" s="1" t="s">
        <v>751</v>
      </c>
      <c r="C663" s="1" t="s">
        <v>3</v>
      </c>
      <c r="D663" s="1" t="s">
        <v>59</v>
      </c>
      <c r="E663" s="1" t="s">
        <v>93</v>
      </c>
      <c r="F663" s="21">
        <v>45179</v>
      </c>
      <c r="G663" s="1" t="s">
        <v>24</v>
      </c>
      <c r="H663" s="20">
        <v>391</v>
      </c>
      <c r="I663" s="20" t="str">
        <f t="shared" si="2"/>
        <v>September</v>
      </c>
    </row>
    <row r="664" spans="2:9" ht="12.5">
      <c r="B664" s="1" t="s">
        <v>752</v>
      </c>
      <c r="C664" s="1" t="s">
        <v>4</v>
      </c>
      <c r="D664" s="1" t="s">
        <v>59</v>
      </c>
      <c r="E664" s="1" t="s">
        <v>90</v>
      </c>
      <c r="F664" s="21">
        <v>45043</v>
      </c>
      <c r="G664" s="1" t="s">
        <v>24</v>
      </c>
      <c r="H664" s="20">
        <v>57</v>
      </c>
      <c r="I664" s="20" t="str">
        <f t="shared" si="2"/>
        <v>April</v>
      </c>
    </row>
    <row r="665" spans="2:9" ht="12.5">
      <c r="B665" s="1" t="s">
        <v>753</v>
      </c>
      <c r="C665" s="1" t="s">
        <v>3</v>
      </c>
      <c r="D665" s="1" t="s">
        <v>59</v>
      </c>
      <c r="E665" s="1" t="s">
        <v>93</v>
      </c>
      <c r="F665" s="21">
        <v>45189</v>
      </c>
      <c r="G665" s="1" t="s">
        <v>24</v>
      </c>
      <c r="H665" s="20">
        <v>251</v>
      </c>
      <c r="I665" s="20" t="str">
        <f t="shared" si="2"/>
        <v>September</v>
      </c>
    </row>
    <row r="666" spans="2:9" ht="12.5">
      <c r="B666" s="1" t="s">
        <v>754</v>
      </c>
      <c r="C666" s="1" t="s">
        <v>4</v>
      </c>
      <c r="D666" s="1" t="s">
        <v>59</v>
      </c>
      <c r="E666" s="1" t="s">
        <v>90</v>
      </c>
      <c r="F666" s="21">
        <v>44947</v>
      </c>
      <c r="G666" s="1" t="s">
        <v>24</v>
      </c>
      <c r="H666" s="20">
        <v>100</v>
      </c>
      <c r="I666" s="20" t="str">
        <f t="shared" si="2"/>
        <v>January</v>
      </c>
    </row>
    <row r="667" spans="2:9" ht="12.5">
      <c r="B667" s="1" t="s">
        <v>755</v>
      </c>
      <c r="C667" s="1" t="s">
        <v>4</v>
      </c>
      <c r="D667" s="1" t="s">
        <v>59</v>
      </c>
      <c r="E667" s="1" t="s">
        <v>90</v>
      </c>
      <c r="F667" s="21">
        <v>44980</v>
      </c>
      <c r="G667" s="1" t="s">
        <v>24</v>
      </c>
      <c r="H667" s="20">
        <v>34</v>
      </c>
      <c r="I667" s="20" t="str">
        <f t="shared" si="2"/>
        <v>February</v>
      </c>
    </row>
    <row r="668" spans="2:9" ht="12.5">
      <c r="B668" s="1" t="s">
        <v>756</v>
      </c>
      <c r="C668" s="1" t="s">
        <v>3</v>
      </c>
      <c r="D668" s="1" t="s">
        <v>59</v>
      </c>
      <c r="E668" s="1" t="s">
        <v>101</v>
      </c>
      <c r="F668" s="21">
        <v>45191</v>
      </c>
      <c r="G668" s="1" t="s">
        <v>24</v>
      </c>
      <c r="H668" s="20">
        <v>-331</v>
      </c>
      <c r="I668" s="20" t="str">
        <f t="shared" si="2"/>
        <v>September</v>
      </c>
    </row>
    <row r="669" spans="2:9" ht="12.5">
      <c r="B669" s="1" t="s">
        <v>757</v>
      </c>
      <c r="C669" s="1" t="s">
        <v>3</v>
      </c>
      <c r="D669" s="1" t="s">
        <v>59</v>
      </c>
      <c r="E669" s="1" t="s">
        <v>93</v>
      </c>
      <c r="F669" s="21">
        <v>45119</v>
      </c>
      <c r="G669" s="1" t="s">
        <v>24</v>
      </c>
      <c r="H669" s="20">
        <v>292</v>
      </c>
      <c r="I669" s="20" t="str">
        <f t="shared" si="2"/>
        <v>July</v>
      </c>
    </row>
    <row r="670" spans="2:9" ht="12.5">
      <c r="B670" s="1" t="s">
        <v>758</v>
      </c>
      <c r="C670" s="1" t="s">
        <v>4</v>
      </c>
      <c r="D670" s="1" t="s">
        <v>64</v>
      </c>
      <c r="E670" s="1" t="s">
        <v>90</v>
      </c>
      <c r="F670" s="21">
        <v>44987</v>
      </c>
      <c r="G670" s="1" t="s">
        <v>16</v>
      </c>
      <c r="H670" s="20">
        <v>78</v>
      </c>
      <c r="I670" s="20" t="str">
        <f t="shared" si="2"/>
        <v>March</v>
      </c>
    </row>
    <row r="671" spans="2:9" ht="12.5">
      <c r="B671" s="1" t="s">
        <v>759</v>
      </c>
      <c r="C671" s="1" t="s">
        <v>2</v>
      </c>
      <c r="D671" s="1" t="s">
        <v>64</v>
      </c>
      <c r="E671" s="1" t="s">
        <v>93</v>
      </c>
      <c r="F671" s="21">
        <v>45229</v>
      </c>
      <c r="G671" s="1" t="s">
        <v>16</v>
      </c>
      <c r="H671" s="20">
        <v>629</v>
      </c>
      <c r="I671" s="20" t="str">
        <f t="shared" si="2"/>
        <v>October</v>
      </c>
    </row>
    <row r="672" spans="2:9" ht="12.5">
      <c r="B672" s="1" t="s">
        <v>760</v>
      </c>
      <c r="C672" s="1" t="s">
        <v>3</v>
      </c>
      <c r="D672" s="1" t="s">
        <v>64</v>
      </c>
      <c r="E672" s="1" t="s">
        <v>93</v>
      </c>
      <c r="F672" s="21">
        <v>45151</v>
      </c>
      <c r="G672" s="1" t="s">
        <v>16</v>
      </c>
      <c r="H672" s="20">
        <v>232</v>
      </c>
      <c r="I672" s="20" t="str">
        <f t="shared" si="2"/>
        <v>August</v>
      </c>
    </row>
    <row r="673" spans="2:9" ht="12.5">
      <c r="B673" s="1" t="s">
        <v>761</v>
      </c>
      <c r="C673" s="1" t="s">
        <v>3</v>
      </c>
      <c r="D673" s="1" t="s">
        <v>64</v>
      </c>
      <c r="E673" s="1" t="s">
        <v>93</v>
      </c>
      <c r="F673" s="21">
        <v>45047</v>
      </c>
      <c r="G673" s="1" t="s">
        <v>16</v>
      </c>
      <c r="H673" s="20">
        <v>251</v>
      </c>
      <c r="I673" s="20" t="str">
        <f t="shared" si="2"/>
        <v>May</v>
      </c>
    </row>
    <row r="674" spans="2:9" ht="12.5">
      <c r="B674" s="1" t="s">
        <v>762</v>
      </c>
      <c r="C674" s="1" t="s">
        <v>2</v>
      </c>
      <c r="D674" s="1" t="s">
        <v>64</v>
      </c>
      <c r="E674" s="1" t="s">
        <v>93</v>
      </c>
      <c r="F674" s="21">
        <v>45211</v>
      </c>
      <c r="G674" s="1" t="s">
        <v>16</v>
      </c>
      <c r="H674" s="20">
        <v>693</v>
      </c>
      <c r="I674" s="20" t="str">
        <f t="shared" si="2"/>
        <v>October</v>
      </c>
    </row>
    <row r="675" spans="2:9" ht="12.5">
      <c r="B675" s="1" t="s">
        <v>763</v>
      </c>
      <c r="C675" s="1" t="s">
        <v>2</v>
      </c>
      <c r="D675" s="1" t="s">
        <v>64</v>
      </c>
      <c r="E675" s="1" t="s">
        <v>90</v>
      </c>
      <c r="F675" s="21">
        <v>45101</v>
      </c>
      <c r="G675" s="1" t="s">
        <v>16</v>
      </c>
      <c r="H675" s="20">
        <v>930</v>
      </c>
      <c r="I675" s="20" t="str">
        <f t="shared" si="2"/>
        <v>June</v>
      </c>
    </row>
    <row r="676" spans="2:9" ht="12.5">
      <c r="B676" s="1" t="s">
        <v>764</v>
      </c>
      <c r="C676" s="1" t="s">
        <v>3</v>
      </c>
      <c r="D676" s="1" t="s">
        <v>64</v>
      </c>
      <c r="E676" s="1" t="s">
        <v>90</v>
      </c>
      <c r="F676" s="21">
        <v>44984</v>
      </c>
      <c r="G676" s="1" t="s">
        <v>16</v>
      </c>
      <c r="H676" s="20">
        <v>427</v>
      </c>
      <c r="I676" s="20" t="str">
        <f t="shared" si="2"/>
        <v>February</v>
      </c>
    </row>
    <row r="677" spans="2:9" ht="12.5">
      <c r="B677" s="1" t="s">
        <v>765</v>
      </c>
      <c r="C677" s="1" t="s">
        <v>3</v>
      </c>
      <c r="D677" s="1" t="s">
        <v>64</v>
      </c>
      <c r="E677" s="1" t="s">
        <v>90</v>
      </c>
      <c r="F677" s="21">
        <v>45185</v>
      </c>
      <c r="G677" s="1" t="s">
        <v>16</v>
      </c>
      <c r="H677" s="20">
        <v>277</v>
      </c>
      <c r="I677" s="20" t="str">
        <f t="shared" si="2"/>
        <v>September</v>
      </c>
    </row>
    <row r="678" spans="2:9" ht="12.5">
      <c r="B678" s="1" t="s">
        <v>766</v>
      </c>
      <c r="C678" s="1" t="s">
        <v>2</v>
      </c>
      <c r="D678" s="1" t="s">
        <v>64</v>
      </c>
      <c r="E678" s="1" t="s">
        <v>90</v>
      </c>
      <c r="F678" s="21">
        <v>44931</v>
      </c>
      <c r="G678" s="1" t="s">
        <v>16</v>
      </c>
      <c r="H678" s="20">
        <v>907</v>
      </c>
      <c r="I678" s="20" t="str">
        <f t="shared" si="2"/>
        <v>January</v>
      </c>
    </row>
    <row r="679" spans="2:9" ht="12.5">
      <c r="B679" s="1" t="s">
        <v>767</v>
      </c>
      <c r="C679" s="1" t="s">
        <v>3</v>
      </c>
      <c r="D679" s="1" t="s">
        <v>64</v>
      </c>
      <c r="E679" s="1" t="s">
        <v>93</v>
      </c>
      <c r="F679" s="21">
        <v>45195</v>
      </c>
      <c r="G679" s="1" t="s">
        <v>16</v>
      </c>
      <c r="H679" s="20">
        <v>374</v>
      </c>
      <c r="I679" s="20" t="str">
        <f t="shared" si="2"/>
        <v>September</v>
      </c>
    </row>
    <row r="680" spans="2:9" ht="12.5">
      <c r="B680" s="1" t="s">
        <v>768</v>
      </c>
      <c r="C680" s="1" t="s">
        <v>2</v>
      </c>
      <c r="D680" s="1" t="s">
        <v>64</v>
      </c>
      <c r="E680" s="1" t="s">
        <v>101</v>
      </c>
      <c r="F680" s="21">
        <v>45033</v>
      </c>
      <c r="G680" s="1" t="s">
        <v>16</v>
      </c>
      <c r="H680" s="20">
        <v>-534</v>
      </c>
      <c r="I680" s="20" t="str">
        <f t="shared" si="2"/>
        <v>April</v>
      </c>
    </row>
    <row r="681" spans="2:9" ht="12.5">
      <c r="B681" s="1" t="s">
        <v>769</v>
      </c>
      <c r="C681" s="1" t="s">
        <v>4</v>
      </c>
      <c r="D681" s="1" t="s">
        <v>64</v>
      </c>
      <c r="E681" s="1" t="s">
        <v>90</v>
      </c>
      <c r="F681" s="21">
        <v>44969</v>
      </c>
      <c r="G681" s="1" t="s">
        <v>16</v>
      </c>
      <c r="H681" s="20">
        <v>43</v>
      </c>
      <c r="I681" s="20" t="str">
        <f t="shared" si="2"/>
        <v>February</v>
      </c>
    </row>
    <row r="682" spans="2:9" ht="12.5">
      <c r="B682" s="1" t="s">
        <v>770</v>
      </c>
      <c r="C682" s="1" t="s">
        <v>4</v>
      </c>
      <c r="D682" s="1" t="s">
        <v>64</v>
      </c>
      <c r="E682" s="1" t="s">
        <v>90</v>
      </c>
      <c r="F682" s="21">
        <v>44948</v>
      </c>
      <c r="G682" s="1" t="s">
        <v>16</v>
      </c>
      <c r="H682" s="20">
        <v>94</v>
      </c>
      <c r="I682" s="20" t="str">
        <f t="shared" si="2"/>
        <v>January</v>
      </c>
    </row>
    <row r="683" spans="2:9" ht="12.5">
      <c r="B683" s="1" t="s">
        <v>771</v>
      </c>
      <c r="C683" s="1" t="s">
        <v>4</v>
      </c>
      <c r="D683" s="1" t="s">
        <v>64</v>
      </c>
      <c r="E683" s="1" t="s">
        <v>90</v>
      </c>
      <c r="F683" s="21">
        <v>45258</v>
      </c>
      <c r="G683" s="1" t="s">
        <v>16</v>
      </c>
      <c r="H683" s="20">
        <v>39</v>
      </c>
      <c r="I683" s="20" t="str">
        <f t="shared" si="2"/>
        <v>November</v>
      </c>
    </row>
    <row r="684" spans="2:9" ht="12.5">
      <c r="B684" s="1" t="s">
        <v>772</v>
      </c>
      <c r="C684" s="1" t="s">
        <v>4</v>
      </c>
      <c r="D684" s="1" t="s">
        <v>64</v>
      </c>
      <c r="E684" s="1" t="s">
        <v>90</v>
      </c>
      <c r="F684" s="21">
        <v>45118</v>
      </c>
      <c r="G684" s="1" t="s">
        <v>16</v>
      </c>
      <c r="H684" s="20">
        <v>66</v>
      </c>
      <c r="I684" s="20" t="str">
        <f t="shared" si="2"/>
        <v>July</v>
      </c>
    </row>
    <row r="685" spans="2:9" ht="12.5">
      <c r="B685" s="1" t="s">
        <v>773</v>
      </c>
      <c r="C685" s="1" t="s">
        <v>4</v>
      </c>
      <c r="D685" s="1" t="s">
        <v>64</v>
      </c>
      <c r="E685" s="1" t="s">
        <v>90</v>
      </c>
      <c r="F685" s="21">
        <v>45180</v>
      </c>
      <c r="G685" s="1" t="s">
        <v>16</v>
      </c>
      <c r="H685" s="20">
        <v>73</v>
      </c>
      <c r="I685" s="20" t="str">
        <f t="shared" si="2"/>
        <v>September</v>
      </c>
    </row>
    <row r="686" spans="2:9" ht="12.5">
      <c r="B686" s="1" t="s">
        <v>774</v>
      </c>
      <c r="C686" s="1" t="s">
        <v>4</v>
      </c>
      <c r="D686" s="1" t="s">
        <v>64</v>
      </c>
      <c r="E686" s="1" t="s">
        <v>90</v>
      </c>
      <c r="F686" s="21">
        <v>44958</v>
      </c>
      <c r="G686" s="1" t="s">
        <v>16</v>
      </c>
      <c r="H686" s="20">
        <v>35</v>
      </c>
      <c r="I686" s="20" t="str">
        <f t="shared" si="2"/>
        <v>February</v>
      </c>
    </row>
    <row r="687" spans="2:9" ht="12.5">
      <c r="B687" s="1" t="s">
        <v>775</v>
      </c>
      <c r="C687" s="1" t="s">
        <v>4</v>
      </c>
      <c r="D687" s="1" t="s">
        <v>64</v>
      </c>
      <c r="E687" s="1" t="s">
        <v>90</v>
      </c>
      <c r="F687" s="21">
        <v>44970</v>
      </c>
      <c r="G687" s="1" t="s">
        <v>16</v>
      </c>
      <c r="H687" s="20">
        <v>91</v>
      </c>
      <c r="I687" s="20" t="str">
        <f t="shared" si="2"/>
        <v>February</v>
      </c>
    </row>
    <row r="688" spans="2:9" ht="12.5">
      <c r="B688" s="1" t="s">
        <v>776</v>
      </c>
      <c r="C688" s="1" t="s">
        <v>4</v>
      </c>
      <c r="D688" s="1" t="s">
        <v>64</v>
      </c>
      <c r="E688" s="1" t="s">
        <v>90</v>
      </c>
      <c r="F688" s="21">
        <v>45002</v>
      </c>
      <c r="G688" s="1" t="s">
        <v>16</v>
      </c>
      <c r="H688" s="20">
        <v>74</v>
      </c>
      <c r="I688" s="20" t="str">
        <f t="shared" si="2"/>
        <v>March</v>
      </c>
    </row>
    <row r="689" spans="2:9" ht="12.5">
      <c r="B689" s="1" t="s">
        <v>777</v>
      </c>
      <c r="C689" s="1" t="s">
        <v>4</v>
      </c>
      <c r="D689" s="1" t="s">
        <v>64</v>
      </c>
      <c r="E689" s="1" t="s">
        <v>90</v>
      </c>
      <c r="F689" s="21">
        <v>45245</v>
      </c>
      <c r="G689" s="1" t="s">
        <v>16</v>
      </c>
      <c r="H689" s="20">
        <v>99</v>
      </c>
      <c r="I689" s="20" t="str">
        <f t="shared" si="2"/>
        <v>November</v>
      </c>
    </row>
    <row r="690" spans="2:9" ht="12.5">
      <c r="B690" s="1" t="s">
        <v>778</v>
      </c>
      <c r="C690" s="1" t="s">
        <v>4</v>
      </c>
      <c r="D690" s="1" t="s">
        <v>64</v>
      </c>
      <c r="E690" s="1" t="s">
        <v>90</v>
      </c>
      <c r="F690" s="21">
        <v>45012</v>
      </c>
      <c r="G690" s="1" t="s">
        <v>16</v>
      </c>
      <c r="H690" s="20">
        <v>29</v>
      </c>
      <c r="I690" s="20" t="str">
        <f t="shared" si="2"/>
        <v>March</v>
      </c>
    </row>
    <row r="691" spans="2:9" ht="12.5">
      <c r="B691" s="1" t="s">
        <v>779</v>
      </c>
      <c r="C691" s="1" t="s">
        <v>4</v>
      </c>
      <c r="D691" s="1" t="s">
        <v>64</v>
      </c>
      <c r="E691" s="1" t="s">
        <v>90</v>
      </c>
      <c r="F691" s="21">
        <v>45004</v>
      </c>
      <c r="G691" s="1" t="s">
        <v>16</v>
      </c>
      <c r="H691" s="20">
        <v>77</v>
      </c>
      <c r="I691" s="20" t="str">
        <f t="shared" si="2"/>
        <v>March</v>
      </c>
    </row>
    <row r="692" spans="2:9" ht="12.5">
      <c r="B692" s="1" t="s">
        <v>780</v>
      </c>
      <c r="C692" s="1" t="s">
        <v>4</v>
      </c>
      <c r="D692" s="1" t="s">
        <v>64</v>
      </c>
      <c r="E692" s="1" t="s">
        <v>90</v>
      </c>
      <c r="F692" s="21">
        <v>45026</v>
      </c>
      <c r="G692" s="1" t="s">
        <v>16</v>
      </c>
      <c r="H692" s="20">
        <v>59</v>
      </c>
      <c r="I692" s="20" t="str">
        <f t="shared" si="2"/>
        <v>April</v>
      </c>
    </row>
    <row r="693" spans="2:9" ht="12.5">
      <c r="B693" s="1" t="s">
        <v>781</v>
      </c>
      <c r="C693" s="1" t="s">
        <v>4</v>
      </c>
      <c r="D693" s="1" t="s">
        <v>64</v>
      </c>
      <c r="E693" s="1" t="s">
        <v>90</v>
      </c>
      <c r="F693" s="21">
        <v>45014</v>
      </c>
      <c r="G693" s="1" t="s">
        <v>16</v>
      </c>
      <c r="H693" s="20">
        <v>28</v>
      </c>
      <c r="I693" s="20" t="str">
        <f t="shared" si="2"/>
        <v>March</v>
      </c>
    </row>
    <row r="694" spans="2:9" ht="12.5">
      <c r="B694" s="1" t="s">
        <v>782</v>
      </c>
      <c r="C694" s="1" t="s">
        <v>4</v>
      </c>
      <c r="D694" s="1" t="s">
        <v>64</v>
      </c>
      <c r="E694" s="1" t="s">
        <v>90</v>
      </c>
      <c r="F694" s="21">
        <v>45240</v>
      </c>
      <c r="G694" s="1" t="s">
        <v>16</v>
      </c>
      <c r="H694" s="20">
        <v>100</v>
      </c>
      <c r="I694" s="20" t="str">
        <f t="shared" si="2"/>
        <v>November</v>
      </c>
    </row>
    <row r="695" spans="2:9" ht="12.5">
      <c r="B695" s="1" t="s">
        <v>783</v>
      </c>
      <c r="C695" s="1" t="s">
        <v>4</v>
      </c>
      <c r="D695" s="1" t="s">
        <v>64</v>
      </c>
      <c r="E695" s="1" t="s">
        <v>90</v>
      </c>
      <c r="F695" s="21">
        <v>45034</v>
      </c>
      <c r="G695" s="1" t="s">
        <v>16</v>
      </c>
      <c r="H695" s="20">
        <v>62</v>
      </c>
      <c r="I695" s="20" t="str">
        <f t="shared" si="2"/>
        <v>April</v>
      </c>
    </row>
    <row r="696" spans="2:9" ht="12.5">
      <c r="B696" s="1" t="s">
        <v>784</v>
      </c>
      <c r="C696" s="1" t="s">
        <v>4</v>
      </c>
      <c r="D696" s="1" t="s">
        <v>64</v>
      </c>
      <c r="E696" s="1" t="s">
        <v>90</v>
      </c>
      <c r="F696" s="21">
        <v>44966</v>
      </c>
      <c r="G696" s="1" t="s">
        <v>16</v>
      </c>
      <c r="H696" s="20">
        <v>37</v>
      </c>
      <c r="I696" s="20" t="str">
        <f t="shared" si="2"/>
        <v>February</v>
      </c>
    </row>
    <row r="697" spans="2:9" ht="12.5">
      <c r="B697" s="1" t="s">
        <v>785</v>
      </c>
      <c r="C697" s="1" t="s">
        <v>4</v>
      </c>
      <c r="D697" s="1" t="s">
        <v>64</v>
      </c>
      <c r="E697" s="1" t="s">
        <v>90</v>
      </c>
      <c r="F697" s="21">
        <v>44930</v>
      </c>
      <c r="G697" s="1" t="s">
        <v>16</v>
      </c>
      <c r="H697" s="20">
        <v>95</v>
      </c>
      <c r="I697" s="20" t="str">
        <f t="shared" si="2"/>
        <v>January</v>
      </c>
    </row>
    <row r="698" spans="2:9" ht="12.5">
      <c r="B698" s="1" t="s">
        <v>786</v>
      </c>
      <c r="C698" s="1" t="s">
        <v>4</v>
      </c>
      <c r="D698" s="1" t="s">
        <v>64</v>
      </c>
      <c r="E698" s="1" t="s">
        <v>90</v>
      </c>
      <c r="F698" s="21">
        <v>44962</v>
      </c>
      <c r="G698" s="1" t="s">
        <v>16</v>
      </c>
      <c r="H698" s="20">
        <v>29</v>
      </c>
      <c r="I698" s="20" t="str">
        <f t="shared" si="2"/>
        <v>February</v>
      </c>
    </row>
    <row r="699" spans="2:9" ht="12.5">
      <c r="B699" s="1" t="s">
        <v>787</v>
      </c>
      <c r="C699" s="1" t="s">
        <v>4</v>
      </c>
      <c r="D699" s="1" t="s">
        <v>64</v>
      </c>
      <c r="E699" s="1" t="s">
        <v>90</v>
      </c>
      <c r="F699" s="21">
        <v>44927</v>
      </c>
      <c r="G699" s="1" t="s">
        <v>16</v>
      </c>
      <c r="H699" s="20">
        <v>82</v>
      </c>
      <c r="I699" s="20" t="str">
        <f t="shared" si="2"/>
        <v>January</v>
      </c>
    </row>
    <row r="700" spans="2:9" ht="12.5">
      <c r="B700" s="1" t="s">
        <v>788</v>
      </c>
      <c r="C700" s="1" t="s">
        <v>4</v>
      </c>
      <c r="D700" s="1" t="s">
        <v>64</v>
      </c>
      <c r="E700" s="1" t="s">
        <v>90</v>
      </c>
      <c r="F700" s="21">
        <v>44933</v>
      </c>
      <c r="G700" s="1" t="s">
        <v>16</v>
      </c>
      <c r="H700" s="20">
        <v>59</v>
      </c>
      <c r="I700" s="20" t="str">
        <f t="shared" si="2"/>
        <v>January</v>
      </c>
    </row>
    <row r="701" spans="2:9" ht="12.5">
      <c r="B701" s="1" t="s">
        <v>789</v>
      </c>
      <c r="C701" s="1" t="s">
        <v>4</v>
      </c>
      <c r="D701" s="1" t="s">
        <v>64</v>
      </c>
      <c r="E701" s="1" t="s">
        <v>90</v>
      </c>
      <c r="F701" s="21">
        <v>45128</v>
      </c>
      <c r="G701" s="1" t="s">
        <v>16</v>
      </c>
      <c r="H701" s="20">
        <v>29</v>
      </c>
      <c r="I701" s="20" t="str">
        <f t="shared" si="2"/>
        <v>July</v>
      </c>
    </row>
    <row r="702" spans="2:9" ht="12.5">
      <c r="B702" s="1" t="s">
        <v>790</v>
      </c>
      <c r="C702" s="1" t="s">
        <v>4</v>
      </c>
      <c r="D702" s="1" t="s">
        <v>64</v>
      </c>
      <c r="E702" s="1" t="s">
        <v>90</v>
      </c>
      <c r="F702" s="21">
        <v>45119</v>
      </c>
      <c r="G702" s="1" t="s">
        <v>16</v>
      </c>
      <c r="H702" s="20">
        <v>28</v>
      </c>
      <c r="I702" s="20" t="str">
        <f t="shared" si="2"/>
        <v>July</v>
      </c>
    </row>
    <row r="703" spans="2:9" ht="12.5">
      <c r="B703" s="1" t="s">
        <v>791</v>
      </c>
      <c r="C703" s="1" t="s">
        <v>4</v>
      </c>
      <c r="D703" s="1" t="s">
        <v>64</v>
      </c>
      <c r="E703" s="1" t="s">
        <v>90</v>
      </c>
      <c r="F703" s="21">
        <v>45107</v>
      </c>
      <c r="G703" s="1" t="s">
        <v>16</v>
      </c>
      <c r="H703" s="20">
        <v>58</v>
      </c>
      <c r="I703" s="20" t="str">
        <f t="shared" si="2"/>
        <v>June</v>
      </c>
    </row>
    <row r="704" spans="2:9" ht="12.5">
      <c r="B704" s="1" t="s">
        <v>792</v>
      </c>
      <c r="C704" s="1" t="s">
        <v>4</v>
      </c>
      <c r="D704" s="1" t="s">
        <v>64</v>
      </c>
      <c r="E704" s="1" t="s">
        <v>90</v>
      </c>
      <c r="F704" s="21">
        <v>45202</v>
      </c>
      <c r="G704" s="1" t="s">
        <v>16</v>
      </c>
      <c r="H704" s="20">
        <v>53</v>
      </c>
      <c r="I704" s="20" t="str">
        <f t="shared" si="2"/>
        <v>October</v>
      </c>
    </row>
    <row r="705" spans="2:9" ht="12.5">
      <c r="B705" s="1" t="s">
        <v>793</v>
      </c>
      <c r="C705" s="1" t="s">
        <v>4</v>
      </c>
      <c r="D705" s="1" t="s">
        <v>64</v>
      </c>
      <c r="E705" s="1" t="s">
        <v>90</v>
      </c>
      <c r="F705" s="21">
        <v>44938</v>
      </c>
      <c r="G705" s="1" t="s">
        <v>16</v>
      </c>
      <c r="H705" s="20">
        <v>37</v>
      </c>
      <c r="I705" s="20" t="str">
        <f t="shared" si="2"/>
        <v>January</v>
      </c>
    </row>
    <row r="706" spans="2:9" ht="12.5">
      <c r="B706" s="1" t="s">
        <v>794</v>
      </c>
      <c r="C706" s="1" t="s">
        <v>4</v>
      </c>
      <c r="D706" s="1" t="s">
        <v>64</v>
      </c>
      <c r="E706" s="1" t="s">
        <v>90</v>
      </c>
      <c r="F706" s="21">
        <v>45132</v>
      </c>
      <c r="G706" s="1" t="s">
        <v>16</v>
      </c>
      <c r="H706" s="20">
        <v>71</v>
      </c>
      <c r="I706" s="20" t="str">
        <f t="shared" si="2"/>
        <v>July</v>
      </c>
    </row>
    <row r="707" spans="2:9" ht="12.5">
      <c r="B707" s="1" t="s">
        <v>795</v>
      </c>
      <c r="C707" s="1" t="s">
        <v>4</v>
      </c>
      <c r="D707" s="1" t="s">
        <v>64</v>
      </c>
      <c r="E707" s="1" t="s">
        <v>90</v>
      </c>
      <c r="F707" s="21">
        <v>44934</v>
      </c>
      <c r="G707" s="1" t="s">
        <v>16</v>
      </c>
      <c r="H707" s="20">
        <v>68</v>
      </c>
      <c r="I707" s="20" t="str">
        <f t="shared" si="2"/>
        <v>January</v>
      </c>
    </row>
    <row r="708" spans="2:9" ht="12.5">
      <c r="B708" s="1" t="s">
        <v>796</v>
      </c>
      <c r="C708" s="1" t="s">
        <v>4</v>
      </c>
      <c r="D708" s="1" t="s">
        <v>64</v>
      </c>
      <c r="E708" s="1" t="s">
        <v>90</v>
      </c>
      <c r="F708" s="21">
        <v>45079</v>
      </c>
      <c r="G708" s="1" t="s">
        <v>16</v>
      </c>
      <c r="H708" s="20">
        <v>37</v>
      </c>
      <c r="I708" s="20" t="str">
        <f t="shared" si="2"/>
        <v>June</v>
      </c>
    </row>
    <row r="709" spans="2:9" ht="12.5">
      <c r="B709" s="1" t="s">
        <v>797</v>
      </c>
      <c r="C709" s="1" t="s">
        <v>4</v>
      </c>
      <c r="D709" s="1" t="s">
        <v>64</v>
      </c>
      <c r="E709" s="1" t="s">
        <v>90</v>
      </c>
      <c r="F709" s="21">
        <v>45080</v>
      </c>
      <c r="G709" s="1" t="s">
        <v>16</v>
      </c>
      <c r="H709" s="20">
        <v>27</v>
      </c>
      <c r="I709" s="20" t="str">
        <f t="shared" si="2"/>
        <v>June</v>
      </c>
    </row>
    <row r="710" spans="2:9" ht="12.5">
      <c r="B710" s="1" t="s">
        <v>798</v>
      </c>
      <c r="C710" s="1" t="s">
        <v>4</v>
      </c>
      <c r="D710" s="1" t="s">
        <v>64</v>
      </c>
      <c r="E710" s="1" t="s">
        <v>90</v>
      </c>
      <c r="F710" s="21">
        <v>44985</v>
      </c>
      <c r="G710" s="1" t="s">
        <v>16</v>
      </c>
      <c r="H710" s="20">
        <v>57</v>
      </c>
      <c r="I710" s="20" t="str">
        <f t="shared" si="2"/>
        <v>February</v>
      </c>
    </row>
    <row r="711" spans="2:9" ht="12.5">
      <c r="B711" s="1" t="s">
        <v>799</v>
      </c>
      <c r="C711" s="1" t="s">
        <v>4</v>
      </c>
      <c r="D711" s="1" t="s">
        <v>64</v>
      </c>
      <c r="E711" s="1" t="s">
        <v>90</v>
      </c>
      <c r="F711" s="21">
        <v>45123</v>
      </c>
      <c r="G711" s="1" t="s">
        <v>16</v>
      </c>
      <c r="H711" s="20">
        <v>35</v>
      </c>
      <c r="I711" s="20" t="str">
        <f t="shared" si="2"/>
        <v>July</v>
      </c>
    </row>
    <row r="712" spans="2:9" ht="12.5">
      <c r="B712" s="1" t="s">
        <v>800</v>
      </c>
      <c r="C712" s="1" t="s">
        <v>4</v>
      </c>
      <c r="D712" s="1" t="s">
        <v>64</v>
      </c>
      <c r="E712" s="1" t="s">
        <v>90</v>
      </c>
      <c r="F712" s="21">
        <v>45055</v>
      </c>
      <c r="G712" s="1" t="s">
        <v>16</v>
      </c>
      <c r="H712" s="20">
        <v>53</v>
      </c>
      <c r="I712" s="20" t="str">
        <f t="shared" si="2"/>
        <v>May</v>
      </c>
    </row>
    <row r="713" spans="2:9" ht="12.5">
      <c r="B713" s="1" t="s">
        <v>801</v>
      </c>
      <c r="C713" s="1" t="s">
        <v>3</v>
      </c>
      <c r="D713" s="1" t="s">
        <v>64</v>
      </c>
      <c r="E713" s="1" t="s">
        <v>93</v>
      </c>
      <c r="F713" s="21">
        <v>45111</v>
      </c>
      <c r="G713" s="1" t="s">
        <v>16</v>
      </c>
      <c r="H713" s="20">
        <v>372</v>
      </c>
      <c r="I713" s="20" t="str">
        <f t="shared" si="2"/>
        <v>July</v>
      </c>
    </row>
    <row r="714" spans="2:9" ht="12.5">
      <c r="B714" s="1" t="s">
        <v>802</v>
      </c>
      <c r="C714" s="1" t="s">
        <v>3</v>
      </c>
      <c r="D714" s="1" t="s">
        <v>64</v>
      </c>
      <c r="E714" s="1" t="s">
        <v>90</v>
      </c>
      <c r="F714" s="21">
        <v>45063</v>
      </c>
      <c r="G714" s="1" t="s">
        <v>16</v>
      </c>
      <c r="H714" s="20">
        <v>153</v>
      </c>
      <c r="I714" s="20" t="str">
        <f t="shared" si="2"/>
        <v>May</v>
      </c>
    </row>
    <row r="715" spans="2:9" ht="12.5">
      <c r="B715" s="1" t="s">
        <v>803</v>
      </c>
      <c r="C715" s="1" t="s">
        <v>4</v>
      </c>
      <c r="D715" s="1" t="s">
        <v>64</v>
      </c>
      <c r="E715" s="1" t="s">
        <v>90</v>
      </c>
      <c r="F715" s="21">
        <v>44959</v>
      </c>
      <c r="G715" s="1" t="s">
        <v>16</v>
      </c>
      <c r="H715" s="20">
        <v>43</v>
      </c>
      <c r="I715" s="20" t="str">
        <f t="shared" si="2"/>
        <v>February</v>
      </c>
    </row>
    <row r="716" spans="2:9" ht="12.5">
      <c r="B716" s="1" t="s">
        <v>804</v>
      </c>
      <c r="C716" s="1" t="s">
        <v>4</v>
      </c>
      <c r="D716" s="1" t="s">
        <v>64</v>
      </c>
      <c r="E716" s="1" t="s">
        <v>90</v>
      </c>
      <c r="F716" s="21">
        <v>45161</v>
      </c>
      <c r="G716" s="1" t="s">
        <v>16</v>
      </c>
      <c r="H716" s="20">
        <v>22</v>
      </c>
      <c r="I716" s="20" t="str">
        <f t="shared" si="2"/>
        <v>August</v>
      </c>
    </row>
    <row r="717" spans="2:9" ht="12.5">
      <c r="B717" s="1" t="s">
        <v>805</v>
      </c>
      <c r="C717" s="1" t="s">
        <v>3</v>
      </c>
      <c r="D717" s="1" t="s">
        <v>64</v>
      </c>
      <c r="E717" s="1" t="s">
        <v>93</v>
      </c>
      <c r="F717" s="21">
        <v>45039</v>
      </c>
      <c r="G717" s="1" t="s">
        <v>16</v>
      </c>
      <c r="H717" s="20">
        <v>330</v>
      </c>
      <c r="I717" s="20" t="str">
        <f t="shared" si="2"/>
        <v>April</v>
      </c>
    </row>
    <row r="718" spans="2:9" ht="12.5">
      <c r="B718" s="1" t="s">
        <v>806</v>
      </c>
      <c r="C718" s="1" t="s">
        <v>4</v>
      </c>
      <c r="D718" s="1" t="s">
        <v>64</v>
      </c>
      <c r="E718" s="1" t="s">
        <v>90</v>
      </c>
      <c r="F718" s="21">
        <v>45249</v>
      </c>
      <c r="G718" s="1" t="s">
        <v>16</v>
      </c>
      <c r="H718" s="20">
        <v>78</v>
      </c>
      <c r="I718" s="20" t="str">
        <f t="shared" si="2"/>
        <v>November</v>
      </c>
    </row>
    <row r="719" spans="2:9" ht="12.5">
      <c r="B719" s="1" t="s">
        <v>807</v>
      </c>
      <c r="C719" s="1" t="s">
        <v>4</v>
      </c>
      <c r="D719" s="1" t="s">
        <v>64</v>
      </c>
      <c r="E719" s="1" t="s">
        <v>90</v>
      </c>
      <c r="F719" s="21">
        <v>45262</v>
      </c>
      <c r="G719" s="1" t="s">
        <v>16</v>
      </c>
      <c r="H719" s="20">
        <v>47</v>
      </c>
      <c r="I719" s="20" t="str">
        <f t="shared" si="2"/>
        <v>December</v>
      </c>
    </row>
    <row r="720" spans="2:9" ht="12.5">
      <c r="B720" s="1" t="s">
        <v>808</v>
      </c>
      <c r="C720" s="1" t="s">
        <v>4</v>
      </c>
      <c r="D720" s="1" t="s">
        <v>64</v>
      </c>
      <c r="E720" s="1" t="s">
        <v>90</v>
      </c>
      <c r="F720" s="21">
        <v>45191</v>
      </c>
      <c r="G720" s="1" t="s">
        <v>16</v>
      </c>
      <c r="H720" s="20">
        <v>40</v>
      </c>
      <c r="I720" s="20" t="str">
        <f t="shared" si="2"/>
        <v>September</v>
      </c>
    </row>
    <row r="721" spans="2:9" ht="12.5">
      <c r="B721" s="1" t="s">
        <v>809</v>
      </c>
      <c r="C721" s="1" t="s">
        <v>4</v>
      </c>
      <c r="D721" s="1" t="s">
        <v>64</v>
      </c>
      <c r="E721" s="1" t="s">
        <v>90</v>
      </c>
      <c r="F721" s="21">
        <v>45073</v>
      </c>
      <c r="G721" s="1" t="s">
        <v>16</v>
      </c>
      <c r="H721" s="20">
        <v>52</v>
      </c>
      <c r="I721" s="20" t="str">
        <f t="shared" si="2"/>
        <v>May</v>
      </c>
    </row>
    <row r="722" spans="2:9" ht="12.5">
      <c r="B722" s="1" t="s">
        <v>810</v>
      </c>
      <c r="C722" s="1" t="s">
        <v>2</v>
      </c>
      <c r="D722" s="1" t="s">
        <v>64</v>
      </c>
      <c r="E722" s="1" t="s">
        <v>93</v>
      </c>
      <c r="F722" s="21">
        <v>44934</v>
      </c>
      <c r="G722" s="1" t="s">
        <v>16</v>
      </c>
      <c r="H722" s="20">
        <v>911</v>
      </c>
      <c r="I722" s="20" t="str">
        <f t="shared" si="2"/>
        <v>January</v>
      </c>
    </row>
    <row r="723" spans="2:9" ht="12.5">
      <c r="B723" s="1" t="s">
        <v>811</v>
      </c>
      <c r="C723" s="1" t="s">
        <v>4</v>
      </c>
      <c r="D723" s="1" t="s">
        <v>64</v>
      </c>
      <c r="E723" s="1" t="s">
        <v>90</v>
      </c>
      <c r="F723" s="21">
        <v>45005</v>
      </c>
      <c r="G723" s="1" t="s">
        <v>16</v>
      </c>
      <c r="H723" s="20">
        <v>86</v>
      </c>
      <c r="I723" s="20" t="str">
        <f t="shared" si="2"/>
        <v>March</v>
      </c>
    </row>
    <row r="724" spans="2:9" ht="12.5">
      <c r="B724" s="1" t="s">
        <v>812</v>
      </c>
      <c r="C724" s="1" t="s">
        <v>2</v>
      </c>
      <c r="D724" s="1" t="s">
        <v>64</v>
      </c>
      <c r="E724" s="1" t="s">
        <v>93</v>
      </c>
      <c r="F724" s="21">
        <v>45098</v>
      </c>
      <c r="G724" s="1" t="s">
        <v>16</v>
      </c>
      <c r="H724" s="20">
        <v>903</v>
      </c>
      <c r="I724" s="20" t="str">
        <f t="shared" si="2"/>
        <v>June</v>
      </c>
    </row>
    <row r="725" spans="2:9" ht="12.5">
      <c r="B725" s="1" t="s">
        <v>813</v>
      </c>
      <c r="C725" s="1" t="s">
        <v>3</v>
      </c>
      <c r="D725" s="1" t="s">
        <v>64</v>
      </c>
      <c r="E725" s="1" t="s">
        <v>93</v>
      </c>
      <c r="F725" s="21">
        <v>44928</v>
      </c>
      <c r="G725" s="1" t="s">
        <v>16</v>
      </c>
      <c r="H725" s="20">
        <v>447</v>
      </c>
      <c r="I725" s="20" t="str">
        <f t="shared" si="2"/>
        <v>January</v>
      </c>
    </row>
    <row r="726" spans="2:9" ht="12.5">
      <c r="B726" s="1" t="s">
        <v>814</v>
      </c>
      <c r="C726" s="1" t="s">
        <v>3</v>
      </c>
      <c r="D726" s="1" t="s">
        <v>64</v>
      </c>
      <c r="E726" s="1" t="s">
        <v>93</v>
      </c>
      <c r="F726" s="21">
        <v>45287</v>
      </c>
      <c r="G726" s="1" t="s">
        <v>16</v>
      </c>
      <c r="H726" s="20">
        <v>207</v>
      </c>
      <c r="I726" s="20" t="str">
        <f t="shared" si="2"/>
        <v>December</v>
      </c>
    </row>
    <row r="727" spans="2:9" ht="12.5">
      <c r="B727" s="1" t="s">
        <v>815</v>
      </c>
      <c r="C727" s="1" t="s">
        <v>4</v>
      </c>
      <c r="D727" s="1" t="s">
        <v>64</v>
      </c>
      <c r="E727" s="1" t="s">
        <v>90</v>
      </c>
      <c r="F727" s="21">
        <v>45243</v>
      </c>
      <c r="G727" s="1" t="s">
        <v>16</v>
      </c>
      <c r="H727" s="20">
        <v>80</v>
      </c>
      <c r="I727" s="20" t="str">
        <f t="shared" si="2"/>
        <v>November</v>
      </c>
    </row>
    <row r="728" spans="2:9" ht="12.5">
      <c r="B728" s="1" t="s">
        <v>816</v>
      </c>
      <c r="C728" s="1" t="s">
        <v>4</v>
      </c>
      <c r="D728" s="1" t="s">
        <v>64</v>
      </c>
      <c r="E728" s="1" t="s">
        <v>90</v>
      </c>
      <c r="F728" s="21">
        <v>45087</v>
      </c>
      <c r="G728" s="1" t="s">
        <v>16</v>
      </c>
      <c r="H728" s="20">
        <v>38</v>
      </c>
      <c r="I728" s="20" t="str">
        <f t="shared" si="2"/>
        <v>June</v>
      </c>
    </row>
    <row r="729" spans="2:9" ht="12.5">
      <c r="B729" s="1" t="s">
        <v>817</v>
      </c>
      <c r="C729" s="1" t="s">
        <v>4</v>
      </c>
      <c r="D729" s="1" t="s">
        <v>64</v>
      </c>
      <c r="E729" s="1" t="s">
        <v>90</v>
      </c>
      <c r="F729" s="21">
        <v>45216</v>
      </c>
      <c r="G729" s="1" t="s">
        <v>16</v>
      </c>
      <c r="H729" s="20">
        <v>33</v>
      </c>
      <c r="I729" s="20" t="str">
        <f t="shared" si="2"/>
        <v>October</v>
      </c>
    </row>
    <row r="730" spans="2:9" ht="12.5">
      <c r="B730" s="1" t="s">
        <v>818</v>
      </c>
      <c r="C730" s="1" t="s">
        <v>4</v>
      </c>
      <c r="D730" s="1" t="s">
        <v>64</v>
      </c>
      <c r="E730" s="1" t="s">
        <v>90</v>
      </c>
      <c r="F730" s="21">
        <v>45021</v>
      </c>
      <c r="G730" s="1" t="s">
        <v>16</v>
      </c>
      <c r="H730" s="20">
        <v>48</v>
      </c>
      <c r="I730" s="20" t="str">
        <f t="shared" si="2"/>
        <v>April</v>
      </c>
    </row>
    <row r="731" spans="2:9" ht="12.5">
      <c r="B731" s="1" t="s">
        <v>819</v>
      </c>
      <c r="C731" s="1" t="s">
        <v>3</v>
      </c>
      <c r="D731" s="1" t="s">
        <v>64</v>
      </c>
      <c r="E731" s="1" t="s">
        <v>93</v>
      </c>
      <c r="F731" s="21">
        <v>45182</v>
      </c>
      <c r="G731" s="1" t="s">
        <v>16</v>
      </c>
      <c r="H731" s="20">
        <v>290</v>
      </c>
      <c r="I731" s="20" t="str">
        <f t="shared" si="2"/>
        <v>September</v>
      </c>
    </row>
    <row r="732" spans="2:9" ht="12.5">
      <c r="B732" s="1" t="s">
        <v>820</v>
      </c>
      <c r="C732" s="1" t="s">
        <v>3</v>
      </c>
      <c r="D732" s="1" t="s">
        <v>64</v>
      </c>
      <c r="E732" s="1" t="s">
        <v>93</v>
      </c>
      <c r="F732" s="21">
        <v>45014</v>
      </c>
      <c r="G732" s="1" t="s">
        <v>16</v>
      </c>
      <c r="H732" s="20">
        <v>358</v>
      </c>
      <c r="I732" s="20" t="str">
        <f t="shared" si="2"/>
        <v>March</v>
      </c>
    </row>
    <row r="733" spans="2:9" ht="12.5">
      <c r="B733" s="1" t="s">
        <v>821</v>
      </c>
      <c r="C733" s="1" t="s">
        <v>3</v>
      </c>
      <c r="D733" s="1" t="s">
        <v>69</v>
      </c>
      <c r="E733" s="1" t="s">
        <v>93</v>
      </c>
      <c r="F733" s="21">
        <v>45021</v>
      </c>
      <c r="G733" s="1" t="s">
        <v>39</v>
      </c>
      <c r="H733" s="20">
        <v>318</v>
      </c>
      <c r="I733" s="20" t="str">
        <f t="shared" si="2"/>
        <v>April</v>
      </c>
    </row>
    <row r="734" spans="2:9" ht="12.5">
      <c r="B734" s="1" t="s">
        <v>822</v>
      </c>
      <c r="C734" s="1" t="s">
        <v>3</v>
      </c>
      <c r="D734" s="1" t="s">
        <v>69</v>
      </c>
      <c r="E734" s="1" t="s">
        <v>93</v>
      </c>
      <c r="F734" s="21">
        <v>45274</v>
      </c>
      <c r="G734" s="1" t="s">
        <v>39</v>
      </c>
      <c r="H734" s="20">
        <v>401</v>
      </c>
      <c r="I734" s="20" t="str">
        <f t="shared" si="2"/>
        <v>December</v>
      </c>
    </row>
    <row r="735" spans="2:9" ht="12.5">
      <c r="B735" s="1" t="s">
        <v>823</v>
      </c>
      <c r="C735" s="1" t="s">
        <v>2</v>
      </c>
      <c r="D735" s="1" t="s">
        <v>69</v>
      </c>
      <c r="E735" s="1" t="s">
        <v>93</v>
      </c>
      <c r="F735" s="21">
        <v>45134</v>
      </c>
      <c r="G735" s="1" t="s">
        <v>39</v>
      </c>
      <c r="H735" s="20">
        <v>661</v>
      </c>
      <c r="I735" s="20" t="str">
        <f t="shared" si="2"/>
        <v>July</v>
      </c>
    </row>
    <row r="736" spans="2:9" ht="12.5">
      <c r="B736" s="1" t="s">
        <v>824</v>
      </c>
      <c r="C736" s="1" t="s">
        <v>3</v>
      </c>
      <c r="D736" s="1" t="s">
        <v>69</v>
      </c>
      <c r="E736" s="1" t="s">
        <v>93</v>
      </c>
      <c r="F736" s="21">
        <v>44995</v>
      </c>
      <c r="G736" s="1" t="s">
        <v>39</v>
      </c>
      <c r="H736" s="20">
        <v>499</v>
      </c>
      <c r="I736" s="20" t="str">
        <f t="shared" si="2"/>
        <v>March</v>
      </c>
    </row>
    <row r="737" spans="2:9" ht="12.5">
      <c r="B737" s="1" t="s">
        <v>825</v>
      </c>
      <c r="C737" s="1" t="s">
        <v>2</v>
      </c>
      <c r="D737" s="1" t="s">
        <v>69</v>
      </c>
      <c r="E737" s="1" t="s">
        <v>90</v>
      </c>
      <c r="F737" s="21">
        <v>45290</v>
      </c>
      <c r="G737" s="1" t="s">
        <v>39</v>
      </c>
      <c r="H737" s="20">
        <v>520</v>
      </c>
      <c r="I737" s="20" t="str">
        <f t="shared" si="2"/>
        <v>December</v>
      </c>
    </row>
    <row r="738" spans="2:9" ht="12.5">
      <c r="B738" s="1" t="s">
        <v>826</v>
      </c>
      <c r="C738" s="1" t="s">
        <v>2</v>
      </c>
      <c r="D738" s="1" t="s">
        <v>69</v>
      </c>
      <c r="E738" s="1" t="s">
        <v>90</v>
      </c>
      <c r="F738" s="21">
        <v>45148</v>
      </c>
      <c r="G738" s="1" t="s">
        <v>39</v>
      </c>
      <c r="H738" s="20">
        <v>986</v>
      </c>
      <c r="I738" s="20" t="str">
        <f t="shared" si="2"/>
        <v>August</v>
      </c>
    </row>
    <row r="739" spans="2:9" ht="12.5">
      <c r="B739" s="1" t="s">
        <v>827</v>
      </c>
      <c r="C739" s="1" t="s">
        <v>3</v>
      </c>
      <c r="D739" s="1" t="s">
        <v>69</v>
      </c>
      <c r="E739" s="1" t="s">
        <v>93</v>
      </c>
      <c r="F739" s="21">
        <v>45146</v>
      </c>
      <c r="G739" s="1" t="s">
        <v>39</v>
      </c>
      <c r="H739" s="20">
        <v>465</v>
      </c>
      <c r="I739" s="20" t="str">
        <f t="shared" si="2"/>
        <v>August</v>
      </c>
    </row>
    <row r="740" spans="2:9" ht="12.5">
      <c r="B740" s="1" t="s">
        <v>828</v>
      </c>
      <c r="C740" s="1" t="s">
        <v>2</v>
      </c>
      <c r="D740" s="1" t="s">
        <v>69</v>
      </c>
      <c r="E740" s="1" t="s">
        <v>93</v>
      </c>
      <c r="F740" s="21">
        <v>45183</v>
      </c>
      <c r="G740" s="1" t="s">
        <v>39</v>
      </c>
      <c r="H740" s="20">
        <v>662</v>
      </c>
      <c r="I740" s="20" t="str">
        <f t="shared" si="2"/>
        <v>September</v>
      </c>
    </row>
    <row r="741" spans="2:9" ht="12.5">
      <c r="B741" s="1" t="s">
        <v>829</v>
      </c>
      <c r="C741" s="1" t="s">
        <v>3</v>
      </c>
      <c r="D741" s="1" t="s">
        <v>69</v>
      </c>
      <c r="E741" s="1" t="s">
        <v>101</v>
      </c>
      <c r="F741" s="21">
        <v>45065</v>
      </c>
      <c r="G741" s="1" t="s">
        <v>39</v>
      </c>
      <c r="H741" s="20">
        <v>-172</v>
      </c>
      <c r="I741" s="20" t="str">
        <f t="shared" si="2"/>
        <v>May</v>
      </c>
    </row>
    <row r="742" spans="2:9" ht="12.5">
      <c r="B742" s="1" t="s">
        <v>830</v>
      </c>
      <c r="C742" s="1" t="s">
        <v>3</v>
      </c>
      <c r="D742" s="1" t="s">
        <v>69</v>
      </c>
      <c r="E742" s="1" t="s">
        <v>101</v>
      </c>
      <c r="F742" s="21">
        <v>44955</v>
      </c>
      <c r="G742" s="1" t="s">
        <v>39</v>
      </c>
      <c r="H742" s="20">
        <v>-465</v>
      </c>
      <c r="I742" s="20" t="str">
        <f t="shared" si="2"/>
        <v>January</v>
      </c>
    </row>
    <row r="743" spans="2:9" ht="12.5">
      <c r="B743" s="1" t="s">
        <v>831</v>
      </c>
      <c r="C743" s="1" t="s">
        <v>4</v>
      </c>
      <c r="D743" s="1" t="s">
        <v>69</v>
      </c>
      <c r="E743" s="1" t="s">
        <v>90</v>
      </c>
      <c r="F743" s="21">
        <v>45095</v>
      </c>
      <c r="G743" s="1" t="s">
        <v>39</v>
      </c>
      <c r="H743" s="20">
        <v>20</v>
      </c>
      <c r="I743" s="20" t="str">
        <f t="shared" si="2"/>
        <v>June</v>
      </c>
    </row>
    <row r="744" spans="2:9" ht="12.5">
      <c r="B744" s="1" t="s">
        <v>832</v>
      </c>
      <c r="C744" s="1" t="s">
        <v>4</v>
      </c>
      <c r="D744" s="1" t="s">
        <v>69</v>
      </c>
      <c r="E744" s="1" t="s">
        <v>90</v>
      </c>
      <c r="F744" s="21">
        <v>45066</v>
      </c>
      <c r="G744" s="1" t="s">
        <v>39</v>
      </c>
      <c r="H744" s="20">
        <v>55</v>
      </c>
      <c r="I744" s="20" t="str">
        <f t="shared" si="2"/>
        <v>May</v>
      </c>
    </row>
    <row r="745" spans="2:9" ht="12.5">
      <c r="B745" s="1" t="s">
        <v>833</v>
      </c>
      <c r="C745" s="1" t="s">
        <v>4</v>
      </c>
      <c r="D745" s="1" t="s">
        <v>69</v>
      </c>
      <c r="E745" s="1" t="s">
        <v>90</v>
      </c>
      <c r="F745" s="21">
        <v>45108</v>
      </c>
      <c r="G745" s="1" t="s">
        <v>39</v>
      </c>
      <c r="H745" s="20">
        <v>70</v>
      </c>
      <c r="I745" s="20" t="str">
        <f t="shared" si="2"/>
        <v>July</v>
      </c>
    </row>
    <row r="746" spans="2:9" ht="12.5">
      <c r="B746" s="1" t="s">
        <v>834</v>
      </c>
      <c r="C746" s="1" t="s">
        <v>4</v>
      </c>
      <c r="D746" s="1" t="s">
        <v>69</v>
      </c>
      <c r="E746" s="1" t="s">
        <v>90</v>
      </c>
      <c r="F746" s="21">
        <v>44959</v>
      </c>
      <c r="G746" s="1" t="s">
        <v>39</v>
      </c>
      <c r="H746" s="20">
        <v>70</v>
      </c>
      <c r="I746" s="20" t="str">
        <f t="shared" si="2"/>
        <v>February</v>
      </c>
    </row>
    <row r="747" spans="2:9" ht="12.5">
      <c r="B747" s="1" t="s">
        <v>835</v>
      </c>
      <c r="C747" s="1" t="s">
        <v>4</v>
      </c>
      <c r="D747" s="1" t="s">
        <v>69</v>
      </c>
      <c r="E747" s="1" t="s">
        <v>90</v>
      </c>
      <c r="F747" s="21">
        <v>44955</v>
      </c>
      <c r="G747" s="1" t="s">
        <v>39</v>
      </c>
      <c r="H747" s="20">
        <v>85</v>
      </c>
      <c r="I747" s="20" t="str">
        <f t="shared" si="2"/>
        <v>January</v>
      </c>
    </row>
    <row r="748" spans="2:9" ht="12.5">
      <c r="B748" s="1" t="s">
        <v>836</v>
      </c>
      <c r="C748" s="1" t="s">
        <v>4</v>
      </c>
      <c r="D748" s="1" t="s">
        <v>69</v>
      </c>
      <c r="E748" s="1" t="s">
        <v>90</v>
      </c>
      <c r="F748" s="21">
        <v>45215</v>
      </c>
      <c r="G748" s="1" t="s">
        <v>39</v>
      </c>
      <c r="H748" s="20">
        <v>48</v>
      </c>
      <c r="I748" s="20" t="str">
        <f t="shared" si="2"/>
        <v>October</v>
      </c>
    </row>
    <row r="749" spans="2:9" ht="12.5">
      <c r="B749" s="1" t="s">
        <v>837</v>
      </c>
      <c r="C749" s="1" t="s">
        <v>4</v>
      </c>
      <c r="D749" s="1" t="s">
        <v>69</v>
      </c>
      <c r="E749" s="1" t="s">
        <v>90</v>
      </c>
      <c r="F749" s="21">
        <v>44954</v>
      </c>
      <c r="G749" s="1" t="s">
        <v>39</v>
      </c>
      <c r="H749" s="20">
        <v>47</v>
      </c>
      <c r="I749" s="20" t="str">
        <f t="shared" si="2"/>
        <v>January</v>
      </c>
    </row>
    <row r="750" spans="2:9" ht="12.5">
      <c r="B750" s="1" t="s">
        <v>838</v>
      </c>
      <c r="C750" s="1" t="s">
        <v>4</v>
      </c>
      <c r="D750" s="1" t="s">
        <v>69</v>
      </c>
      <c r="E750" s="1" t="s">
        <v>90</v>
      </c>
      <c r="F750" s="21">
        <v>44927</v>
      </c>
      <c r="G750" s="1" t="s">
        <v>39</v>
      </c>
      <c r="H750" s="20">
        <v>42</v>
      </c>
      <c r="I750" s="20" t="str">
        <f t="shared" si="2"/>
        <v>January</v>
      </c>
    </row>
    <row r="751" spans="2:9" ht="12.5">
      <c r="B751" s="1" t="s">
        <v>839</v>
      </c>
      <c r="C751" s="1" t="s">
        <v>4</v>
      </c>
      <c r="D751" s="1" t="s">
        <v>69</v>
      </c>
      <c r="E751" s="1" t="s">
        <v>90</v>
      </c>
      <c r="F751" s="21">
        <v>45035</v>
      </c>
      <c r="G751" s="1" t="s">
        <v>39</v>
      </c>
      <c r="H751" s="20">
        <v>25</v>
      </c>
      <c r="I751" s="20" t="str">
        <f t="shared" si="2"/>
        <v>April</v>
      </c>
    </row>
    <row r="752" spans="2:9" ht="12.5">
      <c r="B752" s="1" t="s">
        <v>840</v>
      </c>
      <c r="C752" s="1" t="s">
        <v>4</v>
      </c>
      <c r="D752" s="1" t="s">
        <v>69</v>
      </c>
      <c r="E752" s="1" t="s">
        <v>90</v>
      </c>
      <c r="F752" s="21">
        <v>45170</v>
      </c>
      <c r="G752" s="1" t="s">
        <v>39</v>
      </c>
      <c r="H752" s="20">
        <v>22</v>
      </c>
      <c r="I752" s="20" t="str">
        <f t="shared" si="2"/>
        <v>September</v>
      </c>
    </row>
    <row r="753" spans="2:9" ht="12.5">
      <c r="B753" s="1" t="s">
        <v>841</v>
      </c>
      <c r="C753" s="1" t="s">
        <v>4</v>
      </c>
      <c r="D753" s="1" t="s">
        <v>69</v>
      </c>
      <c r="E753" s="1" t="s">
        <v>90</v>
      </c>
      <c r="F753" s="21">
        <v>45166</v>
      </c>
      <c r="G753" s="1" t="s">
        <v>39</v>
      </c>
      <c r="H753" s="20">
        <v>25</v>
      </c>
      <c r="I753" s="20" t="str">
        <f t="shared" si="2"/>
        <v>August</v>
      </c>
    </row>
    <row r="754" spans="2:9" ht="12.5">
      <c r="B754" s="1" t="s">
        <v>842</v>
      </c>
      <c r="C754" s="1" t="s">
        <v>4</v>
      </c>
      <c r="D754" s="1" t="s">
        <v>69</v>
      </c>
      <c r="E754" s="1" t="s">
        <v>90</v>
      </c>
      <c r="F754" s="21">
        <v>45126</v>
      </c>
      <c r="G754" s="1" t="s">
        <v>39</v>
      </c>
      <c r="H754" s="20">
        <v>90</v>
      </c>
      <c r="I754" s="20" t="str">
        <f t="shared" si="2"/>
        <v>July</v>
      </c>
    </row>
    <row r="755" spans="2:9" ht="12.5">
      <c r="B755" s="1" t="s">
        <v>843</v>
      </c>
      <c r="C755" s="1" t="s">
        <v>4</v>
      </c>
      <c r="D755" s="1" t="s">
        <v>69</v>
      </c>
      <c r="E755" s="1" t="s">
        <v>90</v>
      </c>
      <c r="F755" s="21">
        <v>45135</v>
      </c>
      <c r="G755" s="1" t="s">
        <v>39</v>
      </c>
      <c r="H755" s="20">
        <v>74</v>
      </c>
      <c r="I755" s="20" t="str">
        <f t="shared" si="2"/>
        <v>July</v>
      </c>
    </row>
    <row r="756" spans="2:9" ht="12.5">
      <c r="B756" s="1" t="s">
        <v>844</v>
      </c>
      <c r="C756" s="1" t="s">
        <v>4</v>
      </c>
      <c r="D756" s="1" t="s">
        <v>69</v>
      </c>
      <c r="E756" s="1" t="s">
        <v>90</v>
      </c>
      <c r="F756" s="21">
        <v>45085</v>
      </c>
      <c r="G756" s="1" t="s">
        <v>39</v>
      </c>
      <c r="H756" s="20">
        <v>49</v>
      </c>
      <c r="I756" s="20" t="str">
        <f t="shared" si="2"/>
        <v>June</v>
      </c>
    </row>
    <row r="757" spans="2:9" ht="12.5">
      <c r="B757" s="1" t="s">
        <v>845</v>
      </c>
      <c r="C757" s="1" t="s">
        <v>4</v>
      </c>
      <c r="D757" s="1" t="s">
        <v>69</v>
      </c>
      <c r="E757" s="1" t="s">
        <v>90</v>
      </c>
      <c r="F757" s="21">
        <v>45245</v>
      </c>
      <c r="G757" s="1" t="s">
        <v>39</v>
      </c>
      <c r="H757" s="20">
        <v>38</v>
      </c>
      <c r="I757" s="20" t="str">
        <f t="shared" si="2"/>
        <v>November</v>
      </c>
    </row>
    <row r="758" spans="2:9" ht="12.5">
      <c r="B758" s="1" t="s">
        <v>846</v>
      </c>
      <c r="C758" s="1" t="s">
        <v>4</v>
      </c>
      <c r="D758" s="1" t="s">
        <v>69</v>
      </c>
      <c r="E758" s="1" t="s">
        <v>90</v>
      </c>
      <c r="F758" s="21">
        <v>45281</v>
      </c>
      <c r="G758" s="1" t="s">
        <v>39</v>
      </c>
      <c r="H758" s="20">
        <v>43</v>
      </c>
      <c r="I758" s="20" t="str">
        <f t="shared" si="2"/>
        <v>December</v>
      </c>
    </row>
    <row r="759" spans="2:9" ht="12.5">
      <c r="B759" s="1" t="s">
        <v>847</v>
      </c>
      <c r="C759" s="1" t="s">
        <v>4</v>
      </c>
      <c r="D759" s="1" t="s">
        <v>69</v>
      </c>
      <c r="E759" s="1" t="s">
        <v>90</v>
      </c>
      <c r="F759" s="21">
        <v>45187</v>
      </c>
      <c r="G759" s="1" t="s">
        <v>39</v>
      </c>
      <c r="H759" s="20">
        <v>60</v>
      </c>
      <c r="I759" s="20" t="str">
        <f t="shared" si="2"/>
        <v>September</v>
      </c>
    </row>
    <row r="760" spans="2:9" ht="12.5">
      <c r="B760" s="1" t="s">
        <v>848</v>
      </c>
      <c r="C760" s="1" t="s">
        <v>4</v>
      </c>
      <c r="D760" s="1" t="s">
        <v>69</v>
      </c>
      <c r="E760" s="1" t="s">
        <v>90</v>
      </c>
      <c r="F760" s="21">
        <v>45189</v>
      </c>
      <c r="G760" s="1" t="s">
        <v>39</v>
      </c>
      <c r="H760" s="20">
        <v>39</v>
      </c>
      <c r="I760" s="20" t="str">
        <f t="shared" si="2"/>
        <v>September</v>
      </c>
    </row>
    <row r="761" spans="2:9" ht="12.5">
      <c r="B761" s="1" t="s">
        <v>849</v>
      </c>
      <c r="C761" s="1" t="s">
        <v>4</v>
      </c>
      <c r="D761" s="1" t="s">
        <v>69</v>
      </c>
      <c r="E761" s="1" t="s">
        <v>90</v>
      </c>
      <c r="F761" s="21">
        <v>44997</v>
      </c>
      <c r="G761" s="1" t="s">
        <v>39</v>
      </c>
      <c r="H761" s="20">
        <v>76</v>
      </c>
      <c r="I761" s="20" t="str">
        <f t="shared" si="2"/>
        <v>March</v>
      </c>
    </row>
    <row r="762" spans="2:9" ht="12.5">
      <c r="B762" s="1" t="s">
        <v>850</v>
      </c>
      <c r="C762" s="1" t="s">
        <v>4</v>
      </c>
      <c r="D762" s="1" t="s">
        <v>69</v>
      </c>
      <c r="E762" s="1" t="s">
        <v>90</v>
      </c>
      <c r="F762" s="21">
        <v>45063</v>
      </c>
      <c r="G762" s="1" t="s">
        <v>39</v>
      </c>
      <c r="H762" s="20">
        <v>60</v>
      </c>
      <c r="I762" s="20" t="str">
        <f t="shared" si="2"/>
        <v>May</v>
      </c>
    </row>
    <row r="763" spans="2:9" ht="12.5">
      <c r="B763" s="1" t="s">
        <v>851</v>
      </c>
      <c r="C763" s="1" t="s">
        <v>4</v>
      </c>
      <c r="D763" s="1" t="s">
        <v>69</v>
      </c>
      <c r="E763" s="1" t="s">
        <v>90</v>
      </c>
      <c r="F763" s="21">
        <v>45181</v>
      </c>
      <c r="G763" s="1" t="s">
        <v>39</v>
      </c>
      <c r="H763" s="20">
        <v>40</v>
      </c>
      <c r="I763" s="20" t="str">
        <f t="shared" si="2"/>
        <v>September</v>
      </c>
    </row>
    <row r="764" spans="2:9" ht="12.5">
      <c r="B764" s="1" t="s">
        <v>852</v>
      </c>
      <c r="C764" s="1" t="s">
        <v>4</v>
      </c>
      <c r="D764" s="1" t="s">
        <v>69</v>
      </c>
      <c r="E764" s="1" t="s">
        <v>90</v>
      </c>
      <c r="F764" s="21">
        <v>45170</v>
      </c>
      <c r="G764" s="1" t="s">
        <v>39</v>
      </c>
      <c r="H764" s="20">
        <v>36</v>
      </c>
      <c r="I764" s="20" t="str">
        <f t="shared" si="2"/>
        <v>September</v>
      </c>
    </row>
    <row r="765" spans="2:9" ht="12.5">
      <c r="B765" s="1" t="s">
        <v>853</v>
      </c>
      <c r="C765" s="1" t="s">
        <v>4</v>
      </c>
      <c r="D765" s="1" t="s">
        <v>69</v>
      </c>
      <c r="E765" s="1" t="s">
        <v>90</v>
      </c>
      <c r="F765" s="21">
        <v>45059</v>
      </c>
      <c r="G765" s="1" t="s">
        <v>39</v>
      </c>
      <c r="H765" s="20">
        <v>85</v>
      </c>
      <c r="I765" s="20" t="str">
        <f t="shared" si="2"/>
        <v>May</v>
      </c>
    </row>
    <row r="766" spans="2:9" ht="12.5">
      <c r="B766" s="1" t="s">
        <v>854</v>
      </c>
      <c r="C766" s="1" t="s">
        <v>4</v>
      </c>
      <c r="D766" s="1" t="s">
        <v>69</v>
      </c>
      <c r="E766" s="1" t="s">
        <v>90</v>
      </c>
      <c r="F766" s="21">
        <v>45032</v>
      </c>
      <c r="G766" s="1" t="s">
        <v>39</v>
      </c>
      <c r="H766" s="20">
        <v>78</v>
      </c>
      <c r="I766" s="20" t="str">
        <f t="shared" si="2"/>
        <v>April</v>
      </c>
    </row>
    <row r="767" spans="2:9" ht="12.5">
      <c r="B767" s="1" t="s">
        <v>855</v>
      </c>
      <c r="C767" s="1" t="s">
        <v>4</v>
      </c>
      <c r="D767" s="1" t="s">
        <v>69</v>
      </c>
      <c r="E767" s="1" t="s">
        <v>90</v>
      </c>
      <c r="F767" s="21">
        <v>45098</v>
      </c>
      <c r="G767" s="1" t="s">
        <v>39</v>
      </c>
      <c r="H767" s="20">
        <v>73</v>
      </c>
      <c r="I767" s="20" t="str">
        <f t="shared" si="2"/>
        <v>June</v>
      </c>
    </row>
    <row r="768" spans="2:9" ht="12.5">
      <c r="B768" s="1" t="s">
        <v>856</v>
      </c>
      <c r="C768" s="1" t="s">
        <v>4</v>
      </c>
      <c r="D768" s="1" t="s">
        <v>69</v>
      </c>
      <c r="E768" s="1" t="s">
        <v>90</v>
      </c>
      <c r="F768" s="21">
        <v>45007</v>
      </c>
      <c r="G768" s="1" t="s">
        <v>39</v>
      </c>
      <c r="H768" s="20">
        <v>82</v>
      </c>
      <c r="I768" s="20" t="str">
        <f t="shared" si="2"/>
        <v>March</v>
      </c>
    </row>
    <row r="769" spans="2:9" ht="12.5">
      <c r="B769" s="1" t="s">
        <v>857</v>
      </c>
      <c r="C769" s="1" t="s">
        <v>4</v>
      </c>
      <c r="D769" s="1" t="s">
        <v>69</v>
      </c>
      <c r="E769" s="1" t="s">
        <v>90</v>
      </c>
      <c r="F769" s="21">
        <v>45257</v>
      </c>
      <c r="G769" s="1" t="s">
        <v>39</v>
      </c>
      <c r="H769" s="20">
        <v>96</v>
      </c>
      <c r="I769" s="20" t="str">
        <f t="shared" ref="I769:I995" si="3">TEXT(F769, "mmmm")</f>
        <v>November</v>
      </c>
    </row>
    <row r="770" spans="2:9" ht="12.5">
      <c r="B770" s="1" t="s">
        <v>858</v>
      </c>
      <c r="C770" s="1" t="s">
        <v>4</v>
      </c>
      <c r="D770" s="1" t="s">
        <v>69</v>
      </c>
      <c r="E770" s="1" t="s">
        <v>90</v>
      </c>
      <c r="F770" s="21">
        <v>45062</v>
      </c>
      <c r="G770" s="1" t="s">
        <v>39</v>
      </c>
      <c r="H770" s="20">
        <v>27</v>
      </c>
      <c r="I770" s="20" t="str">
        <f t="shared" si="3"/>
        <v>May</v>
      </c>
    </row>
    <row r="771" spans="2:9" ht="12.5">
      <c r="B771" s="1" t="s">
        <v>859</v>
      </c>
      <c r="C771" s="1" t="s">
        <v>4</v>
      </c>
      <c r="D771" s="1" t="s">
        <v>69</v>
      </c>
      <c r="E771" s="1" t="s">
        <v>90</v>
      </c>
      <c r="F771" s="21">
        <v>45259</v>
      </c>
      <c r="G771" s="1" t="s">
        <v>39</v>
      </c>
      <c r="H771" s="20">
        <v>100</v>
      </c>
      <c r="I771" s="20" t="str">
        <f t="shared" si="3"/>
        <v>November</v>
      </c>
    </row>
    <row r="772" spans="2:9" ht="12.5">
      <c r="B772" s="1" t="s">
        <v>860</v>
      </c>
      <c r="C772" s="1" t="s">
        <v>4</v>
      </c>
      <c r="D772" s="1" t="s">
        <v>69</v>
      </c>
      <c r="E772" s="1" t="s">
        <v>90</v>
      </c>
      <c r="F772" s="21">
        <v>45157</v>
      </c>
      <c r="G772" s="1" t="s">
        <v>39</v>
      </c>
      <c r="H772" s="20">
        <v>84</v>
      </c>
      <c r="I772" s="20" t="str">
        <f t="shared" si="3"/>
        <v>August</v>
      </c>
    </row>
    <row r="773" spans="2:9" ht="12.5">
      <c r="B773" s="1" t="s">
        <v>861</v>
      </c>
      <c r="C773" s="1" t="s">
        <v>4</v>
      </c>
      <c r="D773" s="1" t="s">
        <v>69</v>
      </c>
      <c r="E773" s="1" t="s">
        <v>90</v>
      </c>
      <c r="F773" s="21">
        <v>45233</v>
      </c>
      <c r="G773" s="1" t="s">
        <v>39</v>
      </c>
      <c r="H773" s="20">
        <v>75</v>
      </c>
      <c r="I773" s="20" t="str">
        <f t="shared" si="3"/>
        <v>November</v>
      </c>
    </row>
    <row r="774" spans="2:9" ht="12.5">
      <c r="B774" s="1" t="s">
        <v>862</v>
      </c>
      <c r="C774" s="1" t="s">
        <v>4</v>
      </c>
      <c r="D774" s="1" t="s">
        <v>69</v>
      </c>
      <c r="E774" s="1" t="s">
        <v>90</v>
      </c>
      <c r="F774" s="21">
        <v>45241</v>
      </c>
      <c r="G774" s="1" t="s">
        <v>39</v>
      </c>
      <c r="H774" s="20">
        <v>47</v>
      </c>
      <c r="I774" s="20" t="str">
        <f t="shared" si="3"/>
        <v>November</v>
      </c>
    </row>
    <row r="775" spans="2:9" ht="12.5">
      <c r="B775" s="1" t="s">
        <v>863</v>
      </c>
      <c r="C775" s="1" t="s">
        <v>4</v>
      </c>
      <c r="D775" s="1" t="s">
        <v>69</v>
      </c>
      <c r="E775" s="1" t="s">
        <v>90</v>
      </c>
      <c r="F775" s="21">
        <v>45275</v>
      </c>
      <c r="G775" s="1" t="s">
        <v>39</v>
      </c>
      <c r="H775" s="20">
        <v>74</v>
      </c>
      <c r="I775" s="20" t="str">
        <f t="shared" si="3"/>
        <v>December</v>
      </c>
    </row>
    <row r="776" spans="2:9" ht="12.5">
      <c r="B776" s="1" t="s">
        <v>864</v>
      </c>
      <c r="C776" s="1" t="s">
        <v>4</v>
      </c>
      <c r="D776" s="1" t="s">
        <v>69</v>
      </c>
      <c r="E776" s="1" t="s">
        <v>90</v>
      </c>
      <c r="F776" s="21">
        <v>45169</v>
      </c>
      <c r="G776" s="1" t="s">
        <v>39</v>
      </c>
      <c r="H776" s="20">
        <v>66</v>
      </c>
      <c r="I776" s="20" t="str">
        <f t="shared" si="3"/>
        <v>August</v>
      </c>
    </row>
    <row r="777" spans="2:9" ht="12.5">
      <c r="B777" s="1" t="s">
        <v>865</v>
      </c>
      <c r="C777" s="1" t="s">
        <v>4</v>
      </c>
      <c r="D777" s="1" t="s">
        <v>69</v>
      </c>
      <c r="E777" s="1" t="s">
        <v>90</v>
      </c>
      <c r="F777" s="21">
        <v>45201</v>
      </c>
      <c r="G777" s="1" t="s">
        <v>39</v>
      </c>
      <c r="H777" s="20">
        <v>55</v>
      </c>
      <c r="I777" s="20" t="str">
        <f t="shared" si="3"/>
        <v>October</v>
      </c>
    </row>
    <row r="778" spans="2:9" ht="12.5">
      <c r="B778" s="1" t="s">
        <v>866</v>
      </c>
      <c r="C778" s="1" t="s">
        <v>4</v>
      </c>
      <c r="D778" s="1" t="s">
        <v>69</v>
      </c>
      <c r="E778" s="1" t="s">
        <v>90</v>
      </c>
      <c r="F778" s="21">
        <v>45053</v>
      </c>
      <c r="G778" s="1" t="s">
        <v>39</v>
      </c>
      <c r="H778" s="20">
        <v>97</v>
      </c>
      <c r="I778" s="20" t="str">
        <f t="shared" si="3"/>
        <v>May</v>
      </c>
    </row>
    <row r="779" spans="2:9" ht="12.5">
      <c r="B779" s="1" t="s">
        <v>867</v>
      </c>
      <c r="C779" s="1" t="s">
        <v>4</v>
      </c>
      <c r="D779" s="1" t="s">
        <v>69</v>
      </c>
      <c r="E779" s="1" t="s">
        <v>90</v>
      </c>
      <c r="F779" s="21">
        <v>45165</v>
      </c>
      <c r="G779" s="1" t="s">
        <v>39</v>
      </c>
      <c r="H779" s="20">
        <v>39</v>
      </c>
      <c r="I779" s="20" t="str">
        <f t="shared" si="3"/>
        <v>August</v>
      </c>
    </row>
    <row r="780" spans="2:9" ht="12.5">
      <c r="B780" s="1" t="s">
        <v>868</v>
      </c>
      <c r="C780" s="1" t="s">
        <v>4</v>
      </c>
      <c r="D780" s="1" t="s">
        <v>69</v>
      </c>
      <c r="E780" s="1" t="s">
        <v>90</v>
      </c>
      <c r="F780" s="21">
        <v>45242</v>
      </c>
      <c r="G780" s="1" t="s">
        <v>39</v>
      </c>
      <c r="H780" s="20">
        <v>59</v>
      </c>
      <c r="I780" s="20" t="str">
        <f t="shared" si="3"/>
        <v>November</v>
      </c>
    </row>
    <row r="781" spans="2:9" ht="12.5">
      <c r="B781" s="1" t="s">
        <v>869</v>
      </c>
      <c r="C781" s="1" t="s">
        <v>4</v>
      </c>
      <c r="D781" s="1" t="s">
        <v>69</v>
      </c>
      <c r="E781" s="1" t="s">
        <v>90</v>
      </c>
      <c r="F781" s="21">
        <v>44937</v>
      </c>
      <c r="G781" s="1" t="s">
        <v>39</v>
      </c>
      <c r="H781" s="20">
        <v>72</v>
      </c>
      <c r="I781" s="20" t="str">
        <f t="shared" si="3"/>
        <v>January</v>
      </c>
    </row>
    <row r="782" spans="2:9" ht="12.5">
      <c r="B782" s="1" t="s">
        <v>870</v>
      </c>
      <c r="C782" s="1" t="s">
        <v>4</v>
      </c>
      <c r="D782" s="1" t="s">
        <v>69</v>
      </c>
      <c r="E782" s="1" t="s">
        <v>90</v>
      </c>
      <c r="F782" s="21">
        <v>44948</v>
      </c>
      <c r="G782" s="1" t="s">
        <v>39</v>
      </c>
      <c r="H782" s="20">
        <v>89</v>
      </c>
      <c r="I782" s="20" t="str">
        <f t="shared" si="3"/>
        <v>January</v>
      </c>
    </row>
    <row r="783" spans="2:9" ht="12.5">
      <c r="B783" s="1" t="s">
        <v>871</v>
      </c>
      <c r="C783" s="1" t="s">
        <v>4</v>
      </c>
      <c r="D783" s="1" t="s">
        <v>69</v>
      </c>
      <c r="E783" s="1" t="s">
        <v>90</v>
      </c>
      <c r="F783" s="21">
        <v>45062</v>
      </c>
      <c r="G783" s="1" t="s">
        <v>39</v>
      </c>
      <c r="H783" s="20">
        <v>35</v>
      </c>
      <c r="I783" s="20" t="str">
        <f t="shared" si="3"/>
        <v>May</v>
      </c>
    </row>
    <row r="784" spans="2:9" ht="12.5">
      <c r="B784" s="1" t="s">
        <v>872</v>
      </c>
      <c r="C784" s="1" t="s">
        <v>4</v>
      </c>
      <c r="D784" s="1" t="s">
        <v>69</v>
      </c>
      <c r="E784" s="1" t="s">
        <v>90</v>
      </c>
      <c r="F784" s="21">
        <v>45034</v>
      </c>
      <c r="G784" s="1" t="s">
        <v>39</v>
      </c>
      <c r="H784" s="20">
        <v>69</v>
      </c>
      <c r="I784" s="20" t="str">
        <f t="shared" si="3"/>
        <v>April</v>
      </c>
    </row>
    <row r="785" spans="2:9" ht="12.5">
      <c r="B785" s="1" t="s">
        <v>873</v>
      </c>
      <c r="C785" s="1" t="s">
        <v>4</v>
      </c>
      <c r="D785" s="1" t="s">
        <v>69</v>
      </c>
      <c r="E785" s="1" t="s">
        <v>90</v>
      </c>
      <c r="F785" s="21">
        <v>45211</v>
      </c>
      <c r="G785" s="1" t="s">
        <v>39</v>
      </c>
      <c r="H785" s="20">
        <v>81</v>
      </c>
      <c r="I785" s="20" t="str">
        <f t="shared" si="3"/>
        <v>October</v>
      </c>
    </row>
    <row r="786" spans="2:9" ht="12.5">
      <c r="B786" s="1" t="s">
        <v>874</v>
      </c>
      <c r="C786" s="1" t="s">
        <v>4</v>
      </c>
      <c r="D786" s="1" t="s">
        <v>69</v>
      </c>
      <c r="E786" s="1" t="s">
        <v>90</v>
      </c>
      <c r="F786" s="21">
        <v>44972</v>
      </c>
      <c r="G786" s="1" t="s">
        <v>39</v>
      </c>
      <c r="H786" s="20">
        <v>76</v>
      </c>
      <c r="I786" s="20" t="str">
        <f t="shared" si="3"/>
        <v>February</v>
      </c>
    </row>
    <row r="787" spans="2:9" ht="12.5">
      <c r="B787" s="1" t="s">
        <v>875</v>
      </c>
      <c r="C787" s="1" t="s">
        <v>4</v>
      </c>
      <c r="D787" s="1" t="s">
        <v>69</v>
      </c>
      <c r="E787" s="1" t="s">
        <v>90</v>
      </c>
      <c r="F787" s="21">
        <v>45203</v>
      </c>
      <c r="G787" s="1" t="s">
        <v>39</v>
      </c>
      <c r="H787" s="20">
        <v>61</v>
      </c>
      <c r="I787" s="20" t="str">
        <f t="shared" si="3"/>
        <v>October</v>
      </c>
    </row>
    <row r="788" spans="2:9" ht="12.5">
      <c r="B788" s="1" t="s">
        <v>876</v>
      </c>
      <c r="C788" s="1" t="s">
        <v>4</v>
      </c>
      <c r="D788" s="1" t="s">
        <v>69</v>
      </c>
      <c r="E788" s="1" t="s">
        <v>90</v>
      </c>
      <c r="F788" s="21">
        <v>45217</v>
      </c>
      <c r="G788" s="1" t="s">
        <v>39</v>
      </c>
      <c r="H788" s="20">
        <v>91</v>
      </c>
      <c r="I788" s="20" t="str">
        <f t="shared" si="3"/>
        <v>October</v>
      </c>
    </row>
    <row r="789" spans="2:9" ht="12.5">
      <c r="B789" s="1" t="s">
        <v>877</v>
      </c>
      <c r="C789" s="1" t="s">
        <v>4</v>
      </c>
      <c r="D789" s="1" t="s">
        <v>69</v>
      </c>
      <c r="E789" s="1" t="s">
        <v>90</v>
      </c>
      <c r="F789" s="21">
        <v>44978</v>
      </c>
      <c r="G789" s="1" t="s">
        <v>39</v>
      </c>
      <c r="H789" s="20">
        <v>66</v>
      </c>
      <c r="I789" s="20" t="str">
        <f t="shared" si="3"/>
        <v>February</v>
      </c>
    </row>
    <row r="790" spans="2:9" ht="12.5">
      <c r="B790" s="1" t="s">
        <v>878</v>
      </c>
      <c r="C790" s="1" t="s">
        <v>4</v>
      </c>
      <c r="D790" s="1" t="s">
        <v>69</v>
      </c>
      <c r="E790" s="1" t="s">
        <v>90</v>
      </c>
      <c r="F790" s="21">
        <v>44973</v>
      </c>
      <c r="G790" s="1" t="s">
        <v>39</v>
      </c>
      <c r="H790" s="20">
        <v>78</v>
      </c>
      <c r="I790" s="20" t="str">
        <f t="shared" si="3"/>
        <v>February</v>
      </c>
    </row>
    <row r="791" spans="2:9" ht="12.5">
      <c r="B791" s="1" t="s">
        <v>879</v>
      </c>
      <c r="C791" s="1" t="s">
        <v>4</v>
      </c>
      <c r="D791" s="1" t="s">
        <v>69</v>
      </c>
      <c r="E791" s="1" t="s">
        <v>90</v>
      </c>
      <c r="F791" s="21">
        <v>45128</v>
      </c>
      <c r="G791" s="1" t="s">
        <v>39</v>
      </c>
      <c r="H791" s="20">
        <v>65</v>
      </c>
      <c r="I791" s="20" t="str">
        <f t="shared" si="3"/>
        <v>July</v>
      </c>
    </row>
    <row r="792" spans="2:9" ht="12.5">
      <c r="B792" s="1" t="s">
        <v>880</v>
      </c>
      <c r="C792" s="1" t="s">
        <v>4</v>
      </c>
      <c r="D792" s="1" t="s">
        <v>69</v>
      </c>
      <c r="E792" s="1" t="s">
        <v>90</v>
      </c>
      <c r="F792" s="21">
        <v>45240</v>
      </c>
      <c r="G792" s="1" t="s">
        <v>39</v>
      </c>
      <c r="H792" s="20">
        <v>28</v>
      </c>
      <c r="I792" s="20" t="str">
        <f t="shared" si="3"/>
        <v>November</v>
      </c>
    </row>
    <row r="793" spans="2:9" ht="12.5">
      <c r="B793" s="1" t="s">
        <v>881</v>
      </c>
      <c r="C793" s="1" t="s">
        <v>4</v>
      </c>
      <c r="D793" s="1" t="s">
        <v>69</v>
      </c>
      <c r="E793" s="1" t="s">
        <v>90</v>
      </c>
      <c r="F793" s="21">
        <v>44979</v>
      </c>
      <c r="G793" s="1" t="s">
        <v>39</v>
      </c>
      <c r="H793" s="20">
        <v>56</v>
      </c>
      <c r="I793" s="20" t="str">
        <f t="shared" si="3"/>
        <v>February</v>
      </c>
    </row>
    <row r="794" spans="2:9" ht="12.5">
      <c r="B794" s="1" t="s">
        <v>882</v>
      </c>
      <c r="C794" s="1" t="s">
        <v>4</v>
      </c>
      <c r="D794" s="1" t="s">
        <v>69</v>
      </c>
      <c r="E794" s="1" t="s">
        <v>90</v>
      </c>
      <c r="F794" s="21">
        <v>45172</v>
      </c>
      <c r="G794" s="1" t="s">
        <v>39</v>
      </c>
      <c r="H794" s="20">
        <v>94</v>
      </c>
      <c r="I794" s="20" t="str">
        <f t="shared" si="3"/>
        <v>September</v>
      </c>
    </row>
    <row r="795" spans="2:9" ht="12.5">
      <c r="B795" s="1" t="s">
        <v>883</v>
      </c>
      <c r="C795" s="1" t="s">
        <v>4</v>
      </c>
      <c r="D795" s="1" t="s">
        <v>69</v>
      </c>
      <c r="E795" s="1" t="s">
        <v>90</v>
      </c>
      <c r="F795" s="21">
        <v>45146</v>
      </c>
      <c r="G795" s="1" t="s">
        <v>39</v>
      </c>
      <c r="H795" s="20">
        <v>96</v>
      </c>
      <c r="I795" s="20" t="str">
        <f t="shared" si="3"/>
        <v>August</v>
      </c>
    </row>
    <row r="796" spans="2:9" ht="12.5">
      <c r="B796" s="1" t="s">
        <v>884</v>
      </c>
      <c r="C796" s="1" t="s">
        <v>4</v>
      </c>
      <c r="D796" s="1" t="s">
        <v>69</v>
      </c>
      <c r="E796" s="1" t="s">
        <v>90</v>
      </c>
      <c r="F796" s="21">
        <v>45033</v>
      </c>
      <c r="G796" s="1" t="s">
        <v>39</v>
      </c>
      <c r="H796" s="20">
        <v>24</v>
      </c>
      <c r="I796" s="20" t="str">
        <f t="shared" si="3"/>
        <v>April</v>
      </c>
    </row>
    <row r="797" spans="2:9" ht="12.5">
      <c r="B797" s="1" t="s">
        <v>885</v>
      </c>
      <c r="C797" s="1" t="s">
        <v>4</v>
      </c>
      <c r="D797" s="1" t="s">
        <v>69</v>
      </c>
      <c r="E797" s="1" t="s">
        <v>90</v>
      </c>
      <c r="F797" s="21">
        <v>44968</v>
      </c>
      <c r="G797" s="1" t="s">
        <v>39</v>
      </c>
      <c r="H797" s="20">
        <v>64</v>
      </c>
      <c r="I797" s="20" t="str">
        <f t="shared" si="3"/>
        <v>February</v>
      </c>
    </row>
    <row r="798" spans="2:9" ht="12.5">
      <c r="B798" s="1" t="s">
        <v>886</v>
      </c>
      <c r="C798" s="1" t="s">
        <v>4</v>
      </c>
      <c r="D798" s="1" t="s">
        <v>69</v>
      </c>
      <c r="E798" s="1" t="s">
        <v>90</v>
      </c>
      <c r="F798" s="21">
        <v>45143</v>
      </c>
      <c r="G798" s="1" t="s">
        <v>39</v>
      </c>
      <c r="H798" s="20">
        <v>37</v>
      </c>
      <c r="I798" s="20" t="str">
        <f t="shared" si="3"/>
        <v>August</v>
      </c>
    </row>
    <row r="799" spans="2:9" ht="12.5">
      <c r="B799" s="1" t="s">
        <v>887</v>
      </c>
      <c r="C799" s="1" t="s">
        <v>4</v>
      </c>
      <c r="D799" s="1" t="s">
        <v>69</v>
      </c>
      <c r="E799" s="1" t="s">
        <v>90</v>
      </c>
      <c r="F799" s="21">
        <v>45092</v>
      </c>
      <c r="G799" s="1" t="s">
        <v>39</v>
      </c>
      <c r="H799" s="20">
        <v>62</v>
      </c>
      <c r="I799" s="20" t="str">
        <f t="shared" si="3"/>
        <v>June</v>
      </c>
    </row>
    <row r="800" spans="2:9" ht="12.5">
      <c r="B800" s="1" t="s">
        <v>888</v>
      </c>
      <c r="C800" s="1" t="s">
        <v>4</v>
      </c>
      <c r="D800" s="1" t="s">
        <v>69</v>
      </c>
      <c r="E800" s="1" t="s">
        <v>90</v>
      </c>
      <c r="F800" s="21">
        <v>45025</v>
      </c>
      <c r="G800" s="1" t="s">
        <v>39</v>
      </c>
      <c r="H800" s="20">
        <v>42</v>
      </c>
      <c r="I800" s="20" t="str">
        <f t="shared" si="3"/>
        <v>April</v>
      </c>
    </row>
    <row r="801" spans="2:9" ht="12.5">
      <c r="B801" s="1" t="s">
        <v>889</v>
      </c>
      <c r="C801" s="1" t="s">
        <v>4</v>
      </c>
      <c r="D801" s="1" t="s">
        <v>69</v>
      </c>
      <c r="E801" s="1" t="s">
        <v>90</v>
      </c>
      <c r="F801" s="21">
        <v>45172</v>
      </c>
      <c r="G801" s="1" t="s">
        <v>39</v>
      </c>
      <c r="H801" s="20">
        <v>22</v>
      </c>
      <c r="I801" s="20" t="str">
        <f t="shared" si="3"/>
        <v>September</v>
      </c>
    </row>
    <row r="802" spans="2:9" ht="12.5">
      <c r="B802" s="1" t="s">
        <v>890</v>
      </c>
      <c r="C802" s="1" t="s">
        <v>4</v>
      </c>
      <c r="D802" s="1" t="s">
        <v>69</v>
      </c>
      <c r="E802" s="1" t="s">
        <v>90</v>
      </c>
      <c r="F802" s="21">
        <v>45144</v>
      </c>
      <c r="G802" s="1" t="s">
        <v>39</v>
      </c>
      <c r="H802" s="20">
        <v>21</v>
      </c>
      <c r="I802" s="20" t="str">
        <f t="shared" si="3"/>
        <v>August</v>
      </c>
    </row>
    <row r="803" spans="2:9" ht="12.5">
      <c r="B803" s="1" t="s">
        <v>891</v>
      </c>
      <c r="C803" s="1" t="s">
        <v>4</v>
      </c>
      <c r="D803" s="1" t="s">
        <v>69</v>
      </c>
      <c r="E803" s="1" t="s">
        <v>90</v>
      </c>
      <c r="F803" s="21">
        <v>44958</v>
      </c>
      <c r="G803" s="1" t="s">
        <v>39</v>
      </c>
      <c r="H803" s="20">
        <v>69</v>
      </c>
      <c r="I803" s="20" t="str">
        <f t="shared" si="3"/>
        <v>February</v>
      </c>
    </row>
    <row r="804" spans="2:9" ht="12.5">
      <c r="B804" s="1" t="s">
        <v>892</v>
      </c>
      <c r="C804" s="1" t="s">
        <v>4</v>
      </c>
      <c r="D804" s="1" t="s">
        <v>69</v>
      </c>
      <c r="E804" s="1" t="s">
        <v>90</v>
      </c>
      <c r="F804" s="21">
        <v>45103</v>
      </c>
      <c r="G804" s="1" t="s">
        <v>39</v>
      </c>
      <c r="H804" s="20">
        <v>55</v>
      </c>
      <c r="I804" s="20" t="str">
        <f t="shared" si="3"/>
        <v>June</v>
      </c>
    </row>
    <row r="805" spans="2:9" ht="12.5">
      <c r="B805" s="1" t="s">
        <v>893</v>
      </c>
      <c r="C805" s="1" t="s">
        <v>4</v>
      </c>
      <c r="D805" s="1" t="s">
        <v>69</v>
      </c>
      <c r="E805" s="1" t="s">
        <v>90</v>
      </c>
      <c r="F805" s="21">
        <v>45124</v>
      </c>
      <c r="G805" s="1" t="s">
        <v>39</v>
      </c>
      <c r="H805" s="20">
        <v>80</v>
      </c>
      <c r="I805" s="20" t="str">
        <f t="shared" si="3"/>
        <v>July</v>
      </c>
    </row>
    <row r="806" spans="2:9" ht="12.5">
      <c r="B806" s="1" t="s">
        <v>894</v>
      </c>
      <c r="C806" s="1" t="s">
        <v>4</v>
      </c>
      <c r="D806" s="1" t="s">
        <v>69</v>
      </c>
      <c r="E806" s="1" t="s">
        <v>90</v>
      </c>
      <c r="F806" s="21">
        <v>45164</v>
      </c>
      <c r="G806" s="1" t="s">
        <v>39</v>
      </c>
      <c r="H806" s="20">
        <v>38</v>
      </c>
      <c r="I806" s="20" t="str">
        <f t="shared" si="3"/>
        <v>August</v>
      </c>
    </row>
    <row r="807" spans="2:9" ht="12.5">
      <c r="B807" s="1" t="s">
        <v>895</v>
      </c>
      <c r="C807" s="1" t="s">
        <v>4</v>
      </c>
      <c r="D807" s="1" t="s">
        <v>69</v>
      </c>
      <c r="E807" s="1" t="s">
        <v>90</v>
      </c>
      <c r="F807" s="21">
        <v>45256</v>
      </c>
      <c r="G807" s="1" t="s">
        <v>39</v>
      </c>
      <c r="H807" s="20">
        <v>60</v>
      </c>
      <c r="I807" s="20" t="str">
        <f t="shared" si="3"/>
        <v>November</v>
      </c>
    </row>
    <row r="808" spans="2:9" ht="12.5">
      <c r="B808" s="1" t="s">
        <v>896</v>
      </c>
      <c r="C808" s="1" t="s">
        <v>4</v>
      </c>
      <c r="D808" s="1" t="s">
        <v>69</v>
      </c>
      <c r="E808" s="1" t="s">
        <v>90</v>
      </c>
      <c r="F808" s="21">
        <v>44929</v>
      </c>
      <c r="G808" s="1" t="s">
        <v>39</v>
      </c>
      <c r="H808" s="20">
        <v>44</v>
      </c>
      <c r="I808" s="20" t="str">
        <f t="shared" si="3"/>
        <v>January</v>
      </c>
    </row>
    <row r="809" spans="2:9" ht="12.5">
      <c r="B809" s="1" t="s">
        <v>897</v>
      </c>
      <c r="C809" s="1" t="s">
        <v>3</v>
      </c>
      <c r="D809" s="1" t="s">
        <v>69</v>
      </c>
      <c r="E809" s="1" t="s">
        <v>93</v>
      </c>
      <c r="F809" s="21">
        <v>45125</v>
      </c>
      <c r="G809" s="1" t="s">
        <v>39</v>
      </c>
      <c r="H809" s="20">
        <v>163</v>
      </c>
      <c r="I809" s="20" t="str">
        <f t="shared" si="3"/>
        <v>July</v>
      </c>
    </row>
    <row r="810" spans="2:9" ht="12.5">
      <c r="B810" s="1" t="s">
        <v>898</v>
      </c>
      <c r="C810" s="1" t="s">
        <v>4</v>
      </c>
      <c r="D810" s="1" t="s">
        <v>69</v>
      </c>
      <c r="E810" s="1" t="s">
        <v>90</v>
      </c>
      <c r="F810" s="21">
        <v>45003</v>
      </c>
      <c r="G810" s="1" t="s">
        <v>39</v>
      </c>
      <c r="H810" s="20">
        <v>22</v>
      </c>
      <c r="I810" s="20" t="str">
        <f t="shared" si="3"/>
        <v>March</v>
      </c>
    </row>
    <row r="811" spans="2:9" ht="12.5">
      <c r="B811" s="1" t="s">
        <v>899</v>
      </c>
      <c r="C811" s="1" t="s">
        <v>4</v>
      </c>
      <c r="D811" s="1" t="s">
        <v>69</v>
      </c>
      <c r="E811" s="1" t="s">
        <v>90</v>
      </c>
      <c r="F811" s="21">
        <v>45214</v>
      </c>
      <c r="G811" s="1" t="s">
        <v>39</v>
      </c>
      <c r="H811" s="20">
        <v>49</v>
      </c>
      <c r="I811" s="20" t="str">
        <f t="shared" si="3"/>
        <v>October</v>
      </c>
    </row>
    <row r="812" spans="2:9" ht="12.5">
      <c r="B812" s="1" t="s">
        <v>900</v>
      </c>
      <c r="C812" s="1" t="s">
        <v>4</v>
      </c>
      <c r="D812" s="1" t="s">
        <v>69</v>
      </c>
      <c r="E812" s="1" t="s">
        <v>90</v>
      </c>
      <c r="F812" s="21">
        <v>45077</v>
      </c>
      <c r="G812" s="1" t="s">
        <v>39</v>
      </c>
      <c r="H812" s="20">
        <v>71</v>
      </c>
      <c r="I812" s="20" t="str">
        <f t="shared" si="3"/>
        <v>May</v>
      </c>
    </row>
    <row r="813" spans="2:9" ht="12.5">
      <c r="B813" s="1" t="s">
        <v>901</v>
      </c>
      <c r="C813" s="1" t="s">
        <v>4</v>
      </c>
      <c r="D813" s="1" t="s">
        <v>69</v>
      </c>
      <c r="E813" s="1" t="s">
        <v>90</v>
      </c>
      <c r="F813" s="21">
        <v>45020</v>
      </c>
      <c r="G813" s="1" t="s">
        <v>39</v>
      </c>
      <c r="H813" s="20">
        <v>43</v>
      </c>
      <c r="I813" s="20" t="str">
        <f t="shared" si="3"/>
        <v>April</v>
      </c>
    </row>
    <row r="814" spans="2:9" ht="12.5">
      <c r="B814" s="1" t="s">
        <v>902</v>
      </c>
      <c r="C814" s="1" t="s">
        <v>4</v>
      </c>
      <c r="D814" s="1" t="s">
        <v>69</v>
      </c>
      <c r="E814" s="1" t="s">
        <v>90</v>
      </c>
      <c r="F814" s="21">
        <v>45263</v>
      </c>
      <c r="G814" s="1" t="s">
        <v>39</v>
      </c>
      <c r="H814" s="20">
        <v>26</v>
      </c>
      <c r="I814" s="20" t="str">
        <f t="shared" si="3"/>
        <v>December</v>
      </c>
    </row>
    <row r="815" spans="2:9" ht="12.5">
      <c r="B815" s="1" t="s">
        <v>903</v>
      </c>
      <c r="C815" s="1" t="s">
        <v>3</v>
      </c>
      <c r="D815" s="1" t="s">
        <v>69</v>
      </c>
      <c r="E815" s="1" t="s">
        <v>93</v>
      </c>
      <c r="F815" s="21">
        <v>45148</v>
      </c>
      <c r="G815" s="1" t="s">
        <v>39</v>
      </c>
      <c r="H815" s="20">
        <v>456</v>
      </c>
      <c r="I815" s="20" t="str">
        <f t="shared" si="3"/>
        <v>August</v>
      </c>
    </row>
    <row r="816" spans="2:9" ht="12.5">
      <c r="B816" s="1" t="s">
        <v>904</v>
      </c>
      <c r="C816" s="1" t="s">
        <v>3</v>
      </c>
      <c r="D816" s="1" t="s">
        <v>69</v>
      </c>
      <c r="E816" s="1" t="s">
        <v>93</v>
      </c>
      <c r="F816" s="21">
        <v>45010</v>
      </c>
      <c r="G816" s="1" t="s">
        <v>39</v>
      </c>
      <c r="H816" s="20">
        <v>217</v>
      </c>
      <c r="I816" s="20" t="str">
        <f t="shared" si="3"/>
        <v>March</v>
      </c>
    </row>
    <row r="817" spans="2:9" ht="12.5">
      <c r="B817" s="1" t="s">
        <v>905</v>
      </c>
      <c r="C817" s="1" t="s">
        <v>3</v>
      </c>
      <c r="D817" s="1" t="s">
        <v>69</v>
      </c>
      <c r="E817" s="1" t="s">
        <v>93</v>
      </c>
      <c r="F817" s="21">
        <v>45284</v>
      </c>
      <c r="G817" s="1" t="s">
        <v>39</v>
      </c>
      <c r="H817" s="20">
        <v>478</v>
      </c>
      <c r="I817" s="20" t="str">
        <f t="shared" si="3"/>
        <v>December</v>
      </c>
    </row>
    <row r="818" spans="2:9" ht="12.5">
      <c r="B818" s="1" t="s">
        <v>906</v>
      </c>
      <c r="C818" s="1" t="s">
        <v>2</v>
      </c>
      <c r="D818" s="1" t="s">
        <v>69</v>
      </c>
      <c r="E818" s="1" t="s">
        <v>101</v>
      </c>
      <c r="F818" s="21">
        <v>44951</v>
      </c>
      <c r="G818" s="1" t="s">
        <v>39</v>
      </c>
      <c r="H818" s="20">
        <v>-730</v>
      </c>
      <c r="I818" s="20" t="str">
        <f t="shared" si="3"/>
        <v>January</v>
      </c>
    </row>
    <row r="819" spans="2:9" ht="12.5">
      <c r="B819" s="1" t="s">
        <v>907</v>
      </c>
      <c r="C819" s="1" t="s">
        <v>4</v>
      </c>
      <c r="D819" s="1" t="s">
        <v>69</v>
      </c>
      <c r="E819" s="1" t="s">
        <v>90</v>
      </c>
      <c r="F819" s="21">
        <v>45073</v>
      </c>
      <c r="G819" s="1" t="s">
        <v>39</v>
      </c>
      <c r="H819" s="20">
        <v>76</v>
      </c>
      <c r="I819" s="20" t="str">
        <f t="shared" si="3"/>
        <v>May</v>
      </c>
    </row>
    <row r="820" spans="2:9" ht="12.5">
      <c r="B820" s="1" t="s">
        <v>908</v>
      </c>
      <c r="C820" s="1" t="s">
        <v>4</v>
      </c>
      <c r="D820" s="1" t="s">
        <v>69</v>
      </c>
      <c r="E820" s="1" t="s">
        <v>90</v>
      </c>
      <c r="F820" s="21">
        <v>45003</v>
      </c>
      <c r="G820" s="1" t="s">
        <v>39</v>
      </c>
      <c r="H820" s="20">
        <v>32</v>
      </c>
      <c r="I820" s="20" t="str">
        <f t="shared" si="3"/>
        <v>March</v>
      </c>
    </row>
    <row r="821" spans="2:9" ht="12.5">
      <c r="B821" s="1" t="s">
        <v>909</v>
      </c>
      <c r="C821" s="1" t="s">
        <v>4</v>
      </c>
      <c r="D821" s="1" t="s">
        <v>69</v>
      </c>
      <c r="E821" s="1" t="s">
        <v>90</v>
      </c>
      <c r="F821" s="21">
        <v>45155</v>
      </c>
      <c r="G821" s="1" t="s">
        <v>39</v>
      </c>
      <c r="H821" s="20">
        <v>79</v>
      </c>
      <c r="I821" s="20" t="str">
        <f t="shared" si="3"/>
        <v>August</v>
      </c>
    </row>
    <row r="822" spans="2:9" ht="12.5">
      <c r="B822" s="1" t="s">
        <v>910</v>
      </c>
      <c r="C822" s="1" t="s">
        <v>4</v>
      </c>
      <c r="D822" s="1" t="s">
        <v>69</v>
      </c>
      <c r="E822" s="1" t="s">
        <v>90</v>
      </c>
      <c r="F822" s="21">
        <v>45274</v>
      </c>
      <c r="G822" s="1" t="s">
        <v>39</v>
      </c>
      <c r="H822" s="20">
        <v>27</v>
      </c>
      <c r="I822" s="20" t="str">
        <f t="shared" si="3"/>
        <v>December</v>
      </c>
    </row>
    <row r="823" spans="2:9" ht="12.5">
      <c r="B823" s="1" t="s">
        <v>911</v>
      </c>
      <c r="C823" s="1" t="s">
        <v>4</v>
      </c>
      <c r="D823" s="1" t="s">
        <v>69</v>
      </c>
      <c r="E823" s="1" t="s">
        <v>90</v>
      </c>
      <c r="F823" s="21">
        <v>45069</v>
      </c>
      <c r="G823" s="1" t="s">
        <v>39</v>
      </c>
      <c r="H823" s="20">
        <v>85</v>
      </c>
      <c r="I823" s="20" t="str">
        <f t="shared" si="3"/>
        <v>May</v>
      </c>
    </row>
    <row r="824" spans="2:9" ht="12.5">
      <c r="B824" s="1" t="s">
        <v>912</v>
      </c>
      <c r="C824" s="1" t="s">
        <v>3</v>
      </c>
      <c r="D824" s="1" t="s">
        <v>69</v>
      </c>
      <c r="E824" s="1" t="s">
        <v>90</v>
      </c>
      <c r="F824" s="21">
        <v>45155</v>
      </c>
      <c r="G824" s="1" t="s">
        <v>39</v>
      </c>
      <c r="H824" s="20">
        <v>244</v>
      </c>
      <c r="I824" s="20" t="str">
        <f t="shared" si="3"/>
        <v>August</v>
      </c>
    </row>
    <row r="825" spans="2:9" ht="12.5">
      <c r="B825" s="1" t="s">
        <v>913</v>
      </c>
      <c r="C825" s="1" t="s">
        <v>3</v>
      </c>
      <c r="D825" s="1" t="s">
        <v>69</v>
      </c>
      <c r="E825" s="1" t="s">
        <v>90</v>
      </c>
      <c r="F825" s="21">
        <v>45155</v>
      </c>
      <c r="G825" s="1" t="s">
        <v>39</v>
      </c>
      <c r="H825" s="20">
        <v>358</v>
      </c>
      <c r="I825" s="20" t="str">
        <f t="shared" si="3"/>
        <v>August</v>
      </c>
    </row>
    <row r="826" spans="2:9" ht="12.5">
      <c r="B826" s="1" t="s">
        <v>914</v>
      </c>
      <c r="C826" s="1" t="s">
        <v>4</v>
      </c>
      <c r="D826" s="1" t="s">
        <v>69</v>
      </c>
      <c r="E826" s="1" t="s">
        <v>90</v>
      </c>
      <c r="F826" s="21">
        <v>45264</v>
      </c>
      <c r="G826" s="1" t="s">
        <v>39</v>
      </c>
      <c r="H826" s="20">
        <v>24</v>
      </c>
      <c r="I826" s="20" t="str">
        <f t="shared" si="3"/>
        <v>December</v>
      </c>
    </row>
    <row r="827" spans="2:9" ht="12.5">
      <c r="B827" s="1" t="s">
        <v>915</v>
      </c>
      <c r="C827" s="1" t="s">
        <v>3</v>
      </c>
      <c r="D827" s="1" t="s">
        <v>69</v>
      </c>
      <c r="E827" s="1" t="s">
        <v>90</v>
      </c>
      <c r="F827" s="21">
        <v>45283</v>
      </c>
      <c r="G827" s="1" t="s">
        <v>39</v>
      </c>
      <c r="H827" s="20">
        <v>271</v>
      </c>
      <c r="I827" s="20" t="str">
        <f t="shared" si="3"/>
        <v>December</v>
      </c>
    </row>
    <row r="828" spans="2:9" ht="12.5">
      <c r="B828" s="1" t="s">
        <v>916</v>
      </c>
      <c r="C828" s="1" t="s">
        <v>3</v>
      </c>
      <c r="D828" s="1" t="s">
        <v>69</v>
      </c>
      <c r="E828" s="1" t="s">
        <v>93</v>
      </c>
      <c r="F828" s="21">
        <v>45251</v>
      </c>
      <c r="G828" s="1" t="s">
        <v>39</v>
      </c>
      <c r="H828" s="20">
        <v>242</v>
      </c>
      <c r="I828" s="20" t="str">
        <f t="shared" si="3"/>
        <v>November</v>
      </c>
    </row>
    <row r="829" spans="2:9" ht="12.5">
      <c r="B829" s="1" t="s">
        <v>917</v>
      </c>
      <c r="C829" s="1" t="s">
        <v>4</v>
      </c>
      <c r="D829" s="1" t="s">
        <v>69</v>
      </c>
      <c r="E829" s="1" t="s">
        <v>90</v>
      </c>
      <c r="F829" s="21">
        <v>45286</v>
      </c>
      <c r="G829" s="1" t="s">
        <v>39</v>
      </c>
      <c r="H829" s="20">
        <v>98</v>
      </c>
      <c r="I829" s="20" t="str">
        <f t="shared" si="3"/>
        <v>December</v>
      </c>
    </row>
    <row r="830" spans="2:9" ht="12.5">
      <c r="B830" s="1" t="s">
        <v>918</v>
      </c>
      <c r="C830" s="1" t="s">
        <v>4</v>
      </c>
      <c r="D830" s="1" t="s">
        <v>69</v>
      </c>
      <c r="E830" s="1" t="s">
        <v>90</v>
      </c>
      <c r="F830" s="21">
        <v>45007</v>
      </c>
      <c r="G830" s="1" t="s">
        <v>39</v>
      </c>
      <c r="H830" s="20">
        <v>26</v>
      </c>
      <c r="I830" s="20" t="str">
        <f t="shared" si="3"/>
        <v>March</v>
      </c>
    </row>
    <row r="831" spans="2:9" ht="12.5">
      <c r="B831" s="1" t="s">
        <v>919</v>
      </c>
      <c r="C831" s="1" t="s">
        <v>4</v>
      </c>
      <c r="D831" s="1" t="s">
        <v>69</v>
      </c>
      <c r="E831" s="1" t="s">
        <v>90</v>
      </c>
      <c r="F831" s="21">
        <v>45018</v>
      </c>
      <c r="G831" s="1" t="s">
        <v>39</v>
      </c>
      <c r="H831" s="20">
        <v>76</v>
      </c>
      <c r="I831" s="20" t="str">
        <f t="shared" si="3"/>
        <v>April</v>
      </c>
    </row>
    <row r="832" spans="2:9" ht="12.5">
      <c r="B832" s="1" t="s">
        <v>920</v>
      </c>
      <c r="C832" s="1" t="s">
        <v>2</v>
      </c>
      <c r="D832" s="1" t="s">
        <v>69</v>
      </c>
      <c r="E832" s="1" t="s">
        <v>93</v>
      </c>
      <c r="F832" s="21">
        <v>45010</v>
      </c>
      <c r="G832" s="1" t="s">
        <v>39</v>
      </c>
      <c r="H832" s="20">
        <v>831</v>
      </c>
      <c r="I832" s="20" t="str">
        <f t="shared" si="3"/>
        <v>March</v>
      </c>
    </row>
    <row r="833" spans="2:9" ht="12.5">
      <c r="B833" s="1" t="s">
        <v>921</v>
      </c>
      <c r="C833" s="1" t="s">
        <v>2</v>
      </c>
      <c r="D833" s="1" t="s">
        <v>69</v>
      </c>
      <c r="E833" s="1" t="s">
        <v>90</v>
      </c>
      <c r="F833" s="21">
        <v>45283</v>
      </c>
      <c r="G833" s="1" t="s">
        <v>39</v>
      </c>
      <c r="H833" s="20">
        <v>814</v>
      </c>
      <c r="I833" s="20" t="str">
        <f t="shared" si="3"/>
        <v>December</v>
      </c>
    </row>
    <row r="834" spans="2:9" ht="12.5">
      <c r="B834" s="1" t="s">
        <v>922</v>
      </c>
      <c r="C834" s="1" t="s">
        <v>2</v>
      </c>
      <c r="D834" s="1" t="s">
        <v>69</v>
      </c>
      <c r="E834" s="1" t="s">
        <v>93</v>
      </c>
      <c r="F834" s="21">
        <v>45252</v>
      </c>
      <c r="G834" s="1" t="s">
        <v>39</v>
      </c>
      <c r="H834" s="20">
        <v>541</v>
      </c>
      <c r="I834" s="20" t="str">
        <f t="shared" si="3"/>
        <v>November</v>
      </c>
    </row>
    <row r="835" spans="2:9" ht="12.5">
      <c r="B835" s="1" t="s">
        <v>923</v>
      </c>
      <c r="C835" s="1" t="s">
        <v>2</v>
      </c>
      <c r="D835" s="1" t="s">
        <v>69</v>
      </c>
      <c r="E835" s="1" t="s">
        <v>93</v>
      </c>
      <c r="F835" s="21">
        <v>44927</v>
      </c>
      <c r="G835" s="1" t="s">
        <v>39</v>
      </c>
      <c r="H835" s="20">
        <v>823</v>
      </c>
      <c r="I835" s="20" t="str">
        <f t="shared" si="3"/>
        <v>January</v>
      </c>
    </row>
    <row r="836" spans="2:9" ht="12.5">
      <c r="B836" s="1" t="s">
        <v>924</v>
      </c>
      <c r="C836" s="1" t="s">
        <v>4</v>
      </c>
      <c r="D836" s="1" t="s">
        <v>69</v>
      </c>
      <c r="E836" s="1" t="s">
        <v>90</v>
      </c>
      <c r="F836" s="21">
        <v>45040</v>
      </c>
      <c r="G836" s="1" t="s">
        <v>39</v>
      </c>
      <c r="H836" s="20">
        <v>43</v>
      </c>
      <c r="I836" s="20" t="str">
        <f t="shared" si="3"/>
        <v>April</v>
      </c>
    </row>
    <row r="837" spans="2:9" ht="12.5">
      <c r="B837" s="1" t="s">
        <v>925</v>
      </c>
      <c r="C837" s="1" t="s">
        <v>4</v>
      </c>
      <c r="D837" s="1" t="s">
        <v>69</v>
      </c>
      <c r="E837" s="1" t="s">
        <v>90</v>
      </c>
      <c r="F837" s="21">
        <v>44982</v>
      </c>
      <c r="G837" s="1" t="s">
        <v>39</v>
      </c>
      <c r="H837" s="20">
        <v>51</v>
      </c>
      <c r="I837" s="20" t="str">
        <f t="shared" si="3"/>
        <v>February</v>
      </c>
    </row>
    <row r="838" spans="2:9" ht="12.5">
      <c r="B838" s="1" t="s">
        <v>926</v>
      </c>
      <c r="C838" s="1" t="s">
        <v>4</v>
      </c>
      <c r="D838" s="1" t="s">
        <v>69</v>
      </c>
      <c r="E838" s="1" t="s">
        <v>90</v>
      </c>
      <c r="F838" s="21">
        <v>44967</v>
      </c>
      <c r="G838" s="1" t="s">
        <v>39</v>
      </c>
      <c r="H838" s="20">
        <v>65</v>
      </c>
      <c r="I838" s="20" t="str">
        <f t="shared" si="3"/>
        <v>February</v>
      </c>
    </row>
    <row r="839" spans="2:9" ht="12.5">
      <c r="B839" s="1" t="s">
        <v>927</v>
      </c>
      <c r="C839" s="1" t="s">
        <v>4</v>
      </c>
      <c r="D839" s="1" t="s">
        <v>69</v>
      </c>
      <c r="E839" s="1" t="s">
        <v>90</v>
      </c>
      <c r="F839" s="21">
        <v>45270</v>
      </c>
      <c r="G839" s="1" t="s">
        <v>39</v>
      </c>
      <c r="H839" s="20">
        <v>55</v>
      </c>
      <c r="I839" s="20" t="str">
        <f t="shared" si="3"/>
        <v>December</v>
      </c>
    </row>
    <row r="840" spans="2:9" ht="12.5">
      <c r="B840" s="1" t="s">
        <v>928</v>
      </c>
      <c r="C840" s="1" t="s">
        <v>4</v>
      </c>
      <c r="D840" s="1" t="s">
        <v>69</v>
      </c>
      <c r="E840" s="1" t="s">
        <v>90</v>
      </c>
      <c r="F840" s="21">
        <v>44976</v>
      </c>
      <c r="G840" s="1" t="s">
        <v>39</v>
      </c>
      <c r="H840" s="20">
        <v>51</v>
      </c>
      <c r="I840" s="20" t="str">
        <f t="shared" si="3"/>
        <v>February</v>
      </c>
    </row>
    <row r="841" spans="2:9" ht="12.5">
      <c r="B841" s="1" t="s">
        <v>929</v>
      </c>
      <c r="C841" s="1" t="s">
        <v>4</v>
      </c>
      <c r="D841" s="1" t="s">
        <v>69</v>
      </c>
      <c r="E841" s="1" t="s">
        <v>90</v>
      </c>
      <c r="F841" s="21">
        <v>44979</v>
      </c>
      <c r="G841" s="1" t="s">
        <v>39</v>
      </c>
      <c r="H841" s="20">
        <v>37</v>
      </c>
      <c r="I841" s="20" t="str">
        <f t="shared" si="3"/>
        <v>February</v>
      </c>
    </row>
    <row r="842" spans="2:9" ht="12.5">
      <c r="B842" s="1" t="s">
        <v>930</v>
      </c>
      <c r="C842" s="1" t="s">
        <v>3</v>
      </c>
      <c r="D842" s="1" t="s">
        <v>76</v>
      </c>
      <c r="E842" s="1" t="s">
        <v>90</v>
      </c>
      <c r="F842" s="21">
        <v>45131</v>
      </c>
      <c r="G842" s="1" t="s">
        <v>28</v>
      </c>
      <c r="H842" s="20">
        <v>384</v>
      </c>
      <c r="I842" s="20" t="str">
        <f t="shared" si="3"/>
        <v>July</v>
      </c>
    </row>
    <row r="843" spans="2:9" ht="12.5">
      <c r="B843" s="1" t="s">
        <v>931</v>
      </c>
      <c r="C843" s="1" t="s">
        <v>3</v>
      </c>
      <c r="D843" s="1" t="s">
        <v>76</v>
      </c>
      <c r="E843" s="1" t="s">
        <v>93</v>
      </c>
      <c r="F843" s="21">
        <v>45053</v>
      </c>
      <c r="G843" s="1" t="s">
        <v>28</v>
      </c>
      <c r="H843" s="20">
        <v>345</v>
      </c>
      <c r="I843" s="20" t="str">
        <f t="shared" si="3"/>
        <v>May</v>
      </c>
    </row>
    <row r="844" spans="2:9" ht="12.5">
      <c r="B844" s="1" t="s">
        <v>932</v>
      </c>
      <c r="C844" s="1" t="s">
        <v>3</v>
      </c>
      <c r="D844" s="1" t="s">
        <v>76</v>
      </c>
      <c r="E844" s="1" t="s">
        <v>90</v>
      </c>
      <c r="F844" s="21">
        <v>45078</v>
      </c>
      <c r="G844" s="1" t="s">
        <v>28</v>
      </c>
      <c r="H844" s="20">
        <v>355</v>
      </c>
      <c r="I844" s="20" t="str">
        <f t="shared" si="3"/>
        <v>June</v>
      </c>
    </row>
    <row r="845" spans="2:9" ht="12.5">
      <c r="B845" s="1" t="s">
        <v>933</v>
      </c>
      <c r="C845" s="1" t="s">
        <v>3</v>
      </c>
      <c r="D845" s="1" t="s">
        <v>76</v>
      </c>
      <c r="E845" s="1" t="s">
        <v>101</v>
      </c>
      <c r="F845" s="21">
        <v>45039</v>
      </c>
      <c r="G845" s="1" t="s">
        <v>28</v>
      </c>
      <c r="H845" s="20">
        <v>-179</v>
      </c>
      <c r="I845" s="20" t="str">
        <f t="shared" si="3"/>
        <v>April</v>
      </c>
    </row>
    <row r="846" spans="2:9" ht="12.5">
      <c r="B846" s="1" t="s">
        <v>934</v>
      </c>
      <c r="C846" s="1" t="s">
        <v>3</v>
      </c>
      <c r="D846" s="1" t="s">
        <v>76</v>
      </c>
      <c r="E846" s="1" t="s">
        <v>90</v>
      </c>
      <c r="F846" s="21">
        <v>45097</v>
      </c>
      <c r="G846" s="1" t="s">
        <v>28</v>
      </c>
      <c r="H846" s="20">
        <v>487</v>
      </c>
      <c r="I846" s="20" t="str">
        <f t="shared" si="3"/>
        <v>June</v>
      </c>
    </row>
    <row r="847" spans="2:9" ht="12.5">
      <c r="B847" s="1" t="s">
        <v>935</v>
      </c>
      <c r="C847" s="1" t="s">
        <v>3</v>
      </c>
      <c r="D847" s="1" t="s">
        <v>76</v>
      </c>
      <c r="E847" s="1" t="s">
        <v>90</v>
      </c>
      <c r="F847" s="21">
        <v>44957</v>
      </c>
      <c r="G847" s="1" t="s">
        <v>28</v>
      </c>
      <c r="H847" s="20">
        <v>415</v>
      </c>
      <c r="I847" s="20" t="str">
        <f t="shared" si="3"/>
        <v>January</v>
      </c>
    </row>
    <row r="848" spans="2:9" ht="12.5">
      <c r="B848" s="1" t="s">
        <v>936</v>
      </c>
      <c r="C848" s="1" t="s">
        <v>3</v>
      </c>
      <c r="D848" s="1" t="s">
        <v>76</v>
      </c>
      <c r="E848" s="1" t="s">
        <v>93</v>
      </c>
      <c r="F848" s="21">
        <v>45077</v>
      </c>
      <c r="G848" s="1" t="s">
        <v>28</v>
      </c>
      <c r="H848" s="20">
        <v>338</v>
      </c>
      <c r="I848" s="20" t="str">
        <f t="shared" si="3"/>
        <v>May</v>
      </c>
    </row>
    <row r="849" spans="2:9" ht="12.5">
      <c r="B849" s="1" t="s">
        <v>937</v>
      </c>
      <c r="C849" s="1" t="s">
        <v>3</v>
      </c>
      <c r="D849" s="1" t="s">
        <v>76</v>
      </c>
      <c r="E849" s="1" t="s">
        <v>90</v>
      </c>
      <c r="F849" s="21">
        <v>45077</v>
      </c>
      <c r="G849" s="1" t="s">
        <v>28</v>
      </c>
      <c r="H849" s="20">
        <v>262</v>
      </c>
      <c r="I849" s="20" t="str">
        <f t="shared" si="3"/>
        <v>May</v>
      </c>
    </row>
    <row r="850" spans="2:9" ht="12.5">
      <c r="B850" s="1" t="s">
        <v>938</v>
      </c>
      <c r="C850" s="1" t="s">
        <v>2</v>
      </c>
      <c r="D850" s="1" t="s">
        <v>76</v>
      </c>
      <c r="E850" s="1" t="s">
        <v>93</v>
      </c>
      <c r="F850" s="21">
        <v>45284</v>
      </c>
      <c r="G850" s="1" t="s">
        <v>28</v>
      </c>
      <c r="H850" s="20">
        <v>513</v>
      </c>
      <c r="I850" s="20" t="str">
        <f t="shared" si="3"/>
        <v>December</v>
      </c>
    </row>
    <row r="851" spans="2:9" ht="12.5">
      <c r="B851" s="1" t="s">
        <v>939</v>
      </c>
      <c r="C851" s="1" t="s">
        <v>3</v>
      </c>
      <c r="D851" s="1" t="s">
        <v>76</v>
      </c>
      <c r="E851" s="1" t="s">
        <v>93</v>
      </c>
      <c r="F851" s="21">
        <v>45050</v>
      </c>
      <c r="G851" s="1" t="s">
        <v>28</v>
      </c>
      <c r="H851" s="20">
        <v>300</v>
      </c>
      <c r="I851" s="20" t="str">
        <f t="shared" si="3"/>
        <v>May</v>
      </c>
    </row>
    <row r="852" spans="2:9" ht="12.5">
      <c r="B852" s="1" t="s">
        <v>940</v>
      </c>
      <c r="C852" s="1" t="s">
        <v>3</v>
      </c>
      <c r="D852" s="1" t="s">
        <v>76</v>
      </c>
      <c r="E852" s="1" t="s">
        <v>93</v>
      </c>
      <c r="F852" s="21">
        <v>45051</v>
      </c>
      <c r="G852" s="1" t="s">
        <v>28</v>
      </c>
      <c r="H852" s="20">
        <v>252</v>
      </c>
      <c r="I852" s="20" t="str">
        <f t="shared" si="3"/>
        <v>May</v>
      </c>
    </row>
    <row r="853" spans="2:9" ht="12.5">
      <c r="B853" s="1" t="s">
        <v>941</v>
      </c>
      <c r="C853" s="1" t="s">
        <v>3</v>
      </c>
      <c r="D853" s="1" t="s">
        <v>76</v>
      </c>
      <c r="E853" s="1" t="s">
        <v>90</v>
      </c>
      <c r="F853" s="21">
        <v>45060</v>
      </c>
      <c r="G853" s="1" t="s">
        <v>28</v>
      </c>
      <c r="H853" s="20">
        <v>158</v>
      </c>
      <c r="I853" s="20" t="str">
        <f t="shared" si="3"/>
        <v>May</v>
      </c>
    </row>
    <row r="854" spans="2:9" ht="12.5">
      <c r="B854" s="1" t="s">
        <v>942</v>
      </c>
      <c r="C854" s="1" t="s">
        <v>3</v>
      </c>
      <c r="D854" s="1" t="s">
        <v>76</v>
      </c>
      <c r="E854" s="1" t="s">
        <v>90</v>
      </c>
      <c r="F854" s="21">
        <v>45241</v>
      </c>
      <c r="G854" s="1" t="s">
        <v>28</v>
      </c>
      <c r="H854" s="20">
        <v>150</v>
      </c>
      <c r="I854" s="20" t="str">
        <f t="shared" si="3"/>
        <v>November</v>
      </c>
    </row>
    <row r="855" spans="2:9" ht="12.5">
      <c r="B855" s="1" t="s">
        <v>943</v>
      </c>
      <c r="C855" s="1" t="s">
        <v>2</v>
      </c>
      <c r="D855" s="1" t="s">
        <v>76</v>
      </c>
      <c r="E855" s="1" t="s">
        <v>101</v>
      </c>
      <c r="F855" s="21">
        <v>45197</v>
      </c>
      <c r="G855" s="1" t="s">
        <v>28</v>
      </c>
      <c r="H855" s="20">
        <v>-755</v>
      </c>
      <c r="I855" s="20" t="str">
        <f t="shared" si="3"/>
        <v>September</v>
      </c>
    </row>
    <row r="856" spans="2:9" ht="12.5">
      <c r="B856" s="1" t="s">
        <v>944</v>
      </c>
      <c r="C856" s="1" t="s">
        <v>3</v>
      </c>
      <c r="D856" s="1" t="s">
        <v>76</v>
      </c>
      <c r="E856" s="1" t="s">
        <v>90</v>
      </c>
      <c r="F856" s="21">
        <v>45165</v>
      </c>
      <c r="G856" s="1" t="s">
        <v>28</v>
      </c>
      <c r="H856" s="20">
        <v>214</v>
      </c>
      <c r="I856" s="20" t="str">
        <f t="shared" si="3"/>
        <v>August</v>
      </c>
    </row>
    <row r="857" spans="2:9" ht="12.5">
      <c r="B857" s="1" t="s">
        <v>945</v>
      </c>
      <c r="C857" s="1" t="s">
        <v>3</v>
      </c>
      <c r="D857" s="1" t="s">
        <v>76</v>
      </c>
      <c r="E857" s="1" t="s">
        <v>101</v>
      </c>
      <c r="F857" s="21">
        <v>44986</v>
      </c>
      <c r="G857" s="1" t="s">
        <v>28</v>
      </c>
      <c r="H857" s="20">
        <v>-267</v>
      </c>
      <c r="I857" s="20" t="str">
        <f t="shared" si="3"/>
        <v>March</v>
      </c>
    </row>
    <row r="858" spans="2:9" ht="12.5">
      <c r="B858" s="1" t="s">
        <v>946</v>
      </c>
      <c r="C858" s="1" t="s">
        <v>3</v>
      </c>
      <c r="D858" s="1" t="s">
        <v>76</v>
      </c>
      <c r="E858" s="1" t="s">
        <v>90</v>
      </c>
      <c r="F858" s="21">
        <v>44955</v>
      </c>
      <c r="G858" s="1" t="s">
        <v>28</v>
      </c>
      <c r="H858" s="20">
        <v>411</v>
      </c>
      <c r="I858" s="20" t="str">
        <f t="shared" si="3"/>
        <v>January</v>
      </c>
    </row>
    <row r="859" spans="2:9" ht="12.5">
      <c r="B859" s="1" t="s">
        <v>947</v>
      </c>
      <c r="C859" s="1" t="s">
        <v>3</v>
      </c>
      <c r="D859" s="1" t="s">
        <v>76</v>
      </c>
      <c r="E859" s="1" t="s">
        <v>93</v>
      </c>
      <c r="F859" s="21">
        <v>45159</v>
      </c>
      <c r="G859" s="1" t="s">
        <v>28</v>
      </c>
      <c r="H859" s="20">
        <v>332</v>
      </c>
      <c r="I859" s="20" t="str">
        <f t="shared" si="3"/>
        <v>August</v>
      </c>
    </row>
    <row r="860" spans="2:9" ht="12.5">
      <c r="B860" s="1" t="s">
        <v>948</v>
      </c>
      <c r="C860" s="1" t="s">
        <v>4</v>
      </c>
      <c r="D860" s="1" t="s">
        <v>76</v>
      </c>
      <c r="E860" s="1" t="s">
        <v>90</v>
      </c>
      <c r="F860" s="21">
        <v>44996</v>
      </c>
      <c r="G860" s="1" t="s">
        <v>28</v>
      </c>
      <c r="H860" s="20">
        <v>39</v>
      </c>
      <c r="I860" s="20" t="str">
        <f t="shared" si="3"/>
        <v>March</v>
      </c>
    </row>
    <row r="861" spans="2:9" ht="12.5">
      <c r="B861" s="1" t="s">
        <v>949</v>
      </c>
      <c r="C861" s="1" t="s">
        <v>4</v>
      </c>
      <c r="D861" s="1" t="s">
        <v>76</v>
      </c>
      <c r="E861" s="1" t="s">
        <v>90</v>
      </c>
      <c r="F861" s="21">
        <v>45051</v>
      </c>
      <c r="G861" s="1" t="s">
        <v>28</v>
      </c>
      <c r="H861" s="20">
        <v>23</v>
      </c>
      <c r="I861" s="20" t="str">
        <f t="shared" si="3"/>
        <v>May</v>
      </c>
    </row>
    <row r="862" spans="2:9" ht="12.5">
      <c r="B862" s="1" t="s">
        <v>950</v>
      </c>
      <c r="C862" s="1" t="s">
        <v>4</v>
      </c>
      <c r="D862" s="1" t="s">
        <v>76</v>
      </c>
      <c r="E862" s="1" t="s">
        <v>90</v>
      </c>
      <c r="F862" s="21">
        <v>45099</v>
      </c>
      <c r="G862" s="1" t="s">
        <v>28</v>
      </c>
      <c r="H862" s="20">
        <v>98</v>
      </c>
      <c r="I862" s="20" t="str">
        <f t="shared" si="3"/>
        <v>June</v>
      </c>
    </row>
    <row r="863" spans="2:9" ht="12.5">
      <c r="B863" s="1" t="s">
        <v>951</v>
      </c>
      <c r="C863" s="1" t="s">
        <v>4</v>
      </c>
      <c r="D863" s="1" t="s">
        <v>76</v>
      </c>
      <c r="E863" s="1" t="s">
        <v>90</v>
      </c>
      <c r="F863" s="21">
        <v>45134</v>
      </c>
      <c r="G863" s="1" t="s">
        <v>28</v>
      </c>
      <c r="H863" s="20">
        <v>48</v>
      </c>
      <c r="I863" s="20" t="str">
        <f t="shared" si="3"/>
        <v>July</v>
      </c>
    </row>
    <row r="864" spans="2:9" ht="12.5">
      <c r="B864" s="1" t="s">
        <v>952</v>
      </c>
      <c r="C864" s="1" t="s">
        <v>4</v>
      </c>
      <c r="D864" s="1" t="s">
        <v>76</v>
      </c>
      <c r="E864" s="1" t="s">
        <v>90</v>
      </c>
      <c r="F864" s="21">
        <v>45243</v>
      </c>
      <c r="G864" s="1" t="s">
        <v>28</v>
      </c>
      <c r="H864" s="20">
        <v>52</v>
      </c>
      <c r="I864" s="20" t="str">
        <f t="shared" si="3"/>
        <v>November</v>
      </c>
    </row>
    <row r="865" spans="2:9" ht="12.5">
      <c r="B865" s="1" t="s">
        <v>953</v>
      </c>
      <c r="C865" s="1" t="s">
        <v>4</v>
      </c>
      <c r="D865" s="1" t="s">
        <v>76</v>
      </c>
      <c r="E865" s="1" t="s">
        <v>90</v>
      </c>
      <c r="F865" s="21">
        <v>45070</v>
      </c>
      <c r="G865" s="1" t="s">
        <v>28</v>
      </c>
      <c r="H865" s="20">
        <v>98</v>
      </c>
      <c r="I865" s="20" t="str">
        <f t="shared" si="3"/>
        <v>May</v>
      </c>
    </row>
    <row r="866" spans="2:9" ht="12.5">
      <c r="B866" s="1" t="s">
        <v>954</v>
      </c>
      <c r="C866" s="1" t="s">
        <v>4</v>
      </c>
      <c r="D866" s="1" t="s">
        <v>76</v>
      </c>
      <c r="E866" s="1" t="s">
        <v>90</v>
      </c>
      <c r="F866" s="21">
        <v>45119</v>
      </c>
      <c r="G866" s="1" t="s">
        <v>28</v>
      </c>
      <c r="H866" s="20">
        <v>74</v>
      </c>
      <c r="I866" s="20" t="str">
        <f t="shared" si="3"/>
        <v>July</v>
      </c>
    </row>
    <row r="867" spans="2:9" ht="12.5">
      <c r="B867" s="1" t="s">
        <v>955</v>
      </c>
      <c r="C867" s="1" t="s">
        <v>4</v>
      </c>
      <c r="D867" s="1" t="s">
        <v>76</v>
      </c>
      <c r="E867" s="1" t="s">
        <v>90</v>
      </c>
      <c r="F867" s="21">
        <v>45013</v>
      </c>
      <c r="G867" s="1" t="s">
        <v>28</v>
      </c>
      <c r="H867" s="20">
        <v>87</v>
      </c>
      <c r="I867" s="20" t="str">
        <f t="shared" si="3"/>
        <v>March</v>
      </c>
    </row>
    <row r="868" spans="2:9" ht="12.5">
      <c r="B868" s="1" t="s">
        <v>956</v>
      </c>
      <c r="C868" s="1" t="s">
        <v>4</v>
      </c>
      <c r="D868" s="1" t="s">
        <v>76</v>
      </c>
      <c r="E868" s="1" t="s">
        <v>90</v>
      </c>
      <c r="F868" s="21">
        <v>45046</v>
      </c>
      <c r="G868" s="1" t="s">
        <v>28</v>
      </c>
      <c r="H868" s="20">
        <v>50</v>
      </c>
      <c r="I868" s="20" t="str">
        <f t="shared" si="3"/>
        <v>April</v>
      </c>
    </row>
    <row r="869" spans="2:9" ht="12.5">
      <c r="B869" s="1" t="s">
        <v>957</v>
      </c>
      <c r="C869" s="1" t="s">
        <v>4</v>
      </c>
      <c r="D869" s="1" t="s">
        <v>76</v>
      </c>
      <c r="E869" s="1" t="s">
        <v>90</v>
      </c>
      <c r="F869" s="21">
        <v>45094</v>
      </c>
      <c r="G869" s="1" t="s">
        <v>28</v>
      </c>
      <c r="H869" s="20">
        <v>70</v>
      </c>
      <c r="I869" s="20" t="str">
        <f t="shared" si="3"/>
        <v>June</v>
      </c>
    </row>
    <row r="870" spans="2:9" ht="12.5">
      <c r="B870" s="1" t="s">
        <v>958</v>
      </c>
      <c r="C870" s="1" t="s">
        <v>4</v>
      </c>
      <c r="D870" s="1" t="s">
        <v>76</v>
      </c>
      <c r="E870" s="1" t="s">
        <v>90</v>
      </c>
      <c r="F870" s="21">
        <v>45035</v>
      </c>
      <c r="G870" s="1" t="s">
        <v>28</v>
      </c>
      <c r="H870" s="20">
        <v>72</v>
      </c>
      <c r="I870" s="20" t="str">
        <f t="shared" si="3"/>
        <v>April</v>
      </c>
    </row>
    <row r="871" spans="2:9" ht="12.5">
      <c r="B871" s="1" t="s">
        <v>959</v>
      </c>
      <c r="C871" s="1" t="s">
        <v>4</v>
      </c>
      <c r="D871" s="1" t="s">
        <v>76</v>
      </c>
      <c r="E871" s="1" t="s">
        <v>90</v>
      </c>
      <c r="F871" s="21">
        <v>44953</v>
      </c>
      <c r="G871" s="1" t="s">
        <v>28</v>
      </c>
      <c r="H871" s="20">
        <v>21</v>
      </c>
      <c r="I871" s="20" t="str">
        <f t="shared" si="3"/>
        <v>January</v>
      </c>
    </row>
    <row r="872" spans="2:9" ht="12.5">
      <c r="B872" s="1" t="s">
        <v>960</v>
      </c>
      <c r="C872" s="1" t="s">
        <v>4</v>
      </c>
      <c r="D872" s="1" t="s">
        <v>76</v>
      </c>
      <c r="E872" s="1" t="s">
        <v>90</v>
      </c>
      <c r="F872" s="21">
        <v>45049</v>
      </c>
      <c r="G872" s="1" t="s">
        <v>28</v>
      </c>
      <c r="H872" s="20">
        <v>43</v>
      </c>
      <c r="I872" s="20" t="str">
        <f t="shared" si="3"/>
        <v>May</v>
      </c>
    </row>
    <row r="873" spans="2:9" ht="12.5">
      <c r="B873" s="1" t="s">
        <v>961</v>
      </c>
      <c r="C873" s="1" t="s">
        <v>4</v>
      </c>
      <c r="D873" s="1" t="s">
        <v>76</v>
      </c>
      <c r="E873" s="1" t="s">
        <v>90</v>
      </c>
      <c r="F873" s="21">
        <v>45242</v>
      </c>
      <c r="G873" s="1" t="s">
        <v>28</v>
      </c>
      <c r="H873" s="20">
        <v>52</v>
      </c>
      <c r="I873" s="20" t="str">
        <f t="shared" si="3"/>
        <v>November</v>
      </c>
    </row>
    <row r="874" spans="2:9" ht="12.5">
      <c r="B874" s="1" t="s">
        <v>962</v>
      </c>
      <c r="C874" s="1" t="s">
        <v>4</v>
      </c>
      <c r="D874" s="1" t="s">
        <v>76</v>
      </c>
      <c r="E874" s="1" t="s">
        <v>90</v>
      </c>
      <c r="F874" s="21">
        <v>44986</v>
      </c>
      <c r="G874" s="1" t="s">
        <v>28</v>
      </c>
      <c r="H874" s="20">
        <v>72</v>
      </c>
      <c r="I874" s="20" t="str">
        <f t="shared" si="3"/>
        <v>March</v>
      </c>
    </row>
    <row r="875" spans="2:9" ht="12.5">
      <c r="B875" s="1" t="s">
        <v>963</v>
      </c>
      <c r="C875" s="1" t="s">
        <v>4</v>
      </c>
      <c r="D875" s="1" t="s">
        <v>76</v>
      </c>
      <c r="E875" s="1" t="s">
        <v>90</v>
      </c>
      <c r="F875" s="21">
        <v>44994</v>
      </c>
      <c r="G875" s="1" t="s">
        <v>28</v>
      </c>
      <c r="H875" s="20">
        <v>44</v>
      </c>
      <c r="I875" s="20" t="str">
        <f t="shared" si="3"/>
        <v>March</v>
      </c>
    </row>
    <row r="876" spans="2:9" ht="12.5">
      <c r="B876" s="1" t="s">
        <v>964</v>
      </c>
      <c r="C876" s="1" t="s">
        <v>4</v>
      </c>
      <c r="D876" s="1" t="s">
        <v>76</v>
      </c>
      <c r="E876" s="1" t="s">
        <v>90</v>
      </c>
      <c r="F876" s="21">
        <v>44947</v>
      </c>
      <c r="G876" s="1" t="s">
        <v>28</v>
      </c>
      <c r="H876" s="20">
        <v>78</v>
      </c>
      <c r="I876" s="20" t="str">
        <f t="shared" si="3"/>
        <v>January</v>
      </c>
    </row>
    <row r="877" spans="2:9" ht="12.5">
      <c r="B877" s="1" t="s">
        <v>965</v>
      </c>
      <c r="C877" s="1" t="s">
        <v>4</v>
      </c>
      <c r="D877" s="1" t="s">
        <v>76</v>
      </c>
      <c r="E877" s="1" t="s">
        <v>90</v>
      </c>
      <c r="F877" s="21">
        <v>45122</v>
      </c>
      <c r="G877" s="1" t="s">
        <v>28</v>
      </c>
      <c r="H877" s="20">
        <v>63</v>
      </c>
      <c r="I877" s="20" t="str">
        <f t="shared" si="3"/>
        <v>July</v>
      </c>
    </row>
    <row r="878" spans="2:9" ht="12.5">
      <c r="B878" s="1" t="s">
        <v>966</v>
      </c>
      <c r="C878" s="1" t="s">
        <v>4</v>
      </c>
      <c r="D878" s="1" t="s">
        <v>76</v>
      </c>
      <c r="E878" s="1" t="s">
        <v>90</v>
      </c>
      <c r="F878" s="21">
        <v>44992</v>
      </c>
      <c r="G878" s="1" t="s">
        <v>28</v>
      </c>
      <c r="H878" s="20">
        <v>86</v>
      </c>
      <c r="I878" s="20" t="str">
        <f t="shared" si="3"/>
        <v>March</v>
      </c>
    </row>
    <row r="879" spans="2:9" ht="12.5">
      <c r="B879" s="1" t="s">
        <v>967</v>
      </c>
      <c r="C879" s="1" t="s">
        <v>4</v>
      </c>
      <c r="D879" s="1" t="s">
        <v>76</v>
      </c>
      <c r="E879" s="1" t="s">
        <v>90</v>
      </c>
      <c r="F879" s="21">
        <v>45008</v>
      </c>
      <c r="G879" s="1" t="s">
        <v>28</v>
      </c>
      <c r="H879" s="20">
        <v>97</v>
      </c>
      <c r="I879" s="20" t="str">
        <f t="shared" si="3"/>
        <v>March</v>
      </c>
    </row>
    <row r="880" spans="2:9" ht="12.5">
      <c r="B880" s="1" t="s">
        <v>968</v>
      </c>
      <c r="C880" s="1" t="s">
        <v>4</v>
      </c>
      <c r="D880" s="1" t="s">
        <v>76</v>
      </c>
      <c r="E880" s="1" t="s">
        <v>90</v>
      </c>
      <c r="F880" s="21">
        <v>45139</v>
      </c>
      <c r="G880" s="1" t="s">
        <v>28</v>
      </c>
      <c r="H880" s="20">
        <v>57</v>
      </c>
      <c r="I880" s="20" t="str">
        <f t="shared" si="3"/>
        <v>August</v>
      </c>
    </row>
    <row r="881" spans="2:9" ht="12.5">
      <c r="B881" s="1" t="s">
        <v>969</v>
      </c>
      <c r="C881" s="1" t="s">
        <v>4</v>
      </c>
      <c r="D881" s="1" t="s">
        <v>76</v>
      </c>
      <c r="E881" s="1" t="s">
        <v>90</v>
      </c>
      <c r="F881" s="21">
        <v>44984</v>
      </c>
      <c r="G881" s="1" t="s">
        <v>28</v>
      </c>
      <c r="H881" s="20">
        <v>93</v>
      </c>
      <c r="I881" s="20" t="str">
        <f t="shared" si="3"/>
        <v>February</v>
      </c>
    </row>
    <row r="882" spans="2:9" ht="12.5">
      <c r="B882" s="1" t="s">
        <v>970</v>
      </c>
      <c r="C882" s="1" t="s">
        <v>4</v>
      </c>
      <c r="D882" s="1" t="s">
        <v>76</v>
      </c>
      <c r="E882" s="1" t="s">
        <v>90</v>
      </c>
      <c r="F882" s="21">
        <v>45162</v>
      </c>
      <c r="G882" s="1" t="s">
        <v>28</v>
      </c>
      <c r="H882" s="20">
        <v>86</v>
      </c>
      <c r="I882" s="20" t="str">
        <f t="shared" si="3"/>
        <v>August</v>
      </c>
    </row>
    <row r="883" spans="2:9" ht="12.5">
      <c r="B883" s="1" t="s">
        <v>971</v>
      </c>
      <c r="C883" s="1" t="s">
        <v>4</v>
      </c>
      <c r="D883" s="1" t="s">
        <v>76</v>
      </c>
      <c r="E883" s="1" t="s">
        <v>90</v>
      </c>
      <c r="F883" s="21">
        <v>45204</v>
      </c>
      <c r="G883" s="1" t="s">
        <v>28</v>
      </c>
      <c r="H883" s="20">
        <v>92</v>
      </c>
      <c r="I883" s="20" t="str">
        <f t="shared" si="3"/>
        <v>October</v>
      </c>
    </row>
    <row r="884" spans="2:9" ht="12.5">
      <c r="B884" s="1" t="s">
        <v>972</v>
      </c>
      <c r="C884" s="1" t="s">
        <v>4</v>
      </c>
      <c r="D884" s="1" t="s">
        <v>76</v>
      </c>
      <c r="E884" s="1" t="s">
        <v>90</v>
      </c>
      <c r="F884" s="21">
        <v>45172</v>
      </c>
      <c r="G884" s="1" t="s">
        <v>28</v>
      </c>
      <c r="H884" s="20">
        <v>73</v>
      </c>
      <c r="I884" s="20" t="str">
        <f t="shared" si="3"/>
        <v>September</v>
      </c>
    </row>
    <row r="885" spans="2:9" ht="12.5">
      <c r="B885" s="1" t="s">
        <v>973</v>
      </c>
      <c r="C885" s="1" t="s">
        <v>4</v>
      </c>
      <c r="D885" s="1" t="s">
        <v>76</v>
      </c>
      <c r="E885" s="1" t="s">
        <v>90</v>
      </c>
      <c r="F885" s="21">
        <v>45133</v>
      </c>
      <c r="G885" s="1" t="s">
        <v>28</v>
      </c>
      <c r="H885" s="20">
        <v>65</v>
      </c>
      <c r="I885" s="20" t="str">
        <f t="shared" si="3"/>
        <v>July</v>
      </c>
    </row>
    <row r="886" spans="2:9" ht="12.5">
      <c r="B886" s="1" t="s">
        <v>974</v>
      </c>
      <c r="C886" s="1" t="s">
        <v>4</v>
      </c>
      <c r="D886" s="1" t="s">
        <v>76</v>
      </c>
      <c r="E886" s="1" t="s">
        <v>90</v>
      </c>
      <c r="F886" s="21">
        <v>44999</v>
      </c>
      <c r="G886" s="1" t="s">
        <v>28</v>
      </c>
      <c r="H886" s="20">
        <v>72</v>
      </c>
      <c r="I886" s="20" t="str">
        <f t="shared" si="3"/>
        <v>March</v>
      </c>
    </row>
    <row r="887" spans="2:9" ht="12.5">
      <c r="B887" s="1" t="s">
        <v>975</v>
      </c>
      <c r="C887" s="1" t="s">
        <v>4</v>
      </c>
      <c r="D887" s="1" t="s">
        <v>76</v>
      </c>
      <c r="E887" s="1" t="s">
        <v>90</v>
      </c>
      <c r="F887" s="21">
        <v>45256</v>
      </c>
      <c r="G887" s="1" t="s">
        <v>28</v>
      </c>
      <c r="H887" s="20">
        <v>40</v>
      </c>
      <c r="I887" s="20" t="str">
        <f t="shared" si="3"/>
        <v>November</v>
      </c>
    </row>
    <row r="888" spans="2:9" ht="12.5">
      <c r="B888" s="1" t="s">
        <v>976</v>
      </c>
      <c r="C888" s="1" t="s">
        <v>4</v>
      </c>
      <c r="D888" s="1" t="s">
        <v>76</v>
      </c>
      <c r="E888" s="1" t="s">
        <v>90</v>
      </c>
      <c r="F888" s="21">
        <v>45286</v>
      </c>
      <c r="G888" s="1" t="s">
        <v>28</v>
      </c>
      <c r="H888" s="20">
        <v>88</v>
      </c>
      <c r="I888" s="20" t="str">
        <f t="shared" si="3"/>
        <v>December</v>
      </c>
    </row>
    <row r="889" spans="2:9" ht="12.5">
      <c r="B889" s="1" t="s">
        <v>977</v>
      </c>
      <c r="C889" s="1" t="s">
        <v>4</v>
      </c>
      <c r="D889" s="1" t="s">
        <v>76</v>
      </c>
      <c r="E889" s="1" t="s">
        <v>90</v>
      </c>
      <c r="F889" s="21">
        <v>44946</v>
      </c>
      <c r="G889" s="1" t="s">
        <v>28</v>
      </c>
      <c r="H889" s="20">
        <v>57</v>
      </c>
      <c r="I889" s="20" t="str">
        <f t="shared" si="3"/>
        <v>January</v>
      </c>
    </row>
    <row r="890" spans="2:9" ht="12.5">
      <c r="B890" s="1" t="s">
        <v>978</v>
      </c>
      <c r="C890" s="1" t="s">
        <v>4</v>
      </c>
      <c r="D890" s="1" t="s">
        <v>76</v>
      </c>
      <c r="E890" s="1" t="s">
        <v>90</v>
      </c>
      <c r="F890" s="21">
        <v>45084</v>
      </c>
      <c r="G890" s="1" t="s">
        <v>28</v>
      </c>
      <c r="H890" s="20">
        <v>40</v>
      </c>
      <c r="I890" s="20" t="str">
        <f t="shared" si="3"/>
        <v>June</v>
      </c>
    </row>
    <row r="891" spans="2:9" ht="12.5">
      <c r="B891" s="1" t="s">
        <v>979</v>
      </c>
      <c r="C891" s="1" t="s">
        <v>4</v>
      </c>
      <c r="D891" s="1" t="s">
        <v>76</v>
      </c>
      <c r="E891" s="1" t="s">
        <v>90</v>
      </c>
      <c r="F891" s="21">
        <v>45225</v>
      </c>
      <c r="G891" s="1" t="s">
        <v>28</v>
      </c>
      <c r="H891" s="20">
        <v>41</v>
      </c>
      <c r="I891" s="20" t="str">
        <f t="shared" si="3"/>
        <v>October</v>
      </c>
    </row>
    <row r="892" spans="2:9" ht="12.5">
      <c r="B892" s="1" t="s">
        <v>980</v>
      </c>
      <c r="C892" s="1" t="s">
        <v>4</v>
      </c>
      <c r="D892" s="1" t="s">
        <v>76</v>
      </c>
      <c r="E892" s="1" t="s">
        <v>90</v>
      </c>
      <c r="F892" s="21">
        <v>44961</v>
      </c>
      <c r="G892" s="1" t="s">
        <v>28</v>
      </c>
      <c r="H892" s="20">
        <v>91</v>
      </c>
      <c r="I892" s="20" t="str">
        <f t="shared" si="3"/>
        <v>February</v>
      </c>
    </row>
    <row r="893" spans="2:9" ht="12.5">
      <c r="B893" s="1" t="s">
        <v>981</v>
      </c>
      <c r="C893" s="1" t="s">
        <v>4</v>
      </c>
      <c r="D893" s="1" t="s">
        <v>76</v>
      </c>
      <c r="E893" s="1" t="s">
        <v>90</v>
      </c>
      <c r="F893" s="21">
        <v>45103</v>
      </c>
      <c r="G893" s="1" t="s">
        <v>28</v>
      </c>
      <c r="H893" s="20">
        <v>58</v>
      </c>
      <c r="I893" s="20" t="str">
        <f t="shared" si="3"/>
        <v>June</v>
      </c>
    </row>
    <row r="894" spans="2:9" ht="12.5">
      <c r="B894" s="1" t="s">
        <v>982</v>
      </c>
      <c r="C894" s="1" t="s">
        <v>4</v>
      </c>
      <c r="D894" s="1" t="s">
        <v>76</v>
      </c>
      <c r="E894" s="1" t="s">
        <v>90</v>
      </c>
      <c r="F894" s="21">
        <v>44950</v>
      </c>
      <c r="G894" s="1" t="s">
        <v>28</v>
      </c>
      <c r="H894" s="20">
        <v>27</v>
      </c>
      <c r="I894" s="20" t="str">
        <f t="shared" si="3"/>
        <v>January</v>
      </c>
    </row>
    <row r="895" spans="2:9" ht="12.5">
      <c r="B895" s="1" t="s">
        <v>983</v>
      </c>
      <c r="C895" s="1" t="s">
        <v>4</v>
      </c>
      <c r="D895" s="1" t="s">
        <v>76</v>
      </c>
      <c r="E895" s="1" t="s">
        <v>90</v>
      </c>
      <c r="F895" s="21">
        <v>45113</v>
      </c>
      <c r="G895" s="1" t="s">
        <v>28</v>
      </c>
      <c r="H895" s="20">
        <v>100</v>
      </c>
      <c r="I895" s="20" t="str">
        <f t="shared" si="3"/>
        <v>July</v>
      </c>
    </row>
    <row r="896" spans="2:9" ht="12.5">
      <c r="B896" s="1" t="s">
        <v>984</v>
      </c>
      <c r="C896" s="1" t="s">
        <v>4</v>
      </c>
      <c r="D896" s="1" t="s">
        <v>76</v>
      </c>
      <c r="E896" s="1" t="s">
        <v>90</v>
      </c>
      <c r="F896" s="21">
        <v>45244</v>
      </c>
      <c r="G896" s="1" t="s">
        <v>28</v>
      </c>
      <c r="H896" s="20">
        <v>66</v>
      </c>
      <c r="I896" s="20" t="str">
        <f t="shared" si="3"/>
        <v>November</v>
      </c>
    </row>
    <row r="897" spans="2:9" ht="12.5">
      <c r="B897" s="1" t="s">
        <v>985</v>
      </c>
      <c r="C897" s="1" t="s">
        <v>4</v>
      </c>
      <c r="D897" s="1" t="s">
        <v>76</v>
      </c>
      <c r="E897" s="1" t="s">
        <v>90</v>
      </c>
      <c r="F897" s="21">
        <v>45147</v>
      </c>
      <c r="G897" s="1" t="s">
        <v>28</v>
      </c>
      <c r="H897" s="20">
        <v>99</v>
      </c>
      <c r="I897" s="20" t="str">
        <f t="shared" si="3"/>
        <v>August</v>
      </c>
    </row>
    <row r="898" spans="2:9" ht="12.5">
      <c r="B898" s="1" t="s">
        <v>986</v>
      </c>
      <c r="C898" s="1" t="s">
        <v>4</v>
      </c>
      <c r="D898" s="1" t="s">
        <v>76</v>
      </c>
      <c r="E898" s="1" t="s">
        <v>90</v>
      </c>
      <c r="F898" s="21">
        <v>45151</v>
      </c>
      <c r="G898" s="1" t="s">
        <v>28</v>
      </c>
      <c r="H898" s="20">
        <v>90</v>
      </c>
      <c r="I898" s="20" t="str">
        <f t="shared" si="3"/>
        <v>August</v>
      </c>
    </row>
    <row r="899" spans="2:9" ht="12.5">
      <c r="B899" s="1" t="s">
        <v>987</v>
      </c>
      <c r="C899" s="1" t="s">
        <v>4</v>
      </c>
      <c r="D899" s="1" t="s">
        <v>76</v>
      </c>
      <c r="E899" s="1" t="s">
        <v>90</v>
      </c>
      <c r="F899" s="21">
        <v>45174</v>
      </c>
      <c r="G899" s="1" t="s">
        <v>28</v>
      </c>
      <c r="H899" s="20">
        <v>58</v>
      </c>
      <c r="I899" s="20" t="str">
        <f t="shared" si="3"/>
        <v>September</v>
      </c>
    </row>
    <row r="900" spans="2:9" ht="12.5">
      <c r="B900" s="1" t="s">
        <v>988</v>
      </c>
      <c r="C900" s="1" t="s">
        <v>4</v>
      </c>
      <c r="D900" s="1" t="s">
        <v>76</v>
      </c>
      <c r="E900" s="1" t="s">
        <v>90</v>
      </c>
      <c r="F900" s="21">
        <v>45118</v>
      </c>
      <c r="G900" s="1" t="s">
        <v>28</v>
      </c>
      <c r="H900" s="20">
        <v>21</v>
      </c>
      <c r="I900" s="20" t="str">
        <f t="shared" si="3"/>
        <v>July</v>
      </c>
    </row>
    <row r="901" spans="2:9" ht="12.5">
      <c r="B901" s="1" t="s">
        <v>989</v>
      </c>
      <c r="C901" s="1" t="s">
        <v>4</v>
      </c>
      <c r="D901" s="1" t="s">
        <v>76</v>
      </c>
      <c r="E901" s="1" t="s">
        <v>90</v>
      </c>
      <c r="F901" s="21">
        <v>45185</v>
      </c>
      <c r="G901" s="1" t="s">
        <v>28</v>
      </c>
      <c r="H901" s="20">
        <v>75</v>
      </c>
      <c r="I901" s="20" t="str">
        <f t="shared" si="3"/>
        <v>September</v>
      </c>
    </row>
    <row r="902" spans="2:9" ht="12.5">
      <c r="B902" s="1" t="s">
        <v>990</v>
      </c>
      <c r="C902" s="1" t="s">
        <v>4</v>
      </c>
      <c r="D902" s="1" t="s">
        <v>76</v>
      </c>
      <c r="E902" s="1" t="s">
        <v>90</v>
      </c>
      <c r="F902" s="21">
        <v>45077</v>
      </c>
      <c r="G902" s="1" t="s">
        <v>28</v>
      </c>
      <c r="H902" s="20">
        <v>62</v>
      </c>
      <c r="I902" s="20" t="str">
        <f t="shared" si="3"/>
        <v>May</v>
      </c>
    </row>
    <row r="903" spans="2:9" ht="12.5">
      <c r="B903" s="1" t="s">
        <v>991</v>
      </c>
      <c r="C903" s="1" t="s">
        <v>4</v>
      </c>
      <c r="D903" s="1" t="s">
        <v>76</v>
      </c>
      <c r="E903" s="1" t="s">
        <v>90</v>
      </c>
      <c r="F903" s="21">
        <v>45284</v>
      </c>
      <c r="G903" s="1" t="s">
        <v>28</v>
      </c>
      <c r="H903" s="20">
        <v>88</v>
      </c>
      <c r="I903" s="20" t="str">
        <f t="shared" si="3"/>
        <v>December</v>
      </c>
    </row>
    <row r="904" spans="2:9" ht="12.5">
      <c r="B904" s="1" t="s">
        <v>992</v>
      </c>
      <c r="C904" s="1" t="s">
        <v>4</v>
      </c>
      <c r="D904" s="1" t="s">
        <v>76</v>
      </c>
      <c r="E904" s="1" t="s">
        <v>90</v>
      </c>
      <c r="F904" s="21">
        <v>45043</v>
      </c>
      <c r="G904" s="1" t="s">
        <v>28</v>
      </c>
      <c r="H904" s="20">
        <v>39</v>
      </c>
      <c r="I904" s="20" t="str">
        <f t="shared" si="3"/>
        <v>April</v>
      </c>
    </row>
    <row r="905" spans="2:9" ht="12.5">
      <c r="B905" s="1" t="s">
        <v>993</v>
      </c>
      <c r="C905" s="1" t="s">
        <v>4</v>
      </c>
      <c r="D905" s="1" t="s">
        <v>76</v>
      </c>
      <c r="E905" s="1" t="s">
        <v>90</v>
      </c>
      <c r="F905" s="21">
        <v>44981</v>
      </c>
      <c r="G905" s="1" t="s">
        <v>28</v>
      </c>
      <c r="H905" s="20">
        <v>87</v>
      </c>
      <c r="I905" s="20" t="str">
        <f t="shared" si="3"/>
        <v>February</v>
      </c>
    </row>
    <row r="906" spans="2:9" ht="12.5">
      <c r="B906" s="1" t="s">
        <v>994</v>
      </c>
      <c r="C906" s="1" t="s">
        <v>4</v>
      </c>
      <c r="D906" s="1" t="s">
        <v>76</v>
      </c>
      <c r="E906" s="1" t="s">
        <v>90</v>
      </c>
      <c r="F906" s="21">
        <v>45151</v>
      </c>
      <c r="G906" s="1" t="s">
        <v>28</v>
      </c>
      <c r="H906" s="20">
        <v>72</v>
      </c>
      <c r="I906" s="20" t="str">
        <f t="shared" si="3"/>
        <v>August</v>
      </c>
    </row>
    <row r="907" spans="2:9" ht="12.5">
      <c r="B907" s="1" t="s">
        <v>995</v>
      </c>
      <c r="C907" s="1" t="s">
        <v>4</v>
      </c>
      <c r="D907" s="1" t="s">
        <v>76</v>
      </c>
      <c r="E907" s="1" t="s">
        <v>90</v>
      </c>
      <c r="F907" s="21">
        <v>45031</v>
      </c>
      <c r="G907" s="1" t="s">
        <v>28</v>
      </c>
      <c r="H907" s="20">
        <v>83</v>
      </c>
      <c r="I907" s="20" t="str">
        <f t="shared" si="3"/>
        <v>April</v>
      </c>
    </row>
    <row r="908" spans="2:9" ht="12.5">
      <c r="B908" s="1" t="s">
        <v>996</v>
      </c>
      <c r="C908" s="1" t="s">
        <v>4</v>
      </c>
      <c r="D908" s="1" t="s">
        <v>76</v>
      </c>
      <c r="E908" s="1" t="s">
        <v>90</v>
      </c>
      <c r="F908" s="21">
        <v>44975</v>
      </c>
      <c r="G908" s="1" t="s">
        <v>28</v>
      </c>
      <c r="H908" s="20">
        <v>98</v>
      </c>
      <c r="I908" s="20" t="str">
        <f t="shared" si="3"/>
        <v>February</v>
      </c>
    </row>
    <row r="909" spans="2:9" ht="12.5">
      <c r="B909" s="1" t="s">
        <v>997</v>
      </c>
      <c r="C909" s="1" t="s">
        <v>4</v>
      </c>
      <c r="D909" s="1" t="s">
        <v>76</v>
      </c>
      <c r="E909" s="1" t="s">
        <v>90</v>
      </c>
      <c r="F909" s="21">
        <v>45166</v>
      </c>
      <c r="G909" s="1" t="s">
        <v>28</v>
      </c>
      <c r="H909" s="20">
        <v>29</v>
      </c>
      <c r="I909" s="20" t="str">
        <f t="shared" si="3"/>
        <v>August</v>
      </c>
    </row>
    <row r="910" spans="2:9" ht="12.5">
      <c r="B910" s="1" t="s">
        <v>998</v>
      </c>
      <c r="C910" s="1" t="s">
        <v>4</v>
      </c>
      <c r="D910" s="1" t="s">
        <v>76</v>
      </c>
      <c r="E910" s="1" t="s">
        <v>90</v>
      </c>
      <c r="F910" s="21">
        <v>44930</v>
      </c>
      <c r="G910" s="1" t="s">
        <v>28</v>
      </c>
      <c r="H910" s="20">
        <v>89</v>
      </c>
      <c r="I910" s="20" t="str">
        <f t="shared" si="3"/>
        <v>January</v>
      </c>
    </row>
    <row r="911" spans="2:9" ht="12.5">
      <c r="B911" s="1" t="s">
        <v>999</v>
      </c>
      <c r="C911" s="1" t="s">
        <v>4</v>
      </c>
      <c r="D911" s="1" t="s">
        <v>76</v>
      </c>
      <c r="E911" s="1" t="s">
        <v>90</v>
      </c>
      <c r="F911" s="21">
        <v>45096</v>
      </c>
      <c r="G911" s="1" t="s">
        <v>28</v>
      </c>
      <c r="H911" s="20">
        <v>51</v>
      </c>
      <c r="I911" s="20" t="str">
        <f t="shared" si="3"/>
        <v>June</v>
      </c>
    </row>
    <row r="912" spans="2:9" ht="12.5">
      <c r="B912" s="1" t="s">
        <v>1000</v>
      </c>
      <c r="C912" s="1" t="s">
        <v>4</v>
      </c>
      <c r="D912" s="1" t="s">
        <v>76</v>
      </c>
      <c r="E912" s="1" t="s">
        <v>90</v>
      </c>
      <c r="F912" s="21">
        <v>45206</v>
      </c>
      <c r="G912" s="1" t="s">
        <v>28</v>
      </c>
      <c r="H912" s="20">
        <v>63</v>
      </c>
      <c r="I912" s="20" t="str">
        <f t="shared" si="3"/>
        <v>October</v>
      </c>
    </row>
    <row r="913" spans="2:9" ht="12.5">
      <c r="B913" s="1" t="s">
        <v>1001</v>
      </c>
      <c r="C913" s="1" t="s">
        <v>4</v>
      </c>
      <c r="D913" s="1" t="s">
        <v>76</v>
      </c>
      <c r="E913" s="1" t="s">
        <v>90</v>
      </c>
      <c r="F913" s="21">
        <v>45159</v>
      </c>
      <c r="G913" s="1" t="s">
        <v>28</v>
      </c>
      <c r="H913" s="20">
        <v>80</v>
      </c>
      <c r="I913" s="20" t="str">
        <f t="shared" si="3"/>
        <v>August</v>
      </c>
    </row>
    <row r="914" spans="2:9" ht="12.5">
      <c r="B914" s="1" t="s">
        <v>1002</v>
      </c>
      <c r="C914" s="1" t="s">
        <v>4</v>
      </c>
      <c r="D914" s="1" t="s">
        <v>76</v>
      </c>
      <c r="E914" s="1" t="s">
        <v>90</v>
      </c>
      <c r="F914" s="21">
        <v>45152</v>
      </c>
      <c r="G914" s="1" t="s">
        <v>28</v>
      </c>
      <c r="H914" s="20">
        <v>26</v>
      </c>
      <c r="I914" s="20" t="str">
        <f t="shared" si="3"/>
        <v>August</v>
      </c>
    </row>
    <row r="915" spans="2:9" ht="12.5">
      <c r="B915" s="1" t="s">
        <v>1003</v>
      </c>
      <c r="C915" s="1" t="s">
        <v>4</v>
      </c>
      <c r="D915" s="1" t="s">
        <v>76</v>
      </c>
      <c r="E915" s="1" t="s">
        <v>90</v>
      </c>
      <c r="F915" s="21">
        <v>45121</v>
      </c>
      <c r="G915" s="1" t="s">
        <v>28</v>
      </c>
      <c r="H915" s="20">
        <v>74</v>
      </c>
      <c r="I915" s="20" t="str">
        <f t="shared" si="3"/>
        <v>July</v>
      </c>
    </row>
    <row r="916" spans="2:9" ht="12.5">
      <c r="B916" s="1" t="s">
        <v>1004</v>
      </c>
      <c r="C916" s="1" t="s">
        <v>4</v>
      </c>
      <c r="D916" s="1" t="s">
        <v>76</v>
      </c>
      <c r="E916" s="1" t="s">
        <v>90</v>
      </c>
      <c r="F916" s="21">
        <v>45216</v>
      </c>
      <c r="G916" s="1" t="s">
        <v>28</v>
      </c>
      <c r="H916" s="20">
        <v>37</v>
      </c>
      <c r="I916" s="20" t="str">
        <f t="shared" si="3"/>
        <v>October</v>
      </c>
    </row>
    <row r="917" spans="2:9" ht="12.5">
      <c r="B917" s="1" t="s">
        <v>1005</v>
      </c>
      <c r="C917" s="1" t="s">
        <v>4</v>
      </c>
      <c r="D917" s="1" t="s">
        <v>76</v>
      </c>
      <c r="E917" s="1" t="s">
        <v>90</v>
      </c>
      <c r="F917" s="21">
        <v>45258</v>
      </c>
      <c r="G917" s="1" t="s">
        <v>28</v>
      </c>
      <c r="H917" s="20">
        <v>85</v>
      </c>
      <c r="I917" s="20" t="str">
        <f t="shared" si="3"/>
        <v>November</v>
      </c>
    </row>
    <row r="918" spans="2:9" ht="12.5">
      <c r="B918" s="1" t="s">
        <v>1006</v>
      </c>
      <c r="C918" s="1" t="s">
        <v>4</v>
      </c>
      <c r="D918" s="1" t="s">
        <v>76</v>
      </c>
      <c r="E918" s="1" t="s">
        <v>90</v>
      </c>
      <c r="F918" s="21">
        <v>45065</v>
      </c>
      <c r="G918" s="1" t="s">
        <v>28</v>
      </c>
      <c r="H918" s="20">
        <v>65</v>
      </c>
      <c r="I918" s="20" t="str">
        <f t="shared" si="3"/>
        <v>May</v>
      </c>
    </row>
    <row r="919" spans="2:9" ht="12.5">
      <c r="B919" s="1" t="s">
        <v>1007</v>
      </c>
      <c r="C919" s="1" t="s">
        <v>4</v>
      </c>
      <c r="D919" s="1" t="s">
        <v>76</v>
      </c>
      <c r="E919" s="1" t="s">
        <v>90</v>
      </c>
      <c r="F919" s="21">
        <v>45051</v>
      </c>
      <c r="G919" s="1" t="s">
        <v>28</v>
      </c>
      <c r="H919" s="20">
        <v>48</v>
      </c>
      <c r="I919" s="20" t="str">
        <f t="shared" si="3"/>
        <v>May</v>
      </c>
    </row>
    <row r="920" spans="2:9" ht="12.5">
      <c r="B920" s="1" t="s">
        <v>1008</v>
      </c>
      <c r="C920" s="1" t="s">
        <v>4</v>
      </c>
      <c r="D920" s="1" t="s">
        <v>76</v>
      </c>
      <c r="E920" s="1" t="s">
        <v>90</v>
      </c>
      <c r="F920" s="21">
        <v>44951</v>
      </c>
      <c r="G920" s="1" t="s">
        <v>28</v>
      </c>
      <c r="H920" s="20">
        <v>37</v>
      </c>
      <c r="I920" s="20" t="str">
        <f t="shared" si="3"/>
        <v>January</v>
      </c>
    </row>
    <row r="921" spans="2:9" ht="12.5">
      <c r="B921" s="1" t="s">
        <v>1009</v>
      </c>
      <c r="C921" s="1" t="s">
        <v>4</v>
      </c>
      <c r="D921" s="1" t="s">
        <v>76</v>
      </c>
      <c r="E921" s="1" t="s">
        <v>90</v>
      </c>
      <c r="F921" s="21">
        <v>45072</v>
      </c>
      <c r="G921" s="1" t="s">
        <v>28</v>
      </c>
      <c r="H921" s="20">
        <v>56</v>
      </c>
      <c r="I921" s="20" t="str">
        <f t="shared" si="3"/>
        <v>May</v>
      </c>
    </row>
    <row r="922" spans="2:9" ht="12.5">
      <c r="B922" s="1" t="s">
        <v>1010</v>
      </c>
      <c r="C922" s="1" t="s">
        <v>4</v>
      </c>
      <c r="D922" s="1" t="s">
        <v>76</v>
      </c>
      <c r="E922" s="1" t="s">
        <v>90</v>
      </c>
      <c r="F922" s="21">
        <v>44947</v>
      </c>
      <c r="G922" s="1" t="s">
        <v>28</v>
      </c>
      <c r="H922" s="20">
        <v>31</v>
      </c>
      <c r="I922" s="20" t="str">
        <f t="shared" si="3"/>
        <v>January</v>
      </c>
    </row>
    <row r="923" spans="2:9" ht="12.5">
      <c r="B923" s="1" t="s">
        <v>1011</v>
      </c>
      <c r="C923" s="1" t="s">
        <v>4</v>
      </c>
      <c r="D923" s="1" t="s">
        <v>76</v>
      </c>
      <c r="E923" s="1" t="s">
        <v>90</v>
      </c>
      <c r="F923" s="21">
        <v>45062</v>
      </c>
      <c r="G923" s="1" t="s">
        <v>28</v>
      </c>
      <c r="H923" s="20">
        <v>83</v>
      </c>
      <c r="I923" s="20" t="str">
        <f t="shared" si="3"/>
        <v>May</v>
      </c>
    </row>
    <row r="924" spans="2:9" ht="12.5">
      <c r="B924" s="1" t="s">
        <v>1012</v>
      </c>
      <c r="C924" s="1" t="s">
        <v>4</v>
      </c>
      <c r="D924" s="1" t="s">
        <v>76</v>
      </c>
      <c r="E924" s="1" t="s">
        <v>90</v>
      </c>
      <c r="F924" s="21">
        <v>45245</v>
      </c>
      <c r="G924" s="1" t="s">
        <v>28</v>
      </c>
      <c r="H924" s="20">
        <v>68</v>
      </c>
      <c r="I924" s="20" t="str">
        <f t="shared" si="3"/>
        <v>November</v>
      </c>
    </row>
    <row r="925" spans="2:9" ht="12.5">
      <c r="B925" s="1" t="s">
        <v>1013</v>
      </c>
      <c r="C925" s="1" t="s">
        <v>4</v>
      </c>
      <c r="D925" s="1" t="s">
        <v>76</v>
      </c>
      <c r="E925" s="1" t="s">
        <v>90</v>
      </c>
      <c r="F925" s="21">
        <v>45242</v>
      </c>
      <c r="G925" s="1" t="s">
        <v>28</v>
      </c>
      <c r="H925" s="20">
        <v>90</v>
      </c>
      <c r="I925" s="20" t="str">
        <f t="shared" si="3"/>
        <v>November</v>
      </c>
    </row>
    <row r="926" spans="2:9" ht="12.5">
      <c r="B926" s="1" t="s">
        <v>1014</v>
      </c>
      <c r="C926" s="1" t="s">
        <v>4</v>
      </c>
      <c r="D926" s="1" t="s">
        <v>76</v>
      </c>
      <c r="E926" s="1" t="s">
        <v>90</v>
      </c>
      <c r="F926" s="21">
        <v>45256</v>
      </c>
      <c r="G926" s="1" t="s">
        <v>28</v>
      </c>
      <c r="H926" s="20">
        <v>73</v>
      </c>
      <c r="I926" s="20" t="str">
        <f t="shared" si="3"/>
        <v>November</v>
      </c>
    </row>
    <row r="927" spans="2:9" ht="12.5">
      <c r="B927" s="1" t="s">
        <v>1015</v>
      </c>
      <c r="C927" s="1" t="s">
        <v>4</v>
      </c>
      <c r="D927" s="1" t="s">
        <v>76</v>
      </c>
      <c r="E927" s="1" t="s">
        <v>90</v>
      </c>
      <c r="F927" s="21">
        <v>45270</v>
      </c>
      <c r="G927" s="1" t="s">
        <v>28</v>
      </c>
      <c r="H927" s="20">
        <v>67</v>
      </c>
      <c r="I927" s="20" t="str">
        <f t="shared" si="3"/>
        <v>December</v>
      </c>
    </row>
    <row r="928" spans="2:9" ht="12.5">
      <c r="B928" s="1" t="s">
        <v>1016</v>
      </c>
      <c r="C928" s="1" t="s">
        <v>4</v>
      </c>
      <c r="D928" s="1" t="s">
        <v>76</v>
      </c>
      <c r="E928" s="1" t="s">
        <v>90</v>
      </c>
      <c r="F928" s="21">
        <v>44996</v>
      </c>
      <c r="G928" s="1" t="s">
        <v>28</v>
      </c>
      <c r="H928" s="20">
        <v>92</v>
      </c>
      <c r="I928" s="20" t="str">
        <f t="shared" si="3"/>
        <v>March</v>
      </c>
    </row>
    <row r="929" spans="2:9" ht="12.5">
      <c r="B929" s="1" t="s">
        <v>1017</v>
      </c>
      <c r="C929" s="1" t="s">
        <v>4</v>
      </c>
      <c r="D929" s="1" t="s">
        <v>76</v>
      </c>
      <c r="E929" s="1" t="s">
        <v>90</v>
      </c>
      <c r="F929" s="21">
        <v>45029</v>
      </c>
      <c r="G929" s="1" t="s">
        <v>28</v>
      </c>
      <c r="H929" s="20">
        <v>27</v>
      </c>
      <c r="I929" s="20" t="str">
        <f t="shared" si="3"/>
        <v>April</v>
      </c>
    </row>
    <row r="930" spans="2:9" ht="12.5">
      <c r="B930" s="1" t="s">
        <v>1018</v>
      </c>
      <c r="C930" s="1" t="s">
        <v>4</v>
      </c>
      <c r="D930" s="1" t="s">
        <v>76</v>
      </c>
      <c r="E930" s="1" t="s">
        <v>90</v>
      </c>
      <c r="F930" s="21">
        <v>44940</v>
      </c>
      <c r="G930" s="1" t="s">
        <v>28</v>
      </c>
      <c r="H930" s="20">
        <v>33</v>
      </c>
      <c r="I930" s="20" t="str">
        <f t="shared" si="3"/>
        <v>January</v>
      </c>
    </row>
    <row r="931" spans="2:9" ht="12.5">
      <c r="B931" s="1" t="s">
        <v>1019</v>
      </c>
      <c r="C931" s="1" t="s">
        <v>4</v>
      </c>
      <c r="D931" s="1" t="s">
        <v>76</v>
      </c>
      <c r="E931" s="1" t="s">
        <v>90</v>
      </c>
      <c r="F931" s="21">
        <v>45081</v>
      </c>
      <c r="G931" s="1" t="s">
        <v>28</v>
      </c>
      <c r="H931" s="20">
        <v>63</v>
      </c>
      <c r="I931" s="20" t="str">
        <f t="shared" si="3"/>
        <v>June</v>
      </c>
    </row>
    <row r="932" spans="2:9" ht="12.5">
      <c r="B932" s="1" t="s">
        <v>1020</v>
      </c>
      <c r="C932" s="1" t="s">
        <v>4</v>
      </c>
      <c r="D932" s="1" t="s">
        <v>76</v>
      </c>
      <c r="E932" s="1" t="s">
        <v>90</v>
      </c>
      <c r="F932" s="21">
        <v>45116</v>
      </c>
      <c r="G932" s="1" t="s">
        <v>28</v>
      </c>
      <c r="H932" s="20">
        <v>88</v>
      </c>
      <c r="I932" s="20" t="str">
        <f t="shared" si="3"/>
        <v>July</v>
      </c>
    </row>
    <row r="933" spans="2:9" ht="12.5">
      <c r="B933" s="1" t="s">
        <v>1021</v>
      </c>
      <c r="C933" s="1" t="s">
        <v>4</v>
      </c>
      <c r="D933" s="1" t="s">
        <v>76</v>
      </c>
      <c r="E933" s="1" t="s">
        <v>90</v>
      </c>
      <c r="F933" s="21">
        <v>45190</v>
      </c>
      <c r="G933" s="1" t="s">
        <v>28</v>
      </c>
      <c r="H933" s="20">
        <v>83</v>
      </c>
      <c r="I933" s="20" t="str">
        <f t="shared" si="3"/>
        <v>September</v>
      </c>
    </row>
    <row r="934" spans="2:9" ht="12.5">
      <c r="B934" s="1" t="s">
        <v>1022</v>
      </c>
      <c r="C934" s="1" t="s">
        <v>4</v>
      </c>
      <c r="D934" s="1" t="s">
        <v>76</v>
      </c>
      <c r="E934" s="1" t="s">
        <v>90</v>
      </c>
      <c r="F934" s="21">
        <v>45051</v>
      </c>
      <c r="G934" s="1" t="s">
        <v>28</v>
      </c>
      <c r="H934" s="20">
        <v>48</v>
      </c>
      <c r="I934" s="20" t="str">
        <f t="shared" si="3"/>
        <v>May</v>
      </c>
    </row>
    <row r="935" spans="2:9" ht="12.5">
      <c r="B935" s="1" t="s">
        <v>1023</v>
      </c>
      <c r="C935" s="1" t="s">
        <v>4</v>
      </c>
      <c r="D935" s="1" t="s">
        <v>76</v>
      </c>
      <c r="E935" s="1" t="s">
        <v>90</v>
      </c>
      <c r="F935" s="21">
        <v>45280</v>
      </c>
      <c r="G935" s="1" t="s">
        <v>28</v>
      </c>
      <c r="H935" s="20">
        <v>42</v>
      </c>
      <c r="I935" s="20" t="str">
        <f t="shared" si="3"/>
        <v>December</v>
      </c>
    </row>
    <row r="936" spans="2:9" ht="12.5">
      <c r="B936" s="1" t="s">
        <v>1024</v>
      </c>
      <c r="C936" s="1" t="s">
        <v>4</v>
      </c>
      <c r="D936" s="1" t="s">
        <v>76</v>
      </c>
      <c r="E936" s="1" t="s">
        <v>90</v>
      </c>
      <c r="F936" s="21">
        <v>45172</v>
      </c>
      <c r="G936" s="1" t="s">
        <v>28</v>
      </c>
      <c r="H936" s="20">
        <v>72</v>
      </c>
      <c r="I936" s="20" t="str">
        <f t="shared" si="3"/>
        <v>September</v>
      </c>
    </row>
    <row r="937" spans="2:9" ht="12.5">
      <c r="B937" s="1" t="s">
        <v>1025</v>
      </c>
      <c r="C937" s="1" t="s">
        <v>4</v>
      </c>
      <c r="D937" s="1" t="s">
        <v>76</v>
      </c>
      <c r="E937" s="1" t="s">
        <v>90</v>
      </c>
      <c r="F937" s="21">
        <v>45237</v>
      </c>
      <c r="G937" s="1" t="s">
        <v>28</v>
      </c>
      <c r="H937" s="20">
        <v>70</v>
      </c>
      <c r="I937" s="20" t="str">
        <f t="shared" si="3"/>
        <v>November</v>
      </c>
    </row>
    <row r="938" spans="2:9" ht="12.5">
      <c r="B938" s="1" t="s">
        <v>1026</v>
      </c>
      <c r="C938" s="1" t="s">
        <v>4</v>
      </c>
      <c r="D938" s="1" t="s">
        <v>76</v>
      </c>
      <c r="E938" s="1" t="s">
        <v>90</v>
      </c>
      <c r="F938" s="21">
        <v>45138</v>
      </c>
      <c r="G938" s="1" t="s">
        <v>28</v>
      </c>
      <c r="H938" s="20">
        <v>21</v>
      </c>
      <c r="I938" s="20" t="str">
        <f t="shared" si="3"/>
        <v>July</v>
      </c>
    </row>
    <row r="939" spans="2:9" ht="12.5">
      <c r="B939" s="1" t="s">
        <v>1027</v>
      </c>
      <c r="C939" s="1" t="s">
        <v>4</v>
      </c>
      <c r="D939" s="1" t="s">
        <v>76</v>
      </c>
      <c r="E939" s="1" t="s">
        <v>90</v>
      </c>
      <c r="F939" s="21">
        <v>45170</v>
      </c>
      <c r="G939" s="1" t="s">
        <v>28</v>
      </c>
      <c r="H939" s="20">
        <v>61</v>
      </c>
      <c r="I939" s="20" t="str">
        <f t="shared" si="3"/>
        <v>September</v>
      </c>
    </row>
    <row r="940" spans="2:9" ht="12.5">
      <c r="B940" s="1" t="s">
        <v>1028</v>
      </c>
      <c r="C940" s="1" t="s">
        <v>4</v>
      </c>
      <c r="D940" s="1" t="s">
        <v>76</v>
      </c>
      <c r="E940" s="1" t="s">
        <v>90</v>
      </c>
      <c r="F940" s="21">
        <v>45183</v>
      </c>
      <c r="G940" s="1" t="s">
        <v>28</v>
      </c>
      <c r="H940" s="20">
        <v>84</v>
      </c>
      <c r="I940" s="20" t="str">
        <f t="shared" si="3"/>
        <v>September</v>
      </c>
    </row>
    <row r="941" spans="2:9" ht="12.5">
      <c r="B941" s="1" t="s">
        <v>1029</v>
      </c>
      <c r="C941" s="1" t="s">
        <v>4</v>
      </c>
      <c r="D941" s="1" t="s">
        <v>76</v>
      </c>
      <c r="E941" s="1" t="s">
        <v>90</v>
      </c>
      <c r="F941" s="21">
        <v>45033</v>
      </c>
      <c r="G941" s="1" t="s">
        <v>28</v>
      </c>
      <c r="H941" s="20">
        <v>87</v>
      </c>
      <c r="I941" s="20" t="str">
        <f t="shared" si="3"/>
        <v>April</v>
      </c>
    </row>
    <row r="942" spans="2:9" ht="12.5">
      <c r="B942" s="1" t="s">
        <v>1030</v>
      </c>
      <c r="C942" s="1" t="s">
        <v>4</v>
      </c>
      <c r="D942" s="1" t="s">
        <v>76</v>
      </c>
      <c r="E942" s="1" t="s">
        <v>90</v>
      </c>
      <c r="F942" s="21">
        <v>44955</v>
      </c>
      <c r="G942" s="1" t="s">
        <v>28</v>
      </c>
      <c r="H942" s="20">
        <v>92</v>
      </c>
      <c r="I942" s="20" t="str">
        <f t="shared" si="3"/>
        <v>January</v>
      </c>
    </row>
    <row r="943" spans="2:9" ht="12.5">
      <c r="B943" s="1" t="s">
        <v>1031</v>
      </c>
      <c r="C943" s="1" t="s">
        <v>4</v>
      </c>
      <c r="D943" s="1" t="s">
        <v>76</v>
      </c>
      <c r="E943" s="1" t="s">
        <v>90</v>
      </c>
      <c r="F943" s="21">
        <v>44949</v>
      </c>
      <c r="G943" s="1" t="s">
        <v>28</v>
      </c>
      <c r="H943" s="20">
        <v>71</v>
      </c>
      <c r="I943" s="20" t="str">
        <f t="shared" si="3"/>
        <v>January</v>
      </c>
    </row>
    <row r="944" spans="2:9" ht="12.5">
      <c r="B944" s="1" t="s">
        <v>1032</v>
      </c>
      <c r="C944" s="1" t="s">
        <v>4</v>
      </c>
      <c r="D944" s="1" t="s">
        <v>76</v>
      </c>
      <c r="E944" s="1" t="s">
        <v>90</v>
      </c>
      <c r="F944" s="21">
        <v>45269</v>
      </c>
      <c r="G944" s="1" t="s">
        <v>28</v>
      </c>
      <c r="H944" s="20">
        <v>71</v>
      </c>
      <c r="I944" s="20" t="str">
        <f t="shared" si="3"/>
        <v>December</v>
      </c>
    </row>
    <row r="945" spans="2:9" ht="12.5">
      <c r="B945" s="1" t="s">
        <v>1033</v>
      </c>
      <c r="C945" s="1" t="s">
        <v>4</v>
      </c>
      <c r="D945" s="1" t="s">
        <v>76</v>
      </c>
      <c r="E945" s="1" t="s">
        <v>90</v>
      </c>
      <c r="F945" s="21">
        <v>44985</v>
      </c>
      <c r="G945" s="1" t="s">
        <v>28</v>
      </c>
      <c r="H945" s="20">
        <v>36</v>
      </c>
      <c r="I945" s="20" t="str">
        <f t="shared" si="3"/>
        <v>February</v>
      </c>
    </row>
    <row r="946" spans="2:9" ht="12.5">
      <c r="B946" s="1" t="s">
        <v>1034</v>
      </c>
      <c r="C946" s="1" t="s">
        <v>4</v>
      </c>
      <c r="D946" s="1" t="s">
        <v>76</v>
      </c>
      <c r="E946" s="1" t="s">
        <v>90</v>
      </c>
      <c r="F946" s="21">
        <v>45036</v>
      </c>
      <c r="G946" s="1" t="s">
        <v>28</v>
      </c>
      <c r="H946" s="20">
        <v>60</v>
      </c>
      <c r="I946" s="20" t="str">
        <f t="shared" si="3"/>
        <v>April</v>
      </c>
    </row>
    <row r="947" spans="2:9" ht="12.5">
      <c r="B947" s="1" t="s">
        <v>1035</v>
      </c>
      <c r="C947" s="1" t="s">
        <v>4</v>
      </c>
      <c r="D947" s="1" t="s">
        <v>76</v>
      </c>
      <c r="E947" s="1" t="s">
        <v>90</v>
      </c>
      <c r="F947" s="21">
        <v>45174</v>
      </c>
      <c r="G947" s="1" t="s">
        <v>28</v>
      </c>
      <c r="H947" s="20">
        <v>57</v>
      </c>
      <c r="I947" s="20" t="str">
        <f t="shared" si="3"/>
        <v>September</v>
      </c>
    </row>
    <row r="948" spans="2:9" ht="12.5">
      <c r="B948" s="1" t="s">
        <v>1036</v>
      </c>
      <c r="C948" s="1" t="s">
        <v>4</v>
      </c>
      <c r="D948" s="1" t="s">
        <v>76</v>
      </c>
      <c r="E948" s="1" t="s">
        <v>90</v>
      </c>
      <c r="F948" s="21">
        <v>44970</v>
      </c>
      <c r="G948" s="1" t="s">
        <v>28</v>
      </c>
      <c r="H948" s="20">
        <v>89</v>
      </c>
      <c r="I948" s="20" t="str">
        <f t="shared" si="3"/>
        <v>February</v>
      </c>
    </row>
    <row r="949" spans="2:9" ht="12.5">
      <c r="B949" s="1" t="s">
        <v>1037</v>
      </c>
      <c r="C949" s="1" t="s">
        <v>4</v>
      </c>
      <c r="D949" s="1" t="s">
        <v>76</v>
      </c>
      <c r="E949" s="1" t="s">
        <v>90</v>
      </c>
      <c r="F949" s="21">
        <v>45114</v>
      </c>
      <c r="G949" s="1" t="s">
        <v>28</v>
      </c>
      <c r="H949" s="20">
        <v>44</v>
      </c>
      <c r="I949" s="20" t="str">
        <f t="shared" si="3"/>
        <v>July</v>
      </c>
    </row>
    <row r="950" spans="2:9" ht="12.5">
      <c r="B950" s="1" t="s">
        <v>1038</v>
      </c>
      <c r="C950" s="1" t="s">
        <v>4</v>
      </c>
      <c r="D950" s="1" t="s">
        <v>76</v>
      </c>
      <c r="E950" s="1" t="s">
        <v>90</v>
      </c>
      <c r="F950" s="21">
        <v>45107</v>
      </c>
      <c r="G950" s="1" t="s">
        <v>28</v>
      </c>
      <c r="H950" s="20">
        <v>41</v>
      </c>
      <c r="I950" s="20" t="str">
        <f t="shared" si="3"/>
        <v>June</v>
      </c>
    </row>
    <row r="951" spans="2:9" ht="12.5">
      <c r="B951" s="1" t="s">
        <v>1039</v>
      </c>
      <c r="C951" s="1" t="s">
        <v>4</v>
      </c>
      <c r="D951" s="1" t="s">
        <v>76</v>
      </c>
      <c r="E951" s="1" t="s">
        <v>90</v>
      </c>
      <c r="F951" s="21">
        <v>45262</v>
      </c>
      <c r="G951" s="1" t="s">
        <v>28</v>
      </c>
      <c r="H951" s="20">
        <v>78</v>
      </c>
      <c r="I951" s="20" t="str">
        <f t="shared" si="3"/>
        <v>December</v>
      </c>
    </row>
    <row r="952" spans="2:9" ht="12.5">
      <c r="B952" s="1" t="s">
        <v>1040</v>
      </c>
      <c r="C952" s="1" t="s">
        <v>3</v>
      </c>
      <c r="D952" s="1" t="s">
        <v>76</v>
      </c>
      <c r="E952" s="1" t="s">
        <v>101</v>
      </c>
      <c r="F952" s="21">
        <v>45073</v>
      </c>
      <c r="G952" s="1" t="s">
        <v>28</v>
      </c>
      <c r="H952" s="20">
        <v>-185</v>
      </c>
      <c r="I952" s="20" t="str">
        <f t="shared" si="3"/>
        <v>May</v>
      </c>
    </row>
    <row r="953" spans="2:9" ht="12.5">
      <c r="B953" s="1" t="s">
        <v>1041</v>
      </c>
      <c r="C953" s="1" t="s">
        <v>2</v>
      </c>
      <c r="D953" s="1" t="s">
        <v>76</v>
      </c>
      <c r="E953" s="1" t="s">
        <v>90</v>
      </c>
      <c r="F953" s="21">
        <v>45050</v>
      </c>
      <c r="G953" s="1" t="s">
        <v>28</v>
      </c>
      <c r="H953" s="20">
        <v>977</v>
      </c>
      <c r="I953" s="20" t="str">
        <f t="shared" si="3"/>
        <v>May</v>
      </c>
    </row>
    <row r="954" spans="2:9" ht="12.5">
      <c r="B954" s="1" t="s">
        <v>1042</v>
      </c>
      <c r="C954" s="1" t="s">
        <v>4</v>
      </c>
      <c r="D954" s="1" t="s">
        <v>76</v>
      </c>
      <c r="E954" s="1" t="s">
        <v>90</v>
      </c>
      <c r="F954" s="21">
        <v>45190</v>
      </c>
      <c r="G954" s="1" t="s">
        <v>28</v>
      </c>
      <c r="H954" s="20">
        <v>56</v>
      </c>
      <c r="I954" s="20" t="str">
        <f t="shared" si="3"/>
        <v>September</v>
      </c>
    </row>
    <row r="955" spans="2:9" ht="12.5">
      <c r="B955" s="1" t="s">
        <v>1043</v>
      </c>
      <c r="C955" s="1" t="s">
        <v>3</v>
      </c>
      <c r="D955" s="1" t="s">
        <v>76</v>
      </c>
      <c r="E955" s="1" t="s">
        <v>101</v>
      </c>
      <c r="F955" s="21">
        <v>45097</v>
      </c>
      <c r="G955" s="1" t="s">
        <v>28</v>
      </c>
      <c r="H955" s="20">
        <v>-395</v>
      </c>
      <c r="I955" s="20" t="str">
        <f t="shared" si="3"/>
        <v>June</v>
      </c>
    </row>
    <row r="956" spans="2:9" ht="12.5">
      <c r="B956" s="1" t="s">
        <v>1044</v>
      </c>
      <c r="C956" s="1" t="s">
        <v>3</v>
      </c>
      <c r="D956" s="1" t="s">
        <v>76</v>
      </c>
      <c r="E956" s="1" t="s">
        <v>93</v>
      </c>
      <c r="F956" s="21">
        <v>45277</v>
      </c>
      <c r="G956" s="1" t="s">
        <v>28</v>
      </c>
      <c r="H956" s="20">
        <v>260</v>
      </c>
      <c r="I956" s="20" t="str">
        <f t="shared" si="3"/>
        <v>December</v>
      </c>
    </row>
    <row r="957" spans="2:9" ht="12.5">
      <c r="B957" s="1" t="s">
        <v>1045</v>
      </c>
      <c r="C957" s="1" t="s">
        <v>2</v>
      </c>
      <c r="D957" s="1" t="s">
        <v>76</v>
      </c>
      <c r="E957" s="1" t="s">
        <v>101</v>
      </c>
      <c r="F957" s="21">
        <v>45023</v>
      </c>
      <c r="G957" s="1" t="s">
        <v>28</v>
      </c>
      <c r="H957" s="20">
        <v>-951</v>
      </c>
      <c r="I957" s="20" t="str">
        <f t="shared" si="3"/>
        <v>April</v>
      </c>
    </row>
    <row r="958" spans="2:9" ht="12.5">
      <c r="B958" s="1" t="s">
        <v>1046</v>
      </c>
      <c r="C958" s="1" t="s">
        <v>4</v>
      </c>
      <c r="D958" s="1" t="s">
        <v>76</v>
      </c>
      <c r="E958" s="1" t="s">
        <v>90</v>
      </c>
      <c r="F958" s="21">
        <v>45053</v>
      </c>
      <c r="G958" s="1" t="s">
        <v>28</v>
      </c>
      <c r="H958" s="20">
        <v>61</v>
      </c>
      <c r="I958" s="20" t="str">
        <f t="shared" si="3"/>
        <v>May</v>
      </c>
    </row>
    <row r="959" spans="2:9" ht="12.5">
      <c r="B959" s="1" t="s">
        <v>1047</v>
      </c>
      <c r="C959" s="1" t="s">
        <v>4</v>
      </c>
      <c r="D959" s="1" t="s">
        <v>76</v>
      </c>
      <c r="E959" s="1" t="s">
        <v>90</v>
      </c>
      <c r="F959" s="21">
        <v>45206</v>
      </c>
      <c r="G959" s="1" t="s">
        <v>28</v>
      </c>
      <c r="H959" s="20">
        <v>46</v>
      </c>
      <c r="I959" s="20" t="str">
        <f t="shared" si="3"/>
        <v>October</v>
      </c>
    </row>
    <row r="960" spans="2:9" ht="12.5">
      <c r="B960" s="1" t="s">
        <v>1048</v>
      </c>
      <c r="C960" s="1" t="s">
        <v>4</v>
      </c>
      <c r="D960" s="1" t="s">
        <v>76</v>
      </c>
      <c r="E960" s="1" t="s">
        <v>90</v>
      </c>
      <c r="F960" s="21">
        <v>45017</v>
      </c>
      <c r="G960" s="1" t="s">
        <v>28</v>
      </c>
      <c r="H960" s="20">
        <v>48</v>
      </c>
      <c r="I960" s="20" t="str">
        <f t="shared" si="3"/>
        <v>April</v>
      </c>
    </row>
    <row r="961" spans="2:9" ht="12.5">
      <c r="B961" s="1" t="s">
        <v>1049</v>
      </c>
      <c r="C961" s="1" t="s">
        <v>4</v>
      </c>
      <c r="D961" s="1" t="s">
        <v>76</v>
      </c>
      <c r="E961" s="1" t="s">
        <v>90</v>
      </c>
      <c r="F961" s="21">
        <v>45052</v>
      </c>
      <c r="G961" s="1" t="s">
        <v>28</v>
      </c>
      <c r="H961" s="20">
        <v>52</v>
      </c>
      <c r="I961" s="20" t="str">
        <f t="shared" si="3"/>
        <v>May</v>
      </c>
    </row>
    <row r="962" spans="2:9" ht="12.5">
      <c r="B962" s="1" t="s">
        <v>1050</v>
      </c>
      <c r="C962" s="1" t="s">
        <v>4</v>
      </c>
      <c r="D962" s="1" t="s">
        <v>76</v>
      </c>
      <c r="E962" s="1" t="s">
        <v>90</v>
      </c>
      <c r="F962" s="21">
        <v>45172</v>
      </c>
      <c r="G962" s="1" t="s">
        <v>28</v>
      </c>
      <c r="H962" s="20">
        <v>36</v>
      </c>
      <c r="I962" s="20" t="str">
        <f t="shared" si="3"/>
        <v>September</v>
      </c>
    </row>
    <row r="963" spans="2:9" ht="12.5">
      <c r="B963" s="1" t="s">
        <v>1051</v>
      </c>
      <c r="C963" s="1" t="s">
        <v>3</v>
      </c>
      <c r="D963" s="1" t="s">
        <v>76</v>
      </c>
      <c r="E963" s="1" t="s">
        <v>93</v>
      </c>
      <c r="F963" s="21">
        <v>45120</v>
      </c>
      <c r="G963" s="1" t="s">
        <v>28</v>
      </c>
      <c r="H963" s="20">
        <v>188</v>
      </c>
      <c r="I963" s="20" t="str">
        <f t="shared" si="3"/>
        <v>July</v>
      </c>
    </row>
    <row r="964" spans="2:9" ht="12.5">
      <c r="B964" s="1" t="s">
        <v>1052</v>
      </c>
      <c r="C964" s="1" t="s">
        <v>3</v>
      </c>
      <c r="D964" s="1" t="s">
        <v>76</v>
      </c>
      <c r="E964" s="1" t="s">
        <v>93</v>
      </c>
      <c r="F964" s="21">
        <v>45098</v>
      </c>
      <c r="G964" s="1" t="s">
        <v>28</v>
      </c>
      <c r="H964" s="20">
        <v>211</v>
      </c>
      <c r="I964" s="20" t="str">
        <f t="shared" si="3"/>
        <v>June</v>
      </c>
    </row>
    <row r="965" spans="2:9" ht="12.5">
      <c r="B965" s="1" t="s">
        <v>1053</v>
      </c>
      <c r="C965" s="1" t="s">
        <v>3</v>
      </c>
      <c r="D965" s="1" t="s">
        <v>76</v>
      </c>
      <c r="E965" s="1" t="s">
        <v>90</v>
      </c>
      <c r="F965" s="21">
        <v>45211</v>
      </c>
      <c r="G965" s="1" t="s">
        <v>28</v>
      </c>
      <c r="H965" s="20">
        <v>418</v>
      </c>
      <c r="I965" s="20" t="str">
        <f t="shared" si="3"/>
        <v>October</v>
      </c>
    </row>
    <row r="966" spans="2:9" ht="12.5">
      <c r="B966" s="1" t="s">
        <v>1054</v>
      </c>
      <c r="C966" s="1" t="s">
        <v>4</v>
      </c>
      <c r="D966" s="1" t="s">
        <v>76</v>
      </c>
      <c r="E966" s="1" t="s">
        <v>90</v>
      </c>
      <c r="F966" s="21">
        <v>44960</v>
      </c>
      <c r="G966" s="1" t="s">
        <v>28</v>
      </c>
      <c r="H966" s="20">
        <v>20</v>
      </c>
      <c r="I966" s="20" t="str">
        <f t="shared" si="3"/>
        <v>February</v>
      </c>
    </row>
    <row r="967" spans="2:9" ht="12.5">
      <c r="B967" s="1" t="s">
        <v>1055</v>
      </c>
      <c r="C967" s="1" t="s">
        <v>4</v>
      </c>
      <c r="D967" s="1" t="s">
        <v>76</v>
      </c>
      <c r="E967" s="1" t="s">
        <v>90</v>
      </c>
      <c r="F967" s="21">
        <v>45045</v>
      </c>
      <c r="G967" s="1" t="s">
        <v>28</v>
      </c>
      <c r="H967" s="20">
        <v>79</v>
      </c>
      <c r="I967" s="20" t="str">
        <f t="shared" si="3"/>
        <v>April</v>
      </c>
    </row>
    <row r="968" spans="2:9" ht="12.5">
      <c r="B968" s="1" t="s">
        <v>1056</v>
      </c>
      <c r="C968" s="1" t="s">
        <v>4</v>
      </c>
      <c r="D968" s="1" t="s">
        <v>76</v>
      </c>
      <c r="E968" s="1" t="s">
        <v>90</v>
      </c>
      <c r="F968" s="21">
        <v>44940</v>
      </c>
      <c r="G968" s="1" t="s">
        <v>28</v>
      </c>
      <c r="H968" s="20">
        <v>68</v>
      </c>
      <c r="I968" s="20" t="str">
        <f t="shared" si="3"/>
        <v>January</v>
      </c>
    </row>
    <row r="969" spans="2:9" ht="12.5">
      <c r="B969" s="1" t="s">
        <v>1057</v>
      </c>
      <c r="C969" s="1" t="s">
        <v>4</v>
      </c>
      <c r="D969" s="1" t="s">
        <v>76</v>
      </c>
      <c r="E969" s="1" t="s">
        <v>90</v>
      </c>
      <c r="F969" s="21">
        <v>45088</v>
      </c>
      <c r="G969" s="1" t="s">
        <v>28</v>
      </c>
      <c r="H969" s="20">
        <v>53</v>
      </c>
      <c r="I969" s="20" t="str">
        <f t="shared" si="3"/>
        <v>June</v>
      </c>
    </row>
    <row r="970" spans="2:9" ht="12.5">
      <c r="B970" s="1" t="s">
        <v>1058</v>
      </c>
      <c r="C970" s="1" t="s">
        <v>4</v>
      </c>
      <c r="D970" s="1" t="s">
        <v>76</v>
      </c>
      <c r="E970" s="1" t="s">
        <v>90</v>
      </c>
      <c r="F970" s="21">
        <v>45126</v>
      </c>
      <c r="G970" s="1" t="s">
        <v>28</v>
      </c>
      <c r="H970" s="20">
        <v>38</v>
      </c>
      <c r="I970" s="20" t="str">
        <f t="shared" si="3"/>
        <v>July</v>
      </c>
    </row>
    <row r="971" spans="2:9" ht="12.5">
      <c r="B971" s="1" t="s">
        <v>1059</v>
      </c>
      <c r="C971" s="1" t="s">
        <v>3</v>
      </c>
      <c r="D971" s="1" t="s">
        <v>76</v>
      </c>
      <c r="E971" s="1" t="s">
        <v>93</v>
      </c>
      <c r="F971" s="21">
        <v>45286</v>
      </c>
      <c r="G971" s="1" t="s">
        <v>28</v>
      </c>
      <c r="H971" s="20">
        <v>265</v>
      </c>
      <c r="I971" s="20" t="str">
        <f t="shared" si="3"/>
        <v>December</v>
      </c>
    </row>
    <row r="972" spans="2:9" ht="12.5">
      <c r="B972" s="1" t="s">
        <v>1060</v>
      </c>
      <c r="C972" s="1" t="s">
        <v>3</v>
      </c>
      <c r="D972" s="1" t="s">
        <v>76</v>
      </c>
      <c r="E972" s="1" t="s">
        <v>90</v>
      </c>
      <c r="F972" s="21">
        <v>45288</v>
      </c>
      <c r="G972" s="1" t="s">
        <v>28</v>
      </c>
      <c r="H972" s="20">
        <v>393</v>
      </c>
      <c r="I972" s="20" t="str">
        <f t="shared" si="3"/>
        <v>December</v>
      </c>
    </row>
    <row r="973" spans="2:9" ht="12.5">
      <c r="B973" s="1" t="s">
        <v>1061</v>
      </c>
      <c r="C973" s="1" t="s">
        <v>3</v>
      </c>
      <c r="D973" s="1" t="s">
        <v>76</v>
      </c>
      <c r="E973" s="1" t="s">
        <v>101</v>
      </c>
      <c r="F973" s="21">
        <v>45265</v>
      </c>
      <c r="G973" s="1" t="s">
        <v>28</v>
      </c>
      <c r="H973" s="20">
        <v>-303</v>
      </c>
      <c r="I973" s="20" t="str">
        <f t="shared" si="3"/>
        <v>December</v>
      </c>
    </row>
    <row r="974" spans="2:9" ht="12.5">
      <c r="B974" s="1" t="s">
        <v>1062</v>
      </c>
      <c r="C974" s="1" t="s">
        <v>4</v>
      </c>
      <c r="D974" s="1" t="s">
        <v>76</v>
      </c>
      <c r="E974" s="1" t="s">
        <v>90</v>
      </c>
      <c r="F974" s="21">
        <v>45288</v>
      </c>
      <c r="G974" s="1" t="s">
        <v>28</v>
      </c>
      <c r="H974" s="20">
        <v>50</v>
      </c>
      <c r="I974" s="20" t="str">
        <f t="shared" si="3"/>
        <v>December</v>
      </c>
    </row>
    <row r="975" spans="2:9" ht="12.5">
      <c r="B975" s="1" t="s">
        <v>1063</v>
      </c>
      <c r="C975" s="1" t="s">
        <v>4</v>
      </c>
      <c r="D975" s="1" t="s">
        <v>76</v>
      </c>
      <c r="E975" s="1" t="s">
        <v>90</v>
      </c>
      <c r="F975" s="21">
        <v>45257</v>
      </c>
      <c r="G975" s="1" t="s">
        <v>28</v>
      </c>
      <c r="H975" s="20">
        <v>34</v>
      </c>
      <c r="I975" s="20" t="str">
        <f t="shared" si="3"/>
        <v>November</v>
      </c>
    </row>
    <row r="976" spans="2:9" ht="12.5">
      <c r="B976" s="1" t="s">
        <v>1064</v>
      </c>
      <c r="C976" s="1" t="s">
        <v>3</v>
      </c>
      <c r="D976" s="1" t="s">
        <v>76</v>
      </c>
      <c r="E976" s="1" t="s">
        <v>101</v>
      </c>
      <c r="F976" s="21">
        <v>45170</v>
      </c>
      <c r="G976" s="1" t="s">
        <v>28</v>
      </c>
      <c r="H976" s="20">
        <v>-344</v>
      </c>
      <c r="I976" s="20" t="str">
        <f t="shared" si="3"/>
        <v>September</v>
      </c>
    </row>
    <row r="977" spans="2:9" ht="12.5">
      <c r="B977" s="1" t="s">
        <v>1065</v>
      </c>
      <c r="C977" s="1" t="s">
        <v>3</v>
      </c>
      <c r="D977" s="1" t="s">
        <v>76</v>
      </c>
      <c r="E977" s="1" t="s">
        <v>93</v>
      </c>
      <c r="F977" s="21">
        <v>45184</v>
      </c>
      <c r="G977" s="1" t="s">
        <v>28</v>
      </c>
      <c r="H977" s="20">
        <v>390</v>
      </c>
      <c r="I977" s="20" t="str">
        <f t="shared" si="3"/>
        <v>September</v>
      </c>
    </row>
    <row r="978" spans="2:9" ht="12.5">
      <c r="B978" s="1" t="s">
        <v>1066</v>
      </c>
      <c r="C978" s="1" t="s">
        <v>3</v>
      </c>
      <c r="D978" s="1" t="s">
        <v>76</v>
      </c>
      <c r="E978" s="1" t="s">
        <v>101</v>
      </c>
      <c r="F978" s="21">
        <v>45188</v>
      </c>
      <c r="G978" s="1" t="s">
        <v>28</v>
      </c>
      <c r="H978" s="20">
        <v>-391</v>
      </c>
      <c r="I978" s="20" t="str">
        <f t="shared" si="3"/>
        <v>September</v>
      </c>
    </row>
    <row r="979" spans="2:9" ht="12.5">
      <c r="B979" s="1" t="s">
        <v>1067</v>
      </c>
      <c r="C979" s="1" t="s">
        <v>4</v>
      </c>
      <c r="D979" s="1" t="s">
        <v>76</v>
      </c>
      <c r="E979" s="1" t="s">
        <v>90</v>
      </c>
      <c r="F979" s="21">
        <v>44940</v>
      </c>
      <c r="G979" s="1" t="s">
        <v>28</v>
      </c>
      <c r="H979" s="20">
        <v>96</v>
      </c>
      <c r="I979" s="20" t="str">
        <f t="shared" si="3"/>
        <v>January</v>
      </c>
    </row>
    <row r="980" spans="2:9" ht="12.5">
      <c r="B980" s="1" t="s">
        <v>1068</v>
      </c>
      <c r="C980" s="1" t="s">
        <v>4</v>
      </c>
      <c r="D980" s="1" t="s">
        <v>76</v>
      </c>
      <c r="E980" s="1" t="s">
        <v>90</v>
      </c>
      <c r="F980" s="21">
        <v>44974</v>
      </c>
      <c r="G980" s="1" t="s">
        <v>28</v>
      </c>
      <c r="H980" s="20">
        <v>54</v>
      </c>
      <c r="I980" s="20" t="str">
        <f t="shared" si="3"/>
        <v>February</v>
      </c>
    </row>
    <row r="981" spans="2:9" ht="12.5">
      <c r="B981" s="1" t="s">
        <v>1069</v>
      </c>
      <c r="C981" s="1" t="s">
        <v>4</v>
      </c>
      <c r="D981" s="1" t="s">
        <v>76</v>
      </c>
      <c r="E981" s="1" t="s">
        <v>90</v>
      </c>
      <c r="F981" s="21">
        <v>45259</v>
      </c>
      <c r="G981" s="1" t="s">
        <v>28</v>
      </c>
      <c r="H981" s="20">
        <v>39</v>
      </c>
      <c r="I981" s="20" t="str">
        <f t="shared" si="3"/>
        <v>November</v>
      </c>
    </row>
    <row r="982" spans="2:9" ht="12.5">
      <c r="B982" s="1" t="s">
        <v>1070</v>
      </c>
      <c r="C982" s="1" t="s">
        <v>4</v>
      </c>
      <c r="D982" s="1" t="s">
        <v>76</v>
      </c>
      <c r="E982" s="1" t="s">
        <v>90</v>
      </c>
      <c r="F982" s="21">
        <v>45276</v>
      </c>
      <c r="G982" s="1" t="s">
        <v>28</v>
      </c>
      <c r="H982" s="20">
        <v>60</v>
      </c>
      <c r="I982" s="20" t="str">
        <f t="shared" si="3"/>
        <v>December</v>
      </c>
    </row>
    <row r="983" spans="2:9" ht="12.5">
      <c r="B983" s="1" t="s">
        <v>1071</v>
      </c>
      <c r="C983" s="1" t="s">
        <v>3</v>
      </c>
      <c r="D983" s="1" t="s">
        <v>76</v>
      </c>
      <c r="E983" s="1" t="s">
        <v>93</v>
      </c>
      <c r="F983" s="21">
        <v>45051</v>
      </c>
      <c r="G983" s="1" t="s">
        <v>28</v>
      </c>
      <c r="H983" s="20">
        <v>315</v>
      </c>
      <c r="I983" s="20" t="str">
        <f t="shared" si="3"/>
        <v>May</v>
      </c>
    </row>
    <row r="984" spans="2:9" ht="12.5">
      <c r="B984" s="1" t="s">
        <v>1072</v>
      </c>
      <c r="C984" s="1" t="s">
        <v>3</v>
      </c>
      <c r="D984" s="1" t="s">
        <v>76</v>
      </c>
      <c r="E984" s="1" t="s">
        <v>93</v>
      </c>
      <c r="F984" s="21">
        <v>45173</v>
      </c>
      <c r="G984" s="1" t="s">
        <v>28</v>
      </c>
      <c r="H984" s="20">
        <v>311</v>
      </c>
      <c r="I984" s="20" t="str">
        <f t="shared" si="3"/>
        <v>September</v>
      </c>
    </row>
    <row r="985" spans="2:9" ht="12.5">
      <c r="B985" s="1" t="s">
        <v>1073</v>
      </c>
      <c r="C985" s="1" t="s">
        <v>3</v>
      </c>
      <c r="D985" s="1" t="s">
        <v>76</v>
      </c>
      <c r="E985" s="1" t="s">
        <v>101</v>
      </c>
      <c r="F985" s="21">
        <v>45003</v>
      </c>
      <c r="G985" s="1" t="s">
        <v>28</v>
      </c>
      <c r="H985" s="20">
        <v>-369</v>
      </c>
      <c r="I985" s="20" t="str">
        <f t="shared" si="3"/>
        <v>March</v>
      </c>
    </row>
    <row r="986" spans="2:9" ht="12.5">
      <c r="B986" s="1" t="s">
        <v>1074</v>
      </c>
      <c r="C986" s="1" t="s">
        <v>3</v>
      </c>
      <c r="D986" s="1" t="s">
        <v>76</v>
      </c>
      <c r="E986" s="1" t="s">
        <v>101</v>
      </c>
      <c r="F986" s="21">
        <v>44947</v>
      </c>
      <c r="G986" s="1" t="s">
        <v>28</v>
      </c>
      <c r="H986" s="20">
        <v>-429</v>
      </c>
      <c r="I986" s="20" t="str">
        <f t="shared" si="3"/>
        <v>January</v>
      </c>
    </row>
    <row r="987" spans="2:9" ht="12.5">
      <c r="B987" s="1" t="s">
        <v>1075</v>
      </c>
      <c r="C987" s="1" t="s">
        <v>3</v>
      </c>
      <c r="D987" s="1" t="s">
        <v>76</v>
      </c>
      <c r="E987" s="1" t="s">
        <v>90</v>
      </c>
      <c r="F987" s="21">
        <v>45075</v>
      </c>
      <c r="G987" s="1" t="s">
        <v>28</v>
      </c>
      <c r="H987" s="20">
        <v>172</v>
      </c>
      <c r="I987" s="20" t="str">
        <f t="shared" si="3"/>
        <v>May</v>
      </c>
    </row>
    <row r="988" spans="2:9" ht="12.5">
      <c r="B988" s="1" t="s">
        <v>1076</v>
      </c>
      <c r="C988" s="1" t="s">
        <v>4</v>
      </c>
      <c r="D988" s="1" t="s">
        <v>76</v>
      </c>
      <c r="E988" s="1" t="s">
        <v>90</v>
      </c>
      <c r="F988" s="21">
        <v>45236</v>
      </c>
      <c r="G988" s="1" t="s">
        <v>28</v>
      </c>
      <c r="H988" s="20">
        <v>55</v>
      </c>
      <c r="I988" s="20" t="str">
        <f t="shared" si="3"/>
        <v>November</v>
      </c>
    </row>
    <row r="989" spans="2:9" ht="12.5">
      <c r="B989" s="1" t="s">
        <v>1077</v>
      </c>
      <c r="C989" s="1" t="s">
        <v>4</v>
      </c>
      <c r="D989" s="1" t="s">
        <v>76</v>
      </c>
      <c r="E989" s="1" t="s">
        <v>90</v>
      </c>
      <c r="F989" s="21">
        <v>44929</v>
      </c>
      <c r="G989" s="1" t="s">
        <v>28</v>
      </c>
      <c r="H989" s="20">
        <v>95</v>
      </c>
      <c r="I989" s="20" t="str">
        <f t="shared" si="3"/>
        <v>January</v>
      </c>
    </row>
    <row r="990" spans="2:9" ht="12.5">
      <c r="B990" s="1" t="s">
        <v>1078</v>
      </c>
      <c r="C990" s="1" t="s">
        <v>4</v>
      </c>
      <c r="D990" s="1" t="s">
        <v>76</v>
      </c>
      <c r="E990" s="1" t="s">
        <v>90</v>
      </c>
      <c r="F990" s="21">
        <v>45183</v>
      </c>
      <c r="G990" s="1" t="s">
        <v>28</v>
      </c>
      <c r="H990" s="20">
        <v>71</v>
      </c>
      <c r="I990" s="20" t="str">
        <f t="shared" si="3"/>
        <v>September</v>
      </c>
    </row>
    <row r="991" spans="2:9" ht="12.5">
      <c r="B991" s="1" t="s">
        <v>1079</v>
      </c>
      <c r="C991" s="1" t="s">
        <v>4</v>
      </c>
      <c r="D991" s="1" t="s">
        <v>76</v>
      </c>
      <c r="E991" s="1" t="s">
        <v>90</v>
      </c>
      <c r="F991" s="21">
        <v>45038</v>
      </c>
      <c r="G991" s="1" t="s">
        <v>28</v>
      </c>
      <c r="H991" s="20">
        <v>84</v>
      </c>
      <c r="I991" s="20" t="str">
        <f t="shared" si="3"/>
        <v>April</v>
      </c>
    </row>
    <row r="992" spans="2:9" ht="12.5">
      <c r="B992" s="1" t="s">
        <v>1080</v>
      </c>
      <c r="C992" s="1" t="s">
        <v>3</v>
      </c>
      <c r="D992" s="1" t="s">
        <v>76</v>
      </c>
      <c r="E992" s="1" t="s">
        <v>93</v>
      </c>
      <c r="F992" s="21">
        <v>45115</v>
      </c>
      <c r="G992" s="1" t="s">
        <v>28</v>
      </c>
      <c r="H992" s="20">
        <v>275</v>
      </c>
      <c r="I992" s="20" t="str">
        <f t="shared" si="3"/>
        <v>July</v>
      </c>
    </row>
    <row r="993" spans="2:9" ht="12.5">
      <c r="B993" s="1" t="s">
        <v>1081</v>
      </c>
      <c r="C993" s="1" t="s">
        <v>4</v>
      </c>
      <c r="D993" s="1" t="s">
        <v>76</v>
      </c>
      <c r="E993" s="1" t="s">
        <v>90</v>
      </c>
      <c r="F993" s="21">
        <v>45151</v>
      </c>
      <c r="G993" s="1" t="s">
        <v>28</v>
      </c>
      <c r="H993" s="20">
        <v>59</v>
      </c>
      <c r="I993" s="20" t="str">
        <f t="shared" si="3"/>
        <v>August</v>
      </c>
    </row>
    <row r="994" spans="2:9" ht="12.5">
      <c r="B994" s="1" t="s">
        <v>1082</v>
      </c>
      <c r="C994" s="1" t="s">
        <v>4</v>
      </c>
      <c r="D994" s="1" t="s">
        <v>76</v>
      </c>
      <c r="E994" s="1" t="s">
        <v>90</v>
      </c>
      <c r="F994" s="21">
        <v>45269</v>
      </c>
      <c r="G994" s="1" t="s">
        <v>28</v>
      </c>
      <c r="H994" s="20">
        <v>71</v>
      </c>
      <c r="I994" s="20" t="str">
        <f t="shared" si="3"/>
        <v>December</v>
      </c>
    </row>
    <row r="995" spans="2:9" ht="12.5">
      <c r="B995" s="1" t="s">
        <v>1083</v>
      </c>
      <c r="C995" s="1" t="s">
        <v>3</v>
      </c>
      <c r="D995" s="1" t="s">
        <v>76</v>
      </c>
      <c r="E995" s="1" t="s">
        <v>93</v>
      </c>
      <c r="F995" s="21">
        <v>45205</v>
      </c>
      <c r="G995" s="1" t="s">
        <v>28</v>
      </c>
      <c r="H995" s="20">
        <v>289</v>
      </c>
      <c r="I995" s="20" t="str">
        <f t="shared" si="3"/>
        <v>October</v>
      </c>
    </row>
  </sheetData>
  <autoFilter ref="B3:H995" xr:uid="{00000000-0009-0000-0000-000005000000}">
    <sortState xmlns:xlrd2="http://schemas.microsoft.com/office/spreadsheetml/2017/richdata2" ref="B3:H995">
      <sortCondition ref="G3:G9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Rep and Monthly Totals</vt:lpstr>
      <vt:lpstr>Product Trends</vt:lpstr>
      <vt:lpstr>Sales Rep Targets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Le</cp:lastModifiedBy>
  <dcterms:modified xsi:type="dcterms:W3CDTF">2024-02-15T04:35:47Z</dcterms:modified>
</cp:coreProperties>
</file>