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codeName="ThisWorkbook"/>
  <mc:AlternateContent xmlns:mc="http://schemas.openxmlformats.org/markup-compatibility/2006">
    <mc:Choice Requires="x15">
      <x15ac:absPath xmlns:x15ac="http://schemas.microsoft.com/office/spreadsheetml/2010/11/ac" url="https://d.docs.live.net/7E62A3AA8A89E974/Documents/"/>
    </mc:Choice>
  </mc:AlternateContent>
  <xr:revisionPtr revIDLastSave="0" documentId="8_{0BF82CCA-C196-46DA-B765-478B3D29D8DF}" xr6:coauthVersionLast="47" xr6:coauthVersionMax="47" xr10:uidLastSave="{00000000-0000-0000-0000-000000000000}"/>
  <bookViews>
    <workbookView xWindow="-110" yWindow="-110" windowWidth="19420" windowHeight="11500" xr2:uid="{00000000-000D-0000-FFFF-FFFF00000000}"/>
  </bookViews>
  <sheets>
    <sheet name="Project schedule" sheetId="11" r:id="rId1"/>
  </sheets>
  <definedNames>
    <definedName name="Display_Week">'Project schedule'!$O$2</definedName>
    <definedName name="_xlnm.Print_Titles" localSheetId="0">'Project schedule'!$4:$6</definedName>
    <definedName name="Project_Start">'Project schedule'!$O$1</definedName>
    <definedName name="task_end" localSheetId="0">'Project schedule'!$D1</definedName>
    <definedName name="task_progress" localSheetId="0">'Project schedule'!#REF!</definedName>
    <definedName name="task_start" localSheetId="0">'Project schedule'!$C1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1" l="1"/>
  <c r="D10" i="11"/>
  <c r="G5" i="11"/>
  <c r="H5" i="11"/>
  <c r="I5" i="11"/>
  <c r="J5" i="11"/>
  <c r="K5" i="11"/>
  <c r="L5" i="11"/>
  <c r="M5" i="11"/>
  <c r="N5" i="11"/>
  <c r="O5" i="11"/>
  <c r="P5" i="11"/>
  <c r="Q5" i="11" s="1"/>
  <c r="G6" i="11"/>
  <c r="H6" i="11"/>
  <c r="I6" i="11"/>
  <c r="K6" i="11"/>
  <c r="L6" i="11"/>
  <c r="M6" i="11"/>
  <c r="N6" i="11"/>
  <c r="O6" i="11"/>
  <c r="P6" i="11"/>
  <c r="N4" i="11"/>
  <c r="G4" i="11"/>
  <c r="D9" i="11"/>
  <c r="F7" i="11"/>
  <c r="R5" i="11" l="1"/>
  <c r="R6" i="11" s="1"/>
  <c r="Q6" i="11"/>
  <c r="F8" i="11"/>
  <c r="F15" i="11" l="1"/>
  <c r="F9" i="11"/>
  <c r="F10" i="11" l="1"/>
  <c r="F14" i="11"/>
  <c r="S5" i="11" l="1"/>
  <c r="T5" i="11" s="1"/>
  <c r="U5" i="11" s="1"/>
  <c r="U4" i="11" s="1"/>
  <c r="F17" i="11" l="1"/>
  <c r="V5" i="11"/>
  <c r="W5" i="11" s="1"/>
  <c r="X5" i="11" s="1"/>
  <c r="Y5" i="11" s="1"/>
  <c r="Z5" i="11" s="1"/>
  <c r="AA5" i="11" s="1"/>
  <c r="AB5" i="11" s="1"/>
  <c r="AC5" i="11" s="1"/>
  <c r="AD5" i="11" s="1"/>
  <c r="AE5" i="11" s="1"/>
  <c r="AF5" i="11" s="1"/>
  <c r="AG5" i="11" s="1"/>
  <c r="AH5" i="11" s="1"/>
  <c r="F18" i="11" l="1"/>
  <c r="AB4" i="11"/>
  <c r="AI5" i="11"/>
  <c r="AJ5" i="11" s="1"/>
  <c r="AK5" i="11" s="1"/>
  <c r="AL5" i="11" s="1"/>
  <c r="AM5" i="11" s="1"/>
  <c r="AN5" i="11" s="1"/>
  <c r="AO5" i="11" s="1"/>
  <c r="AP5" i="11" l="1"/>
  <c r="AQ5" i="11" s="1"/>
  <c r="AI4" i="11"/>
  <c r="AR5" i="11" l="1"/>
  <c r="AQ6" i="11"/>
  <c r="AP4" i="11"/>
  <c r="AS5" i="11" l="1"/>
  <c r="AR6" i="11"/>
  <c r="AT5" i="11" l="1"/>
  <c r="AS6" i="11"/>
  <c r="AU5" i="11" l="1"/>
  <c r="AT6" i="11"/>
  <c r="AV5" i="11" l="1"/>
  <c r="AW5" i="11" s="1"/>
  <c r="AU6" i="11"/>
  <c r="AW6" i="11" l="1"/>
  <c r="AX5" i="11"/>
  <c r="AW4" i="11"/>
  <c r="AV6" i="11"/>
  <c r="AY5" i="11" l="1"/>
  <c r="AX6" i="11"/>
  <c r="S6" i="11"/>
  <c r="AY6" i="11" l="1"/>
  <c r="AZ5" i="11"/>
  <c r="T6" i="11"/>
  <c r="AZ6" i="11" l="1"/>
  <c r="BA5" i="11"/>
  <c r="U6" i="11"/>
  <c r="BA6" i="11" l="1"/>
  <c r="BB5" i="11"/>
  <c r="V6" i="11"/>
  <c r="BC5" i="11" l="1"/>
  <c r="BB6" i="11"/>
  <c r="W6" i="11"/>
  <c r="BC6" i="11" l="1"/>
  <c r="BD5" i="11"/>
  <c r="X6" i="11"/>
  <c r="BD6" i="11" l="1"/>
  <c r="BE5" i="11"/>
  <c r="BD4" i="11"/>
  <c r="Y6" i="11"/>
  <c r="BE6" i="11" l="1"/>
  <c r="BF5" i="11"/>
  <c r="Z6" i="11"/>
  <c r="BG5" i="11" l="1"/>
  <c r="BF6" i="11"/>
  <c r="AA6" i="11"/>
  <c r="BH5" i="11" l="1"/>
  <c r="BG6" i="11"/>
  <c r="AB6" i="11"/>
  <c r="BI5" i="11" l="1"/>
  <c r="BH6" i="11"/>
  <c r="AC6" i="11"/>
  <c r="BJ5" i="11" l="1"/>
  <c r="BI6" i="11"/>
  <c r="AD6" i="11"/>
  <c r="BJ6" i="11" l="1"/>
  <c r="AE6" i="11"/>
  <c r="AF6" i="11" l="1"/>
  <c r="AG6" i="11" l="1"/>
  <c r="AH6" i="11" l="1"/>
  <c r="AI6" i="11" l="1"/>
  <c r="AJ6" i="11" l="1"/>
  <c r="AK6" i="11" l="1"/>
  <c r="AL6" i="11" l="1"/>
  <c r="AM6" i="11" l="1"/>
  <c r="AN6" i="11" l="1"/>
  <c r="AO6" i="11" l="1"/>
  <c r="AP6" i="11" l="1"/>
  <c r="F11" i="11"/>
  <c r="F13" i="11" l="1"/>
</calcChain>
</file>

<file path=xl/sharedStrings.xml><?xml version="1.0" encoding="utf-8"?>
<sst xmlns="http://schemas.openxmlformats.org/spreadsheetml/2006/main" count="20" uniqueCount="20">
  <si>
    <t>Chapter 4 and 5 assignment</t>
  </si>
  <si>
    <t xml:space="preserve">Project start: </t>
  </si>
  <si>
    <t xml:space="preserve">Name: Yousuf, Justin, Cyantan, Fahim, Esfar </t>
  </si>
  <si>
    <t xml:space="preserve">Display week range: </t>
  </si>
  <si>
    <t>TASK</t>
  </si>
  <si>
    <t>START</t>
  </si>
  <si>
    <t>END</t>
  </si>
  <si>
    <t>T</t>
  </si>
  <si>
    <t xml:space="preserve">Do not delete this row. This row is hidden to preserve a formula that is used to highlight the current day within the project schedule. </t>
  </si>
  <si>
    <t>Initiation</t>
  </si>
  <si>
    <t>Read Chapter 6</t>
  </si>
  <si>
    <t>Review Exercises</t>
  </si>
  <si>
    <t>Formulate 10 propositions each member</t>
  </si>
  <si>
    <t>Setting up Github repo</t>
  </si>
  <si>
    <t>Assign roles and pairs</t>
  </si>
  <si>
    <t xml:space="preserve">Explanations/Assitance </t>
  </si>
  <si>
    <t>Connect to Nace Competencies</t>
  </si>
  <si>
    <t>Group members will do a check on each others work</t>
  </si>
  <si>
    <t>Create Presentation (Mp4)</t>
  </si>
  <si>
    <t>Finalize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</si>
</sst>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26"/>
      <color theme="9"/>
      <name val="Arial Black"/>
      <family val="2"/>
      <scheme val="major"/>
    </font>
  </fonts>
  <fills count="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4" tint="0.59996337778862885"/>
        <bgColor indexed="64"/>
      </patternFill>
    </fill>
    <fill>
      <patternFill patternType="solid">
        <fgColor theme="0" tint="-4.9989318521683403E-2"/>
        <bgColor theme="4"/>
      </patternFill>
    </fill>
    <fill>
      <patternFill patternType="solid">
        <fgColor theme="0" tint="-0.14996795556505021"/>
        <bgColor indexed="64"/>
      </patternFill>
    </fill>
  </fills>
  <borders count="17">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2">
    <xf numFmtId="0" fontId="0" fillId="0" borderId="0"/>
    <xf numFmtId="0" fontId="2" fillId="0" borderId="0" applyNumberFormat="0" applyFill="0" applyBorder="0" applyAlignment="0" applyProtection="0">
      <alignment vertical="top"/>
      <protection locked="0"/>
    </xf>
    <xf numFmtId="0" fontId="7"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53">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7" fillId="0" borderId="0" xfId="2"/>
    <xf numFmtId="0" fontId="3" fillId="0" borderId="0" xfId="0" applyFont="1" applyAlignment="1">
      <alignment horizontal="center" vertical="center"/>
    </xf>
    <xf numFmtId="0" fontId="8" fillId="0" borderId="0" xfId="0" applyFont="1" applyAlignment="1">
      <alignment horizontal="center"/>
    </xf>
    <xf numFmtId="0" fontId="8" fillId="0" borderId="0" xfId="0" applyFont="1" applyAlignment="1">
      <alignment horizontal="center" vertical="center"/>
    </xf>
    <xf numFmtId="0" fontId="9" fillId="0" borderId="0" xfId="0" applyFont="1"/>
    <xf numFmtId="0" fontId="9" fillId="0" borderId="0" xfId="0" applyFont="1" applyAlignment="1">
      <alignment horizontal="center"/>
    </xf>
    <xf numFmtId="0" fontId="10" fillId="0" borderId="0" xfId="0" applyFont="1"/>
    <xf numFmtId="0" fontId="11" fillId="0" borderId="0" xfId="0" applyFont="1" applyAlignment="1">
      <alignment horizontal="left" indent="1"/>
    </xf>
    <xf numFmtId="0" fontId="4" fillId="0" borderId="0" xfId="0" applyFont="1"/>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4" fillId="6" borderId="15" xfId="0" applyNumberFormat="1" applyFont="1" applyFill="1" applyBorder="1" applyAlignment="1">
      <alignment horizontal="center" vertical="center"/>
    </xf>
    <xf numFmtId="167" fontId="14" fillId="6" borderId="13" xfId="0" applyNumberFormat="1" applyFont="1" applyFill="1" applyBorder="1" applyAlignment="1">
      <alignment horizontal="center" vertical="center"/>
    </xf>
    <xf numFmtId="167" fontId="14" fillId="6" borderId="14" xfId="0" applyNumberFormat="1" applyFont="1" applyFill="1" applyBorder="1" applyAlignment="1">
      <alignment horizontal="center" vertical="center"/>
    </xf>
    <xf numFmtId="0" fontId="15" fillId="2" borderId="12" xfId="0" applyFont="1" applyFill="1" applyBorder="1" applyAlignment="1">
      <alignment horizontal="center" vertical="center" shrinkToFit="1"/>
    </xf>
    <xf numFmtId="0" fontId="15" fillId="2" borderId="9" xfId="0" applyFont="1" applyFill="1" applyBorder="1" applyAlignment="1">
      <alignment horizontal="center" vertical="center" shrinkToFit="1"/>
    </xf>
    <xf numFmtId="0" fontId="15" fillId="2" borderId="10" xfId="0" applyFont="1" applyFill="1" applyBorder="1" applyAlignment="1">
      <alignment horizontal="center" vertical="center" shrinkToFit="1"/>
    </xf>
    <xf numFmtId="0" fontId="12" fillId="0" borderId="0" xfId="0" applyFont="1"/>
    <xf numFmtId="0" fontId="4" fillId="0" borderId="3" xfId="0" applyFont="1" applyBorder="1" applyAlignment="1">
      <alignment vertical="center"/>
    </xf>
    <xf numFmtId="0" fontId="16" fillId="4" borderId="0" xfId="0" applyFont="1" applyFill="1" applyAlignment="1">
      <alignment horizontal="left" vertical="center" indent="1"/>
    </xf>
    <xf numFmtId="164" fontId="12" fillId="4" borderId="0" xfId="0" applyNumberFormat="1" applyFont="1" applyFill="1" applyAlignment="1">
      <alignment horizontal="center" vertical="center"/>
    </xf>
    <xf numFmtId="164" fontId="1" fillId="4" borderId="0" xfId="0" applyNumberFormat="1" applyFont="1" applyFill="1" applyAlignment="1">
      <alignment horizontal="center" vertical="center"/>
    </xf>
    <xf numFmtId="0" fontId="4" fillId="0" borderId="7" xfId="0" applyFont="1" applyBorder="1" applyAlignment="1">
      <alignment vertical="center"/>
    </xf>
    <xf numFmtId="0" fontId="4" fillId="0" borderId="0" xfId="0" applyFont="1" applyAlignment="1">
      <alignment vertical="center"/>
    </xf>
    <xf numFmtId="0" fontId="12" fillId="3" borderId="5" xfId="11" applyFont="1" applyFill="1" applyBorder="1">
      <alignment horizontal="left" vertical="center" indent="2"/>
    </xf>
    <xf numFmtId="164" fontId="12" fillId="3" borderId="5" xfId="9" applyFont="1" applyFill="1" applyBorder="1">
      <alignment horizontal="center" vertical="center"/>
    </xf>
    <xf numFmtId="0" fontId="4" fillId="0" borderId="4" xfId="0" applyFont="1" applyBorder="1" applyAlignment="1">
      <alignment vertical="center"/>
    </xf>
    <xf numFmtId="0" fontId="12" fillId="3" borderId="6" xfId="11" applyFont="1" applyFill="1" applyBorder="1">
      <alignment horizontal="left" vertical="center" indent="2"/>
    </xf>
    <xf numFmtId="164" fontId="12" fillId="3" borderId="6" xfId="9" applyFont="1" applyFill="1" applyBorder="1">
      <alignment horizontal="center" vertical="center"/>
    </xf>
    <xf numFmtId="0" fontId="4" fillId="0" borderId="4" xfId="0" applyFont="1" applyBorder="1" applyAlignment="1">
      <alignment horizontal="right" vertical="center"/>
    </xf>
    <xf numFmtId="0" fontId="17" fillId="0" borderId="0" xfId="5" applyFont="1" applyAlignment="1">
      <alignment horizontal="left" vertical="center" indent="1"/>
    </xf>
    <xf numFmtId="0" fontId="20" fillId="0" borderId="0" xfId="4" applyFont="1" applyAlignment="1">
      <alignment horizontal="left"/>
    </xf>
    <xf numFmtId="0" fontId="4" fillId="0" borderId="0" xfId="0" applyFont="1"/>
    <xf numFmtId="0" fontId="7" fillId="0" borderId="0" xfId="2" applyAlignment="1">
      <alignment wrapText="1"/>
    </xf>
    <xf numFmtId="14" fontId="4" fillId="0" borderId="0" xfId="0" applyNumberFormat="1" applyFont="1" applyAlignment="1">
      <alignment vertical="center"/>
    </xf>
    <xf numFmtId="0" fontId="7" fillId="0" borderId="0" xfId="2" applyAlignment="1">
      <alignment wrapText="1"/>
    </xf>
    <xf numFmtId="0" fontId="13" fillId="5" borderId="11" xfId="0" applyFont="1" applyFill="1" applyBorder="1" applyAlignment="1">
      <alignment horizontal="left" vertical="center" indent="1"/>
    </xf>
    <xf numFmtId="0" fontId="4" fillId="2" borderId="16" xfId="0" applyFont="1" applyFill="1" applyBorder="1" applyAlignment="1">
      <alignment horizontal="left" indent="1"/>
    </xf>
    <xf numFmtId="0" fontId="13" fillId="5" borderId="11" xfId="0" applyFont="1" applyFill="1" applyBorder="1" applyAlignment="1">
      <alignment horizontal="center" vertical="center"/>
    </xf>
    <xf numFmtId="0" fontId="4" fillId="2" borderId="16" xfId="0" applyFont="1" applyFill="1" applyBorder="1" applyAlignment="1"/>
    <xf numFmtId="0" fontId="18" fillId="0" borderId="0" xfId="0" applyFont="1" applyAlignment="1">
      <alignment horizontal="left"/>
    </xf>
    <xf numFmtId="0" fontId="19" fillId="0" borderId="0" xfId="0" applyFont="1" applyAlignment="1"/>
    <xf numFmtId="165" fontId="18" fillId="0" borderId="0" xfId="8" applyFont="1" applyBorder="1" applyAlignment="1">
      <alignment horizontal="left"/>
    </xf>
    <xf numFmtId="0" fontId="17" fillId="0" borderId="0" xfId="7" applyFont="1" applyAlignment="1">
      <alignment horizontal="left"/>
    </xf>
    <xf numFmtId="0" fontId="4" fillId="0" borderId="0" xfId="0" applyFont="1" applyAlignment="1"/>
    <xf numFmtId="166" fontId="12" fillId="2" borderId="8" xfId="0" applyNumberFormat="1" applyFont="1" applyFill="1" applyBorder="1" applyAlignment="1">
      <alignment horizontal="center" vertical="center" wrapText="1"/>
    </xf>
    <xf numFmtId="166" fontId="12" fillId="2" borderId="14" xfId="0" applyNumberFormat="1" applyFont="1" applyFill="1" applyBorder="1" applyAlignment="1">
      <alignment horizontal="center" vertical="center" wrapText="1"/>
    </xf>
    <xf numFmtId="166" fontId="12" fillId="2" borderId="13" xfId="0" applyNumberFormat="1" applyFont="1" applyFill="1" applyBorder="1" applyAlignment="1">
      <alignment horizontal="center" vertical="center" wrapText="1"/>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2">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19"/>
  <sheetViews>
    <sheetView showGridLines="0" tabSelected="1" showRuler="0" zoomScale="64" zoomScaleNormal="64" zoomScalePageLayoutView="70" workbookViewId="0">
      <selection activeCell="G3" sqref="G3"/>
    </sheetView>
  </sheetViews>
  <sheetFormatPr defaultColWidth="8.625" defaultRowHeight="30" customHeight="1"/>
  <cols>
    <col min="1" max="1" width="2.625" style="4" customWidth="1"/>
    <col min="2" max="2" width="44.25" customWidth="1"/>
    <col min="3" max="3" width="19.625" style="2" customWidth="1"/>
    <col min="4" max="4" width="36.25" customWidth="1"/>
    <col min="5" max="5" width="2.625" customWidth="1"/>
    <col min="6" max="6" width="6" hidden="1" customWidth="1"/>
    <col min="7" max="7" width="9.875" customWidth="1"/>
    <col min="8" max="8" width="7" customWidth="1"/>
    <col min="9" max="9" width="7.25" customWidth="1"/>
    <col min="10" max="10" width="6.125" customWidth="1"/>
    <col min="11" max="11" width="6.375" customWidth="1"/>
    <col min="12" max="12" width="5.5" customWidth="1"/>
    <col min="13" max="13" width="5.875" customWidth="1"/>
    <col min="14" max="14" width="9.125" customWidth="1"/>
    <col min="15" max="15" width="9.75" customWidth="1"/>
    <col min="16" max="16" width="7.875" customWidth="1"/>
    <col min="17" max="17" width="8.5" customWidth="1"/>
    <col min="18" max="18" width="7.625" customWidth="1"/>
    <col min="19" max="19" width="9.625" customWidth="1"/>
    <col min="20" max="63" width="2.625" customWidth="1"/>
  </cols>
  <sheetData>
    <row r="1" spans="1:62" ht="90" customHeight="1">
      <c r="A1" s="38"/>
      <c r="B1" s="36" t="s">
        <v>0</v>
      </c>
      <c r="C1" s="6"/>
      <c r="D1" s="7"/>
      <c r="F1" s="1"/>
      <c r="G1" s="48" t="s">
        <v>1</v>
      </c>
      <c r="H1" s="49"/>
      <c r="I1" s="49"/>
      <c r="J1" s="49"/>
      <c r="K1" s="49"/>
      <c r="L1" s="49"/>
      <c r="M1" s="49"/>
      <c r="N1" s="10"/>
      <c r="O1" s="47">
        <v>45940</v>
      </c>
      <c r="P1" s="46"/>
      <c r="Q1" s="46"/>
      <c r="R1" s="46"/>
      <c r="S1" s="46"/>
      <c r="T1" s="46"/>
      <c r="U1" s="46"/>
      <c r="V1" s="46"/>
      <c r="W1" s="46"/>
      <c r="X1" s="46"/>
    </row>
    <row r="2" spans="1:62" ht="30" customHeight="1">
      <c r="B2" s="35" t="s">
        <v>2</v>
      </c>
      <c r="C2" s="9"/>
      <c r="D2" s="8"/>
      <c r="G2" s="48" t="s">
        <v>3</v>
      </c>
      <c r="H2" s="49"/>
      <c r="I2" s="49"/>
      <c r="J2" s="49"/>
      <c r="K2" s="49"/>
      <c r="L2" s="49"/>
      <c r="M2" s="49"/>
      <c r="N2" s="10"/>
      <c r="O2" s="45">
        <v>1</v>
      </c>
      <c r="P2" s="46"/>
      <c r="Q2" s="46"/>
      <c r="R2" s="46"/>
      <c r="S2" s="46"/>
      <c r="T2" s="46"/>
      <c r="U2" s="46"/>
      <c r="V2" s="46"/>
      <c r="W2" s="46"/>
      <c r="X2" s="46"/>
    </row>
    <row r="3" spans="1:62" s="12" customFormat="1" ht="30" customHeight="1">
      <c r="A3" s="4"/>
      <c r="B3" s="11"/>
      <c r="C3" s="13"/>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row>
    <row r="4" spans="1:62" s="12" customFormat="1" ht="30" customHeight="1">
      <c r="A4" s="38"/>
      <c r="B4" s="14"/>
      <c r="C4" s="15"/>
      <c r="D4" s="37"/>
      <c r="E4" s="37"/>
      <c r="F4" s="37"/>
      <c r="G4" s="52">
        <f>G5</f>
        <v>45936</v>
      </c>
      <c r="H4" s="50"/>
      <c r="I4" s="50"/>
      <c r="J4" s="50"/>
      <c r="K4" s="50"/>
      <c r="L4" s="50"/>
      <c r="M4" s="50"/>
      <c r="N4" s="50">
        <f>N5</f>
        <v>45943</v>
      </c>
      <c r="O4" s="50"/>
      <c r="P4" s="50"/>
      <c r="Q4" s="50"/>
      <c r="R4" s="50"/>
      <c r="S4" s="50"/>
      <c r="T4" s="50"/>
      <c r="U4" s="50">
        <f>U5</f>
        <v>45950</v>
      </c>
      <c r="V4" s="50"/>
      <c r="W4" s="50"/>
      <c r="X4" s="50"/>
      <c r="Y4" s="50"/>
      <c r="Z4" s="50"/>
      <c r="AA4" s="50"/>
      <c r="AB4" s="50">
        <f>AB5</f>
        <v>45957</v>
      </c>
      <c r="AC4" s="50"/>
      <c r="AD4" s="50"/>
      <c r="AE4" s="50"/>
      <c r="AF4" s="50"/>
      <c r="AG4" s="50"/>
      <c r="AH4" s="50"/>
      <c r="AI4" s="50">
        <f>AI5</f>
        <v>45964</v>
      </c>
      <c r="AJ4" s="50"/>
      <c r="AK4" s="50"/>
      <c r="AL4" s="50"/>
      <c r="AM4" s="50"/>
      <c r="AN4" s="50"/>
      <c r="AO4" s="50"/>
      <c r="AP4" s="50">
        <f>AP5</f>
        <v>45971</v>
      </c>
      <c r="AQ4" s="50"/>
      <c r="AR4" s="50"/>
      <c r="AS4" s="50"/>
      <c r="AT4" s="50"/>
      <c r="AU4" s="50"/>
      <c r="AV4" s="50"/>
      <c r="AW4" s="50">
        <f>AW5</f>
        <v>45978</v>
      </c>
      <c r="AX4" s="50"/>
      <c r="AY4" s="50"/>
      <c r="AZ4" s="50"/>
      <c r="BA4" s="50"/>
      <c r="BB4" s="50"/>
      <c r="BC4" s="50"/>
      <c r="BD4" s="50">
        <f>BD5</f>
        <v>45985</v>
      </c>
      <c r="BE4" s="50"/>
      <c r="BF4" s="50"/>
      <c r="BG4" s="50"/>
      <c r="BH4" s="50"/>
      <c r="BI4" s="50"/>
      <c r="BJ4" s="51"/>
    </row>
    <row r="5" spans="1:62" s="12" customFormat="1" ht="15" customHeight="1">
      <c r="A5" s="40"/>
      <c r="B5" s="41" t="s">
        <v>4</v>
      </c>
      <c r="C5" s="43" t="s">
        <v>5</v>
      </c>
      <c r="D5" s="43" t="s">
        <v>6</v>
      </c>
      <c r="E5" s="37"/>
      <c r="F5" s="37"/>
      <c r="G5" s="16">
        <f>Project_Start-WEEKDAY(Project_Start,1)+2+7*(Display_Week-1)</f>
        <v>45936</v>
      </c>
      <c r="H5" s="16">
        <f>G5+1</f>
        <v>45937</v>
      </c>
      <c r="I5" s="16">
        <f t="shared" ref="I5:AV5" si="0">H5+1</f>
        <v>45938</v>
      </c>
      <c r="J5" s="16">
        <f t="shared" si="0"/>
        <v>45939</v>
      </c>
      <c r="K5" s="16">
        <f t="shared" si="0"/>
        <v>45940</v>
      </c>
      <c r="L5" s="16">
        <f t="shared" si="0"/>
        <v>45941</v>
      </c>
      <c r="M5" s="17">
        <f t="shared" si="0"/>
        <v>45942</v>
      </c>
      <c r="N5" s="18">
        <f>M5+1</f>
        <v>45943</v>
      </c>
      <c r="O5" s="16">
        <f>N5+1</f>
        <v>45944</v>
      </c>
      <c r="P5" s="16">
        <f t="shared" si="0"/>
        <v>45945</v>
      </c>
      <c r="Q5" s="16">
        <f t="shared" si="0"/>
        <v>45946</v>
      </c>
      <c r="R5" s="16">
        <f t="shared" si="0"/>
        <v>45947</v>
      </c>
      <c r="S5" s="16">
        <f t="shared" si="0"/>
        <v>45948</v>
      </c>
      <c r="T5" s="17">
        <f t="shared" si="0"/>
        <v>45949</v>
      </c>
      <c r="U5" s="18">
        <f>T5+1</f>
        <v>45950</v>
      </c>
      <c r="V5" s="16">
        <f>U5+1</f>
        <v>45951</v>
      </c>
      <c r="W5" s="16">
        <f t="shared" si="0"/>
        <v>45952</v>
      </c>
      <c r="X5" s="16">
        <f t="shared" si="0"/>
        <v>45953</v>
      </c>
      <c r="Y5" s="16">
        <f t="shared" si="0"/>
        <v>45954</v>
      </c>
      <c r="Z5" s="16">
        <f t="shared" si="0"/>
        <v>45955</v>
      </c>
      <c r="AA5" s="17">
        <f t="shared" si="0"/>
        <v>45956</v>
      </c>
      <c r="AB5" s="18">
        <f>AA5+1</f>
        <v>45957</v>
      </c>
      <c r="AC5" s="16">
        <f>AB5+1</f>
        <v>45958</v>
      </c>
      <c r="AD5" s="16">
        <f t="shared" si="0"/>
        <v>45959</v>
      </c>
      <c r="AE5" s="16">
        <f t="shared" si="0"/>
        <v>45960</v>
      </c>
      <c r="AF5" s="16">
        <f t="shared" si="0"/>
        <v>45961</v>
      </c>
      <c r="AG5" s="16">
        <f t="shared" si="0"/>
        <v>45962</v>
      </c>
      <c r="AH5" s="17">
        <f t="shared" si="0"/>
        <v>45963</v>
      </c>
      <c r="AI5" s="18">
        <f>AH5+1</f>
        <v>45964</v>
      </c>
      <c r="AJ5" s="16">
        <f>AI5+1</f>
        <v>45965</v>
      </c>
      <c r="AK5" s="16">
        <f t="shared" si="0"/>
        <v>45966</v>
      </c>
      <c r="AL5" s="16">
        <f t="shared" si="0"/>
        <v>45967</v>
      </c>
      <c r="AM5" s="16">
        <f t="shared" si="0"/>
        <v>45968</v>
      </c>
      <c r="AN5" s="16">
        <f t="shared" si="0"/>
        <v>45969</v>
      </c>
      <c r="AO5" s="17">
        <f t="shared" si="0"/>
        <v>45970</v>
      </c>
      <c r="AP5" s="18">
        <f>AO5+1</f>
        <v>45971</v>
      </c>
      <c r="AQ5" s="16">
        <f>AP5+1</f>
        <v>45972</v>
      </c>
      <c r="AR5" s="16">
        <f t="shared" si="0"/>
        <v>45973</v>
      </c>
      <c r="AS5" s="16">
        <f t="shared" si="0"/>
        <v>45974</v>
      </c>
      <c r="AT5" s="16">
        <f t="shared" si="0"/>
        <v>45975</v>
      </c>
      <c r="AU5" s="16">
        <f t="shared" si="0"/>
        <v>45976</v>
      </c>
      <c r="AV5" s="17">
        <f t="shared" si="0"/>
        <v>45977</v>
      </c>
      <c r="AW5" s="18">
        <f t="shared" ref="AW5:BJ5" si="1">AV5+1</f>
        <v>45978</v>
      </c>
      <c r="AX5" s="16">
        <f t="shared" si="1"/>
        <v>45979</v>
      </c>
      <c r="AY5" s="16">
        <f t="shared" si="1"/>
        <v>45980</v>
      </c>
      <c r="AZ5" s="16">
        <f t="shared" si="1"/>
        <v>45981</v>
      </c>
      <c r="BA5" s="16">
        <f t="shared" si="1"/>
        <v>45982</v>
      </c>
      <c r="BB5" s="16">
        <f t="shared" si="1"/>
        <v>45983</v>
      </c>
      <c r="BC5" s="17">
        <f t="shared" si="1"/>
        <v>45984</v>
      </c>
      <c r="BD5" s="18">
        <f t="shared" si="1"/>
        <v>45985</v>
      </c>
      <c r="BE5" s="16">
        <f t="shared" si="1"/>
        <v>45986</v>
      </c>
      <c r="BF5" s="16">
        <f t="shared" si="1"/>
        <v>45987</v>
      </c>
      <c r="BG5" s="16">
        <f t="shared" si="1"/>
        <v>45988</v>
      </c>
      <c r="BH5" s="16">
        <f t="shared" si="1"/>
        <v>45989</v>
      </c>
      <c r="BI5" s="16">
        <f t="shared" si="1"/>
        <v>45990</v>
      </c>
      <c r="BJ5" s="16">
        <f t="shared" si="1"/>
        <v>45991</v>
      </c>
    </row>
    <row r="6" spans="1:62" s="12" customFormat="1" ht="15" customHeight="1" thickBot="1">
      <c r="A6" s="40"/>
      <c r="B6" s="42"/>
      <c r="C6" s="44"/>
      <c r="D6" s="44"/>
      <c r="E6" s="37"/>
      <c r="F6" s="37"/>
      <c r="G6" s="19" t="str">
        <f t="shared" ref="G6:AL6" si="2">LEFT(TEXT(G5,"ddd"),1)</f>
        <v>M</v>
      </c>
      <c r="H6" s="20" t="str">
        <f t="shared" si="2"/>
        <v>T</v>
      </c>
      <c r="I6" s="20" t="str">
        <f>LEFT(TEXT(I5,"ddd"),1)</f>
        <v>W</v>
      </c>
      <c r="J6" s="16" t="s">
        <v>7</v>
      </c>
      <c r="K6" s="20" t="str">
        <f t="shared" si="2"/>
        <v>F</v>
      </c>
      <c r="L6" s="20" t="str">
        <f t="shared" si="2"/>
        <v>S</v>
      </c>
      <c r="M6" s="20" t="str">
        <f t="shared" si="2"/>
        <v>S</v>
      </c>
      <c r="N6" s="20" t="str">
        <f t="shared" si="2"/>
        <v>M</v>
      </c>
      <c r="O6" s="20" t="str">
        <f t="shared" si="2"/>
        <v>T</v>
      </c>
      <c r="P6" s="20" t="str">
        <f t="shared" si="2"/>
        <v>W</v>
      </c>
      <c r="Q6" s="20" t="str">
        <f t="shared" si="2"/>
        <v>T</v>
      </c>
      <c r="R6" s="20" t="str">
        <f t="shared" si="2"/>
        <v>F</v>
      </c>
      <c r="S6" s="20" t="str">
        <f t="shared" si="2"/>
        <v>S</v>
      </c>
      <c r="T6" s="20" t="str">
        <f t="shared" si="2"/>
        <v>S</v>
      </c>
      <c r="U6" s="20" t="str">
        <f t="shared" si="2"/>
        <v>M</v>
      </c>
      <c r="V6" s="20" t="str">
        <f t="shared" si="2"/>
        <v>T</v>
      </c>
      <c r="W6" s="20" t="str">
        <f t="shared" si="2"/>
        <v>W</v>
      </c>
      <c r="X6" s="20" t="str">
        <f t="shared" si="2"/>
        <v>T</v>
      </c>
      <c r="Y6" s="20" t="str">
        <f t="shared" si="2"/>
        <v>F</v>
      </c>
      <c r="Z6" s="20" t="str">
        <f t="shared" si="2"/>
        <v>S</v>
      </c>
      <c r="AA6" s="20" t="str">
        <f t="shared" si="2"/>
        <v>S</v>
      </c>
      <c r="AB6" s="20" t="str">
        <f t="shared" si="2"/>
        <v>M</v>
      </c>
      <c r="AC6" s="20" t="str">
        <f t="shared" si="2"/>
        <v>T</v>
      </c>
      <c r="AD6" s="20" t="str">
        <f t="shared" si="2"/>
        <v>W</v>
      </c>
      <c r="AE6" s="20" t="str">
        <f t="shared" si="2"/>
        <v>T</v>
      </c>
      <c r="AF6" s="20" t="str">
        <f t="shared" si="2"/>
        <v>F</v>
      </c>
      <c r="AG6" s="20" t="str">
        <f t="shared" si="2"/>
        <v>S</v>
      </c>
      <c r="AH6" s="20" t="str">
        <f t="shared" si="2"/>
        <v>S</v>
      </c>
      <c r="AI6" s="20" t="str">
        <f t="shared" si="2"/>
        <v>M</v>
      </c>
      <c r="AJ6" s="20" t="str">
        <f t="shared" si="2"/>
        <v>T</v>
      </c>
      <c r="AK6" s="20" t="str">
        <f t="shared" si="2"/>
        <v>W</v>
      </c>
      <c r="AL6" s="20" t="str">
        <f t="shared" si="2"/>
        <v>T</v>
      </c>
      <c r="AM6" s="20" t="str">
        <f t="shared" ref="AM6:BJ6" si="3">LEFT(TEXT(AM5,"ddd"),1)</f>
        <v>F</v>
      </c>
      <c r="AN6" s="20" t="str">
        <f t="shared" si="3"/>
        <v>S</v>
      </c>
      <c r="AO6" s="20" t="str">
        <f t="shared" si="3"/>
        <v>S</v>
      </c>
      <c r="AP6" s="20" t="str">
        <f t="shared" si="3"/>
        <v>M</v>
      </c>
      <c r="AQ6" s="20" t="str">
        <f t="shared" si="3"/>
        <v>T</v>
      </c>
      <c r="AR6" s="20" t="str">
        <f t="shared" si="3"/>
        <v>W</v>
      </c>
      <c r="AS6" s="20" t="str">
        <f t="shared" si="3"/>
        <v>T</v>
      </c>
      <c r="AT6" s="20" t="str">
        <f t="shared" si="3"/>
        <v>F</v>
      </c>
      <c r="AU6" s="20" t="str">
        <f t="shared" si="3"/>
        <v>S</v>
      </c>
      <c r="AV6" s="20" t="str">
        <f t="shared" si="3"/>
        <v>S</v>
      </c>
      <c r="AW6" s="20" t="str">
        <f t="shared" si="3"/>
        <v>M</v>
      </c>
      <c r="AX6" s="20" t="str">
        <f t="shared" si="3"/>
        <v>T</v>
      </c>
      <c r="AY6" s="20" t="str">
        <f t="shared" si="3"/>
        <v>W</v>
      </c>
      <c r="AZ6" s="20" t="str">
        <f t="shared" si="3"/>
        <v>T</v>
      </c>
      <c r="BA6" s="20" t="str">
        <f t="shared" si="3"/>
        <v>F</v>
      </c>
      <c r="BB6" s="20" t="str">
        <f t="shared" si="3"/>
        <v>S</v>
      </c>
      <c r="BC6" s="20" t="str">
        <f t="shared" si="3"/>
        <v>S</v>
      </c>
      <c r="BD6" s="20" t="str">
        <f t="shared" si="3"/>
        <v>M</v>
      </c>
      <c r="BE6" s="20" t="str">
        <f t="shared" si="3"/>
        <v>T</v>
      </c>
      <c r="BF6" s="20" t="str">
        <f t="shared" si="3"/>
        <v>W</v>
      </c>
      <c r="BG6" s="20" t="str">
        <f t="shared" si="3"/>
        <v>T</v>
      </c>
      <c r="BH6" s="20" t="str">
        <f t="shared" si="3"/>
        <v>F</v>
      </c>
      <c r="BI6" s="20" t="str">
        <f t="shared" si="3"/>
        <v>S</v>
      </c>
      <c r="BJ6" s="21" t="str">
        <f t="shared" si="3"/>
        <v>S</v>
      </c>
    </row>
    <row r="7" spans="1:62" s="12" customFormat="1" ht="30" hidden="1" customHeight="1" thickBot="1">
      <c r="A7" s="4" t="s">
        <v>8</v>
      </c>
      <c r="B7" s="22"/>
      <c r="C7" s="22"/>
      <c r="D7" s="22"/>
      <c r="E7" s="37"/>
      <c r="F7" s="37" t="str">
        <f ca="1">IF(OR(ISBLANK(task_start),ISBLANK(task_end)),"",task_end-task_start+1)</f>
        <v/>
      </c>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row>
    <row r="8" spans="1:62" s="28" customFormat="1" ht="30" customHeight="1" thickBot="1">
      <c r="A8" s="38"/>
      <c r="B8" s="24" t="s">
        <v>9</v>
      </c>
      <c r="C8" s="25"/>
      <c r="D8" s="26"/>
      <c r="E8" s="5"/>
      <c r="F8" s="3" t="str">
        <f t="shared" ref="F8:F18" ca="1" si="4">IF(OR(ISBLANK(task_start),ISBLANK(task_end)),"",task_end-task_start+1)</f>
        <v/>
      </c>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row>
    <row r="9" spans="1:62" s="28" customFormat="1" ht="30" customHeight="1" thickBot="1">
      <c r="A9" s="38"/>
      <c r="B9" s="29" t="s">
        <v>10</v>
      </c>
      <c r="C9" s="33">
        <v>45940</v>
      </c>
      <c r="D9" s="30">
        <f>C9+3</f>
        <v>45943</v>
      </c>
      <c r="E9" s="5"/>
      <c r="F9" s="3">
        <f t="shared" ca="1" si="4"/>
        <v>4</v>
      </c>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row>
    <row r="10" spans="1:62" s="28" customFormat="1" ht="30" customHeight="1" thickBot="1">
      <c r="A10" s="38"/>
      <c r="B10" s="32" t="s">
        <v>11</v>
      </c>
      <c r="C10" s="33">
        <v>45942</v>
      </c>
      <c r="D10" s="33">
        <f>C10+1</f>
        <v>45943</v>
      </c>
      <c r="E10" s="5"/>
      <c r="F10" s="3">
        <f t="shared" ca="1" si="4"/>
        <v>2</v>
      </c>
      <c r="G10" s="31"/>
      <c r="H10" s="31"/>
      <c r="I10" s="31"/>
      <c r="J10" s="31"/>
      <c r="K10" s="31"/>
      <c r="L10" s="31"/>
      <c r="M10" s="31"/>
      <c r="N10" s="31"/>
      <c r="O10" s="31"/>
      <c r="P10" s="31"/>
      <c r="Q10" s="31"/>
      <c r="R10" s="31"/>
      <c r="S10" s="34"/>
      <c r="T10" s="34"/>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row>
    <row r="11" spans="1:62" s="28" customFormat="1" ht="30" customHeight="1" thickBot="1">
      <c r="A11" s="4"/>
      <c r="B11" s="32" t="s">
        <v>12</v>
      </c>
      <c r="C11" s="33">
        <v>45942</v>
      </c>
      <c r="D11" s="33">
        <v>45944</v>
      </c>
      <c r="E11" s="5"/>
      <c r="F11" s="3">
        <f t="shared" ca="1" si="4"/>
        <v>3</v>
      </c>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row>
    <row r="12" spans="1:62" s="28" customFormat="1" ht="30" customHeight="1" thickBot="1">
      <c r="A12" s="4"/>
      <c r="B12" s="32" t="s">
        <v>13</v>
      </c>
      <c r="C12" s="33">
        <v>45940</v>
      </c>
      <c r="D12" s="33">
        <v>45941</v>
      </c>
      <c r="E12" s="5"/>
      <c r="F12" s="3"/>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row>
    <row r="13" spans="1:62" s="28" customFormat="1" ht="30" customHeight="1" thickBot="1">
      <c r="A13" s="4"/>
      <c r="B13" s="32" t="s">
        <v>14</v>
      </c>
      <c r="C13" s="33">
        <v>45940</v>
      </c>
      <c r="D13" s="33">
        <f>C13+1</f>
        <v>45941</v>
      </c>
      <c r="E13" s="5"/>
      <c r="F13" s="3">
        <f t="shared" ca="1" si="4"/>
        <v>2</v>
      </c>
      <c r="G13" s="31"/>
      <c r="H13" s="31"/>
      <c r="I13" s="31"/>
      <c r="J13" s="31"/>
      <c r="K13" s="31"/>
      <c r="L13" s="31"/>
      <c r="M13" s="31"/>
      <c r="N13" s="31"/>
      <c r="O13" s="31"/>
      <c r="P13" s="31"/>
      <c r="Q13" s="31"/>
      <c r="R13" s="31"/>
      <c r="S13" s="31"/>
      <c r="T13" s="31"/>
      <c r="U13" s="31"/>
      <c r="V13" s="31"/>
      <c r="W13" s="34"/>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row>
    <row r="14" spans="1:62" s="28" customFormat="1" ht="30" customHeight="1" thickBot="1">
      <c r="A14" s="4"/>
      <c r="B14" s="32" t="s">
        <v>15</v>
      </c>
      <c r="C14" s="33">
        <v>45943</v>
      </c>
      <c r="D14" s="33">
        <v>45945</v>
      </c>
      <c r="E14" s="5"/>
      <c r="F14" s="3">
        <f t="shared" ca="1" si="4"/>
        <v>3</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row>
    <row r="15" spans="1:62" s="28" customFormat="1" ht="30" customHeight="1" thickBot="1">
      <c r="B15" s="32" t="s">
        <v>16</v>
      </c>
      <c r="C15" s="33">
        <v>45943</v>
      </c>
      <c r="D15" s="33">
        <v>45946</v>
      </c>
      <c r="E15" s="5"/>
      <c r="F15" s="3">
        <f t="shared" ca="1" si="4"/>
        <v>4</v>
      </c>
      <c r="G15" s="31"/>
      <c r="H15" s="31"/>
      <c r="I15" s="31"/>
      <c r="J15" s="31"/>
      <c r="K15" s="31"/>
      <c r="L15" s="31"/>
      <c r="M15" s="31"/>
      <c r="N15" s="31"/>
      <c r="O15" s="31"/>
      <c r="P15" s="31"/>
      <c r="Q15" s="31"/>
      <c r="R15" s="31"/>
      <c r="S15" s="31"/>
      <c r="T15" s="31"/>
      <c r="U15" s="31"/>
      <c r="V15" s="31"/>
      <c r="W15" s="34"/>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row>
    <row r="16" spans="1:62" s="28" customFormat="1" ht="37.5" customHeight="1" thickBot="1">
      <c r="B16" s="32" t="s">
        <v>17</v>
      </c>
      <c r="C16" s="33">
        <v>45943</v>
      </c>
      <c r="D16" s="33">
        <v>45946</v>
      </c>
      <c r="E16" s="5"/>
      <c r="F16" s="3"/>
      <c r="G16" s="31"/>
      <c r="H16" s="31"/>
      <c r="I16" s="31"/>
      <c r="J16" s="31"/>
      <c r="K16" s="31"/>
      <c r="L16" s="31"/>
      <c r="M16" s="31"/>
      <c r="N16" s="31"/>
      <c r="O16" s="31"/>
      <c r="P16" s="31"/>
      <c r="Q16" s="31"/>
      <c r="R16" s="31"/>
      <c r="S16" s="31"/>
      <c r="T16" s="31"/>
      <c r="U16" s="31"/>
      <c r="V16" s="31"/>
      <c r="W16" s="34"/>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row>
    <row r="17" spans="2:62" s="28" customFormat="1" ht="30" customHeight="1" thickBot="1">
      <c r="B17" s="32" t="s">
        <v>18</v>
      </c>
      <c r="C17" s="33">
        <v>45943</v>
      </c>
      <c r="D17" s="33">
        <v>45946</v>
      </c>
      <c r="E17" s="5"/>
      <c r="F17" s="3">
        <f t="shared" ca="1" si="4"/>
        <v>4</v>
      </c>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row>
    <row r="18" spans="2:62" s="28" customFormat="1" ht="30" customHeight="1" thickBot="1">
      <c r="B18" s="32" t="s">
        <v>19</v>
      </c>
      <c r="C18" s="33">
        <v>45947</v>
      </c>
      <c r="D18" s="33">
        <v>45947</v>
      </c>
      <c r="E18" s="5"/>
      <c r="F18" s="3">
        <f t="shared" ca="1" si="4"/>
        <v>1</v>
      </c>
      <c r="G18" s="31"/>
      <c r="H18" s="31"/>
      <c r="I18" s="31"/>
      <c r="J18" s="31"/>
      <c r="K18" s="31"/>
      <c r="L18" s="31"/>
      <c r="M18" s="31"/>
      <c r="N18" s="31"/>
      <c r="O18" s="31"/>
      <c r="P18" s="31"/>
      <c r="Q18" s="31"/>
      <c r="R18" s="31"/>
      <c r="S18" s="31"/>
      <c r="T18" s="31"/>
      <c r="U18" s="31"/>
      <c r="V18" s="31"/>
      <c r="W18" s="34"/>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row>
    <row r="19" spans="2:62" s="28" customFormat="1" ht="30" customHeight="1">
      <c r="D19" s="39"/>
    </row>
  </sheetData>
  <mergeCells count="16">
    <mergeCell ref="O1:X1"/>
    <mergeCell ref="G1:M1"/>
    <mergeCell ref="G2:M2"/>
    <mergeCell ref="BD4:BJ4"/>
    <mergeCell ref="G4:M4"/>
    <mergeCell ref="N4:T4"/>
    <mergeCell ref="U4:AA4"/>
    <mergeCell ref="AB4:AH4"/>
    <mergeCell ref="AI4:AO4"/>
    <mergeCell ref="AP4:AV4"/>
    <mergeCell ref="AW4:BC4"/>
    <mergeCell ref="A5:A6"/>
    <mergeCell ref="B5:B6"/>
    <mergeCell ref="C5:C6"/>
    <mergeCell ref="D5:D6"/>
    <mergeCell ref="O2:X2"/>
  </mergeCells>
  <conditionalFormatting sqref="G4:BJ18">
    <cfRule type="expression" dxfId="2" priority="1">
      <formula>AND(TODAY()&gt;=G$5, TODAY()&lt;H$5)</formula>
    </cfRule>
  </conditionalFormatting>
  <conditionalFormatting sqref="G9:BJ18">
    <cfRule type="expression" dxfId="1" priority="2">
      <formula>AND(task_start&lt;=G$5,ROUNDDOWN((task_end-task_start+1)*task_progress,0)+task_start-1&gt;=G$5)</formula>
    </cfRule>
    <cfRule type="expression" dxfId="0" priority="3" stopIfTrue="1">
      <formula>AND(task_end&gt;=G$5,task_start&lt;H$5)</formula>
    </cfRule>
  </conditionalFormatting>
  <dataValidations count="9">
    <dataValidation type="whole" operator="greaterThanOrEqual" allowBlank="1" showInputMessage="1" promptTitle="Display Week" prompt="Changing this number will scroll the Gantt Chart view." sqref="O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s>
  <printOptions horizontalCentered="1"/>
  <pageMargins left="0.35" right="0.35" top="0.35" bottom="0.5" header="0.3" footer="0.3"/>
  <pageSetup scale="37"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file>

<file path=customXml/itemProps2.xml><?xml version="1.0" encoding="utf-8"?>
<ds:datastoreItem xmlns:ds="http://schemas.openxmlformats.org/officeDocument/2006/customXml" ds:itemID="{97245281-08F3-4104-84BD-39F3D8CFB195}"/>
</file>

<file path=customXml/itemProps3.xml><?xml version="1.0" encoding="utf-8"?>
<ds:datastoreItem xmlns:ds="http://schemas.openxmlformats.org/officeDocument/2006/customXml" ds:itemID="{C2348D59-3426-404A-A0C5-6456F6613EDB}"/>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Esfar Rakin</dc:creator>
  <cp:keywords/>
  <dc:description/>
  <cp:lastModifiedBy/>
  <cp:revision/>
  <dcterms:created xsi:type="dcterms:W3CDTF">2022-03-11T22:41:12Z</dcterms:created>
  <dcterms:modified xsi:type="dcterms:W3CDTF">2025-10-17T18:53:32Z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