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leonardo.pires\Downloads\"/>
    </mc:Choice>
  </mc:AlternateContent>
  <xr:revisionPtr revIDLastSave="0" documentId="13_ncr:1_{CE153063-990A-495A-BAF0-097556A54306}" xr6:coauthVersionLast="47" xr6:coauthVersionMax="47" xr10:uidLastSave="{00000000-0000-0000-0000-000000000000}"/>
  <bookViews>
    <workbookView xWindow="-120" yWindow="-120" windowWidth="19440" windowHeight="11640" firstSheet="7" activeTab="11" xr2:uid="{00000000-000D-0000-FFFF-FFFF00000000}"/>
  </bookViews>
  <sheets>
    <sheet name="01.10" sheetId="4" r:id="rId1"/>
    <sheet name="02.10" sheetId="6" r:id="rId2"/>
    <sheet name="03.10" sheetId="7" r:id="rId3"/>
    <sheet name="04 a 06.10" sheetId="8" r:id="rId4"/>
    <sheet name="07.10" sheetId="9" r:id="rId5"/>
    <sheet name="08.10" sheetId="10" r:id="rId6"/>
    <sheet name="09.10" sheetId="11" r:id="rId7"/>
    <sheet name="10.10" sheetId="12" r:id="rId8"/>
    <sheet name="11 A 14 DINAMICA " sheetId="15" r:id="rId9"/>
    <sheet name="11 a 13.10 (14.10)" sheetId="13" r:id="rId10"/>
    <sheet name="14.10d" sheetId="16" r:id="rId11"/>
    <sheet name="14.10 (15.10)" sheetId="14" r:id="rId12"/>
  </sheets>
  <externalReferences>
    <externalReference r:id="rId13"/>
  </externalReferences>
  <definedNames>
    <definedName name="_xlnm._FilterDatabase" localSheetId="1" hidden="1">'02.10'!$A$20:$P$81</definedName>
    <definedName name="_xlnm._FilterDatabase" localSheetId="5" hidden="1">'08.10'!$A$22:$P$109</definedName>
  </definedNames>
  <calcPr calcId="191029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  <pivotCache cacheId="6" r:id="rId20"/>
    <pivotCache cacheId="7" r:id="rId21"/>
    <pivotCache cacheId="8" r:id="rId22"/>
    <pivotCache cacheId="9" r:id="rId2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4" l="1"/>
  <c r="H44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2" i="14"/>
  <c r="E24" i="14"/>
  <c r="H24" i="14" s="1"/>
  <c r="E25" i="14"/>
  <c r="H25" i="14" s="1"/>
  <c r="E26" i="14"/>
  <c r="H26" i="14" s="1"/>
  <c r="E27" i="14"/>
  <c r="H27" i="14" s="1"/>
  <c r="E28" i="14"/>
  <c r="H28" i="14" s="1"/>
  <c r="E29" i="14"/>
  <c r="H29" i="14" s="1"/>
  <c r="E30" i="14"/>
  <c r="H30" i="14" s="1"/>
  <c r="E31" i="14"/>
  <c r="H31" i="14" s="1"/>
  <c r="E32" i="14"/>
  <c r="H32" i="14" s="1"/>
  <c r="E33" i="14"/>
  <c r="H33" i="14" s="1"/>
  <c r="E34" i="14"/>
  <c r="H34" i="14" s="1"/>
  <c r="E35" i="14"/>
  <c r="H35" i="14" s="1"/>
  <c r="E36" i="14"/>
  <c r="H36" i="14" s="1"/>
  <c r="E37" i="14"/>
  <c r="H37" i="14" s="1"/>
  <c r="E38" i="14"/>
  <c r="H38" i="14" s="1"/>
  <c r="E39" i="14"/>
  <c r="H39" i="14" s="1"/>
  <c r="E40" i="14"/>
  <c r="H40" i="14" s="1"/>
  <c r="E41" i="14"/>
  <c r="H41" i="14" s="1"/>
  <c r="E42" i="14"/>
  <c r="H42" i="14" s="1"/>
  <c r="E23" i="14"/>
  <c r="H23" i="14" s="1"/>
  <c r="E3" i="14"/>
  <c r="H3" i="14" s="1"/>
  <c r="E4" i="14"/>
  <c r="H4" i="14" s="1"/>
  <c r="E5" i="14"/>
  <c r="H5" i="14" s="1"/>
  <c r="E6" i="14"/>
  <c r="H6" i="14" s="1"/>
  <c r="E7" i="14"/>
  <c r="H7" i="14" s="1"/>
  <c r="E8" i="14"/>
  <c r="H8" i="14" s="1"/>
  <c r="E9" i="14"/>
  <c r="H9" i="14" s="1"/>
  <c r="E10" i="14"/>
  <c r="H10" i="14" s="1"/>
  <c r="E11" i="14"/>
  <c r="H11" i="14" s="1"/>
  <c r="E12" i="14"/>
  <c r="H12" i="14" s="1"/>
  <c r="E13" i="14"/>
  <c r="H13" i="14" s="1"/>
  <c r="E14" i="14"/>
  <c r="H14" i="14" s="1"/>
  <c r="E15" i="14"/>
  <c r="H15" i="14" s="1"/>
  <c r="E16" i="14"/>
  <c r="H16" i="14" s="1"/>
  <c r="E17" i="14"/>
  <c r="H17" i="14" s="1"/>
  <c r="E18" i="14"/>
  <c r="H18" i="14" s="1"/>
  <c r="E19" i="14"/>
  <c r="H19" i="14" s="1"/>
  <c r="E20" i="14"/>
  <c r="H20" i="14" s="1"/>
  <c r="E21" i="14"/>
  <c r="H21" i="14" s="1"/>
  <c r="E22" i="14"/>
  <c r="H22" i="14" s="1"/>
  <c r="E2" i="14"/>
  <c r="H2" i="14" s="1"/>
  <c r="N3" i="14"/>
  <c r="N4" i="14"/>
  <c r="N5" i="14"/>
  <c r="N6" i="14"/>
  <c r="N7" i="14"/>
  <c r="N8" i="14"/>
  <c r="N9" i="14"/>
  <c r="N10" i="14"/>
  <c r="N11" i="14"/>
  <c r="N12" i="14"/>
  <c r="N13" i="14"/>
  <c r="N14" i="14"/>
  <c r="N15" i="14"/>
  <c r="N16" i="14"/>
  <c r="N17" i="14"/>
  <c r="N18" i="14"/>
  <c r="N19" i="14"/>
  <c r="N20" i="14"/>
  <c r="N21" i="14"/>
  <c r="N22" i="14"/>
  <c r="N23" i="14"/>
  <c r="N24" i="14"/>
  <c r="N25" i="14"/>
  <c r="N26" i="14"/>
  <c r="N27" i="14"/>
  <c r="N28" i="14"/>
  <c r="N29" i="14"/>
  <c r="N30" i="14"/>
  <c r="N31" i="14"/>
  <c r="N32" i="14"/>
  <c r="N33" i="14"/>
  <c r="N34" i="14"/>
  <c r="N35" i="14"/>
  <c r="N36" i="14"/>
  <c r="N37" i="14"/>
  <c r="N38" i="14"/>
  <c r="N39" i="14"/>
  <c r="N40" i="14"/>
  <c r="N41" i="14"/>
  <c r="N42" i="14"/>
  <c r="N2" i="14"/>
  <c r="J3" i="13"/>
  <c r="J4" i="13"/>
  <c r="J5" i="13"/>
  <c r="J6" i="13"/>
  <c r="J7" i="13"/>
  <c r="J8" i="13"/>
  <c r="J9" i="13"/>
  <c r="J10" i="13"/>
  <c r="J11" i="13"/>
  <c r="J12" i="13"/>
  <c r="J13" i="13"/>
  <c r="J14" i="13"/>
  <c r="J15" i="13"/>
  <c r="J16" i="13"/>
  <c r="J17" i="13"/>
  <c r="J18" i="13"/>
  <c r="J19" i="13"/>
  <c r="J20" i="13"/>
  <c r="J21" i="13"/>
  <c r="J22" i="13"/>
  <c r="J23" i="13"/>
  <c r="J24" i="13"/>
  <c r="J25" i="13"/>
  <c r="J26" i="13"/>
  <c r="J27" i="13"/>
  <c r="J28" i="13"/>
  <c r="J29" i="13"/>
  <c r="J30" i="13"/>
  <c r="J31" i="13"/>
  <c r="J32" i="13"/>
  <c r="J33" i="13"/>
  <c r="J34" i="13"/>
  <c r="J35" i="13"/>
  <c r="J36" i="13"/>
  <c r="J37" i="13"/>
  <c r="J38" i="13"/>
  <c r="J39" i="13"/>
  <c r="J40" i="13"/>
  <c r="J41" i="13"/>
  <c r="J42" i="13"/>
  <c r="J43" i="13"/>
  <c r="J44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J71" i="13"/>
  <c r="J72" i="13"/>
  <c r="J73" i="13"/>
  <c r="J74" i="13"/>
  <c r="J75" i="13"/>
  <c r="J76" i="13"/>
  <c r="J77" i="13"/>
  <c r="J78" i="13"/>
  <c r="J79" i="13"/>
  <c r="J80" i="13"/>
  <c r="J81" i="13"/>
  <c r="J82" i="13"/>
  <c r="J83" i="13"/>
  <c r="J84" i="13"/>
  <c r="J85" i="13"/>
  <c r="J86" i="13"/>
  <c r="J87" i="13"/>
  <c r="J88" i="13"/>
  <c r="J89" i="13"/>
  <c r="J90" i="13"/>
  <c r="J91" i="13"/>
  <c r="J92" i="13"/>
  <c r="J93" i="13"/>
  <c r="J94" i="13"/>
  <c r="J95" i="13"/>
  <c r="J96" i="13"/>
  <c r="J97" i="13"/>
  <c r="J98" i="13"/>
  <c r="J99" i="13"/>
  <c r="J100" i="13"/>
  <c r="J101" i="13"/>
  <c r="J102" i="13"/>
  <c r="J103" i="13"/>
  <c r="J104" i="13"/>
  <c r="J105" i="13"/>
  <c r="J106" i="13"/>
  <c r="J107" i="13"/>
  <c r="J108" i="13"/>
  <c r="J109" i="13"/>
  <c r="J110" i="13"/>
  <c r="J111" i="13"/>
  <c r="J112" i="13"/>
  <c r="J113" i="13"/>
  <c r="J114" i="13"/>
  <c r="J115" i="13"/>
  <c r="J116" i="13"/>
  <c r="J117" i="13"/>
  <c r="J118" i="13"/>
  <c r="J119" i="13"/>
  <c r="J120" i="13"/>
  <c r="J121" i="13"/>
  <c r="J122" i="13"/>
  <c r="J123" i="13"/>
  <c r="J124" i="13"/>
  <c r="J125" i="13"/>
  <c r="J126" i="13"/>
  <c r="J127" i="13"/>
  <c r="J128" i="13"/>
  <c r="J129" i="13"/>
  <c r="J130" i="13"/>
  <c r="J131" i="13"/>
  <c r="J132" i="13"/>
  <c r="J133" i="13"/>
  <c r="J134" i="13"/>
  <c r="J2" i="13"/>
  <c r="H115" i="13"/>
  <c r="H116" i="13"/>
  <c r="H117" i="13"/>
  <c r="H133" i="13"/>
  <c r="H134" i="13"/>
  <c r="E92" i="13"/>
  <c r="H92" i="13" s="1"/>
  <c r="E93" i="13"/>
  <c r="H93" i="13" s="1"/>
  <c r="E94" i="13"/>
  <c r="H94" i="13" s="1"/>
  <c r="E95" i="13"/>
  <c r="H95" i="13" s="1"/>
  <c r="E96" i="13"/>
  <c r="H96" i="13" s="1"/>
  <c r="E97" i="13"/>
  <c r="H97" i="13" s="1"/>
  <c r="E98" i="13"/>
  <c r="H98" i="13" s="1"/>
  <c r="E99" i="13"/>
  <c r="H99" i="13" s="1"/>
  <c r="E100" i="13"/>
  <c r="H100" i="13" s="1"/>
  <c r="E101" i="13"/>
  <c r="H101" i="13" s="1"/>
  <c r="E102" i="13"/>
  <c r="H102" i="13" s="1"/>
  <c r="E103" i="13"/>
  <c r="H103" i="13" s="1"/>
  <c r="E104" i="13"/>
  <c r="H104" i="13" s="1"/>
  <c r="E105" i="13"/>
  <c r="H105" i="13" s="1"/>
  <c r="E106" i="13"/>
  <c r="H106" i="13" s="1"/>
  <c r="E107" i="13"/>
  <c r="H107" i="13" s="1"/>
  <c r="E108" i="13"/>
  <c r="H108" i="13" s="1"/>
  <c r="E109" i="13"/>
  <c r="H109" i="13" s="1"/>
  <c r="E110" i="13"/>
  <c r="H110" i="13" s="1"/>
  <c r="E111" i="13"/>
  <c r="H111" i="13" s="1"/>
  <c r="E112" i="13"/>
  <c r="H112" i="13" s="1"/>
  <c r="E113" i="13"/>
  <c r="H113" i="13" s="1"/>
  <c r="E114" i="13"/>
  <c r="H114" i="13" s="1"/>
  <c r="E118" i="13"/>
  <c r="H118" i="13" s="1"/>
  <c r="E119" i="13"/>
  <c r="H119" i="13" s="1"/>
  <c r="E120" i="13"/>
  <c r="H120" i="13" s="1"/>
  <c r="E121" i="13"/>
  <c r="H121" i="13" s="1"/>
  <c r="E122" i="13"/>
  <c r="H122" i="13" s="1"/>
  <c r="E123" i="13"/>
  <c r="H123" i="13" s="1"/>
  <c r="E124" i="13"/>
  <c r="H124" i="13" s="1"/>
  <c r="E125" i="13"/>
  <c r="H125" i="13" s="1"/>
  <c r="E126" i="13"/>
  <c r="H126" i="13" s="1"/>
  <c r="E127" i="13"/>
  <c r="H127" i="13" s="1"/>
  <c r="E128" i="13"/>
  <c r="H128" i="13" s="1"/>
  <c r="E129" i="13"/>
  <c r="H129" i="13" s="1"/>
  <c r="E130" i="13"/>
  <c r="H130" i="13" s="1"/>
  <c r="E131" i="13"/>
  <c r="H131" i="13" s="1"/>
  <c r="E132" i="13"/>
  <c r="H132" i="13" s="1"/>
  <c r="E91" i="13"/>
  <c r="H91" i="13" s="1"/>
  <c r="E3" i="13"/>
  <c r="H3" i="13" s="1"/>
  <c r="E4" i="13"/>
  <c r="H4" i="13" s="1"/>
  <c r="E5" i="13"/>
  <c r="H5" i="13" s="1"/>
  <c r="E6" i="13"/>
  <c r="H6" i="13" s="1"/>
  <c r="E7" i="13"/>
  <c r="H7" i="13" s="1"/>
  <c r="E8" i="13"/>
  <c r="H8" i="13" s="1"/>
  <c r="E9" i="13"/>
  <c r="H9" i="13" s="1"/>
  <c r="E10" i="13"/>
  <c r="H10" i="13" s="1"/>
  <c r="E11" i="13"/>
  <c r="H11" i="13" s="1"/>
  <c r="E12" i="13"/>
  <c r="H12" i="13" s="1"/>
  <c r="E13" i="13"/>
  <c r="H13" i="13" s="1"/>
  <c r="E14" i="13"/>
  <c r="H14" i="13" s="1"/>
  <c r="E15" i="13"/>
  <c r="H15" i="13" s="1"/>
  <c r="E16" i="13"/>
  <c r="H16" i="13" s="1"/>
  <c r="E17" i="13"/>
  <c r="H17" i="13" s="1"/>
  <c r="E18" i="13"/>
  <c r="H18" i="13" s="1"/>
  <c r="E19" i="13"/>
  <c r="H19" i="13" s="1"/>
  <c r="E20" i="13"/>
  <c r="H20" i="13" s="1"/>
  <c r="E21" i="13"/>
  <c r="H21" i="13" s="1"/>
  <c r="E22" i="13"/>
  <c r="H22" i="13" s="1"/>
  <c r="E23" i="13"/>
  <c r="H23" i="13" s="1"/>
  <c r="E24" i="13"/>
  <c r="H24" i="13" s="1"/>
  <c r="E25" i="13"/>
  <c r="H25" i="13" s="1"/>
  <c r="E26" i="13"/>
  <c r="H26" i="13" s="1"/>
  <c r="E27" i="13"/>
  <c r="H27" i="13" s="1"/>
  <c r="E28" i="13"/>
  <c r="H28" i="13" s="1"/>
  <c r="E29" i="13"/>
  <c r="H29" i="13" s="1"/>
  <c r="E30" i="13"/>
  <c r="H30" i="13" s="1"/>
  <c r="E31" i="13"/>
  <c r="H31" i="13" s="1"/>
  <c r="E32" i="13"/>
  <c r="H32" i="13" s="1"/>
  <c r="E33" i="13"/>
  <c r="H33" i="13" s="1"/>
  <c r="E34" i="13"/>
  <c r="H34" i="13" s="1"/>
  <c r="E35" i="13"/>
  <c r="H35" i="13" s="1"/>
  <c r="E36" i="13"/>
  <c r="H36" i="13" s="1"/>
  <c r="E37" i="13"/>
  <c r="H37" i="13" s="1"/>
  <c r="E38" i="13"/>
  <c r="H38" i="13" s="1"/>
  <c r="E39" i="13"/>
  <c r="H39" i="13" s="1"/>
  <c r="E40" i="13"/>
  <c r="H40" i="13" s="1"/>
  <c r="E41" i="13"/>
  <c r="H41" i="13" s="1"/>
  <c r="E42" i="13"/>
  <c r="H42" i="13" s="1"/>
  <c r="E43" i="13"/>
  <c r="H43" i="13" s="1"/>
  <c r="E44" i="13"/>
  <c r="H44" i="13" s="1"/>
  <c r="E45" i="13"/>
  <c r="H45" i="13" s="1"/>
  <c r="E46" i="13"/>
  <c r="H46" i="13" s="1"/>
  <c r="E47" i="13"/>
  <c r="H47" i="13" s="1"/>
  <c r="E48" i="13"/>
  <c r="H48" i="13" s="1"/>
  <c r="E49" i="13"/>
  <c r="H49" i="13" s="1"/>
  <c r="E50" i="13"/>
  <c r="H50" i="13" s="1"/>
  <c r="E51" i="13"/>
  <c r="H51" i="13" s="1"/>
  <c r="E52" i="13"/>
  <c r="H52" i="13" s="1"/>
  <c r="E53" i="13"/>
  <c r="H53" i="13" s="1"/>
  <c r="E54" i="13"/>
  <c r="H54" i="13" s="1"/>
  <c r="E55" i="13"/>
  <c r="H55" i="13" s="1"/>
  <c r="E56" i="13"/>
  <c r="H56" i="13" s="1"/>
  <c r="E57" i="13"/>
  <c r="H57" i="13" s="1"/>
  <c r="E58" i="13"/>
  <c r="H58" i="13" s="1"/>
  <c r="E59" i="13"/>
  <c r="H59" i="13" s="1"/>
  <c r="E60" i="13"/>
  <c r="H60" i="13" s="1"/>
  <c r="E61" i="13"/>
  <c r="H61" i="13" s="1"/>
  <c r="E62" i="13"/>
  <c r="H62" i="13" s="1"/>
  <c r="E63" i="13"/>
  <c r="H63" i="13" s="1"/>
  <c r="E64" i="13"/>
  <c r="H64" i="13" s="1"/>
  <c r="E65" i="13"/>
  <c r="H65" i="13" s="1"/>
  <c r="E66" i="13"/>
  <c r="H66" i="13" s="1"/>
  <c r="E67" i="13"/>
  <c r="H67" i="13" s="1"/>
  <c r="E68" i="13"/>
  <c r="H68" i="13" s="1"/>
  <c r="E69" i="13"/>
  <c r="H69" i="13" s="1"/>
  <c r="E70" i="13"/>
  <c r="H70" i="13" s="1"/>
  <c r="E71" i="13"/>
  <c r="H71" i="13" s="1"/>
  <c r="E72" i="13"/>
  <c r="H72" i="13" s="1"/>
  <c r="E73" i="13"/>
  <c r="H73" i="13" s="1"/>
  <c r="E74" i="13"/>
  <c r="H74" i="13" s="1"/>
  <c r="E75" i="13"/>
  <c r="H75" i="13" s="1"/>
  <c r="E76" i="13"/>
  <c r="H76" i="13" s="1"/>
  <c r="E77" i="13"/>
  <c r="H77" i="13" s="1"/>
  <c r="E78" i="13"/>
  <c r="H78" i="13" s="1"/>
  <c r="E79" i="13"/>
  <c r="H79" i="13" s="1"/>
  <c r="E80" i="13"/>
  <c r="H80" i="13" s="1"/>
  <c r="E81" i="13"/>
  <c r="H81" i="13" s="1"/>
  <c r="E82" i="13"/>
  <c r="H82" i="13" s="1"/>
  <c r="E83" i="13"/>
  <c r="H83" i="13" s="1"/>
  <c r="E84" i="13"/>
  <c r="H84" i="13" s="1"/>
  <c r="E85" i="13"/>
  <c r="H85" i="13" s="1"/>
  <c r="E86" i="13"/>
  <c r="H86" i="13" s="1"/>
  <c r="E87" i="13"/>
  <c r="H87" i="13" s="1"/>
  <c r="E88" i="13"/>
  <c r="H88" i="13" s="1"/>
  <c r="E89" i="13"/>
  <c r="H89" i="13" s="1"/>
  <c r="E90" i="13"/>
  <c r="H90" i="13" s="1"/>
  <c r="E2" i="13"/>
  <c r="H2" i="13" s="1"/>
  <c r="N2" i="13" l="1"/>
  <c r="N3" i="13"/>
  <c r="N118" i="13"/>
  <c r="N126" i="13"/>
  <c r="N127" i="13"/>
  <c r="N4" i="13"/>
  <c r="N5" i="13"/>
  <c r="N6" i="13"/>
  <c r="N7" i="13"/>
  <c r="N87" i="13"/>
  <c r="N8" i="13"/>
  <c r="N95" i="13"/>
  <c r="N131" i="13"/>
  <c r="N9" i="13"/>
  <c r="N10" i="13"/>
  <c r="N123" i="13"/>
  <c r="N11" i="13"/>
  <c r="N12" i="13"/>
  <c r="N13" i="13"/>
  <c r="N14" i="13"/>
  <c r="N15" i="13"/>
  <c r="N16" i="13"/>
  <c r="N17" i="13"/>
  <c r="N105" i="13"/>
  <c r="N128" i="13"/>
  <c r="N108" i="13"/>
  <c r="N18" i="13"/>
  <c r="N121" i="13"/>
  <c r="N19" i="13"/>
  <c r="N20" i="13"/>
  <c r="N21" i="13"/>
  <c r="N22" i="13"/>
  <c r="N104" i="13"/>
  <c r="N23" i="13"/>
  <c r="N24" i="13"/>
  <c r="N25" i="13"/>
  <c r="N100" i="13"/>
  <c r="N26" i="13"/>
  <c r="N27" i="13"/>
  <c r="N129" i="13"/>
  <c r="N124" i="13"/>
  <c r="N132" i="13"/>
  <c r="N28" i="13"/>
  <c r="N29" i="13"/>
  <c r="N30" i="13"/>
  <c r="N109" i="13"/>
  <c r="N31" i="13"/>
  <c r="N32" i="13"/>
  <c r="N33" i="13"/>
  <c r="N34" i="13"/>
  <c r="N106" i="13"/>
  <c r="N35" i="13"/>
  <c r="N36" i="13"/>
  <c r="N119" i="13"/>
  <c r="N37" i="13"/>
  <c r="N38" i="13"/>
  <c r="N39" i="13"/>
  <c r="N40" i="13"/>
  <c r="N41" i="13"/>
  <c r="N42" i="13"/>
  <c r="N43" i="13"/>
  <c r="N44" i="13"/>
  <c r="N45" i="13"/>
  <c r="N46" i="13"/>
  <c r="N47" i="13"/>
  <c r="N91" i="13"/>
  <c r="N48" i="13"/>
  <c r="N101" i="13"/>
  <c r="N49" i="13"/>
  <c r="N50" i="13"/>
  <c r="N88" i="13"/>
  <c r="N115" i="13"/>
  <c r="N114" i="13"/>
  <c r="N51" i="13"/>
  <c r="N52" i="13"/>
  <c r="N122" i="13"/>
  <c r="N89" i="13"/>
  <c r="N110" i="13"/>
  <c r="N111" i="13"/>
  <c r="N53" i="13"/>
  <c r="N116" i="13"/>
  <c r="N117" i="13"/>
  <c r="N54" i="13"/>
  <c r="N55" i="13"/>
  <c r="N56" i="13"/>
  <c r="N90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92" i="13"/>
  <c r="N93" i="13"/>
  <c r="N125" i="13"/>
  <c r="N130" i="13"/>
  <c r="N103" i="13"/>
  <c r="N96" i="13"/>
  <c r="N97" i="13"/>
  <c r="N71" i="13"/>
  <c r="N72" i="13"/>
  <c r="N107" i="13"/>
  <c r="N112" i="13"/>
  <c r="N113" i="13"/>
  <c r="N73" i="13"/>
  <c r="N74" i="13"/>
  <c r="N75" i="13"/>
  <c r="N120" i="13"/>
  <c r="N102" i="13"/>
  <c r="N76" i="13"/>
  <c r="N77" i="13"/>
  <c r="N78" i="13"/>
  <c r="N79" i="13"/>
  <c r="N80" i="13"/>
  <c r="N81" i="13"/>
  <c r="N82" i="13"/>
  <c r="N98" i="13"/>
  <c r="N94" i="13"/>
  <c r="N83" i="13"/>
  <c r="N84" i="13"/>
  <c r="N85" i="13"/>
  <c r="N86" i="13"/>
  <c r="I7" i="12" l="1"/>
  <c r="I6" i="11" l="1"/>
  <c r="I6" i="10" l="1"/>
  <c r="I6" i="9" l="1"/>
  <c r="I6" i="8" l="1"/>
  <c r="I6" i="7" l="1"/>
  <c r="I6" i="6" l="1"/>
  <c r="I7" i="4" l="1"/>
</calcChain>
</file>

<file path=xl/sharedStrings.xml><?xml version="1.0" encoding="utf-8"?>
<sst xmlns="http://schemas.openxmlformats.org/spreadsheetml/2006/main" count="12030" uniqueCount="3570">
  <si>
    <t>Valor</t>
  </si>
  <si>
    <t>MARCO RODRIGO SABER</t>
  </si>
  <si>
    <t>Pix</t>
  </si>
  <si>
    <t>WINICIUS RUBELE VALENZA</t>
  </si>
  <si>
    <t>MARIA TERESA CAMPELO PAVAO</t>
  </si>
  <si>
    <t>ADRIANO DOS SANTOS MERIGLI</t>
  </si>
  <si>
    <t>HELIO BONETTO NETO</t>
  </si>
  <si>
    <t>ENZO GAZOLA BONETTO</t>
  </si>
  <si>
    <t>MARIA AUGUSTA DOS SANTOS AMARANTE</t>
  </si>
  <si>
    <t>GUILHERME PEREIRA IVANKIW</t>
  </si>
  <si>
    <t>JULIANA MORAES E SILVA</t>
  </si>
  <si>
    <t>FERNANDA A ACCIOLY R DA COSTA</t>
  </si>
  <si>
    <t>GLAUCO HENRIQUE REGGIANI MELLO</t>
  </si>
  <si>
    <t>CARLA BRANCO RIBAS TONINELLO</t>
  </si>
  <si>
    <t>KAIO CEZAR PRIETO</t>
  </si>
  <si>
    <t>SERGIO CHIESA</t>
  </si>
  <si>
    <t>RODRIGO COSTENARO CAVALI</t>
  </si>
  <si>
    <t>JOSE CARLOS PISANI JUNIOR</t>
  </si>
  <si>
    <t>BRUNA STELLA SEGUI</t>
  </si>
  <si>
    <t>LETICIA ZAINA BINDO ABDALA</t>
  </si>
  <si>
    <t>RODRIGO PUPPI BASTOS</t>
  </si>
  <si>
    <t>MARCOS VINICIUS MELO KRUEGER</t>
  </si>
  <si>
    <t>SIMONE DA SILVA CUNHA</t>
  </si>
  <si>
    <t>ISABELA MARCHAND ROCHA GUIMARAES</t>
  </si>
  <si>
    <t>TATIANA MARCHAND ROCHA</t>
  </si>
  <si>
    <t>RAFAELLA PIETRA STALL FAHD</t>
  </si>
  <si>
    <t>JOAQUIN FERNANDEZ PRESAS</t>
  </si>
  <si>
    <t>JULIANA CAMPELO E SILVA</t>
  </si>
  <si>
    <t>ROBERTO ALTHEIM</t>
  </si>
  <si>
    <t>ANA LUISA CARNEIRO RIBEIRO</t>
  </si>
  <si>
    <t>JOAO GUILHERME C KRIEGER</t>
  </si>
  <si>
    <t>CRISTIANE LISSONI</t>
  </si>
  <si>
    <t>GUSTAVO MARCOS RODRIGUES CASSILHA</t>
  </si>
  <si>
    <t>MARIO EDSON P F DA SILVA</t>
  </si>
  <si>
    <t>MARCELLA TODESCHINI SPERANDIO</t>
  </si>
  <si>
    <t>PATRICIA COSTA MATOS</t>
  </si>
  <si>
    <t>LUIZ EDUARDO GAENSLY AMARAL</t>
  </si>
  <si>
    <t>JOSE GUILHERME MOLL LAPORTE</t>
  </si>
  <si>
    <t>ELIANA DE M LEAO PRIGOL BASSO</t>
  </si>
  <si>
    <t>PEDRO GUISS POLZL</t>
  </si>
  <si>
    <t>CLAUDIA REGINA SCAVAZZA</t>
  </si>
  <si>
    <t>MANOELA GUISS</t>
  </si>
  <si>
    <t>VALERIA C DIPP SILVA MACHADO</t>
  </si>
  <si>
    <t>Matricula</t>
  </si>
  <si>
    <t>Nome</t>
  </si>
  <si>
    <t>Situacao</t>
  </si>
  <si>
    <t>Conta</t>
  </si>
  <si>
    <t>ContaDescricao</t>
  </si>
  <si>
    <t>TipoConta</t>
  </si>
  <si>
    <t>Documento</t>
  </si>
  <si>
    <t>ValorGerado</t>
  </si>
  <si>
    <t>ValorPag</t>
  </si>
  <si>
    <t>Desconto</t>
  </si>
  <si>
    <t>Pagamento</t>
  </si>
  <si>
    <t>Vecimento</t>
  </si>
  <si>
    <t>TId</t>
  </si>
  <si>
    <t>TipoPagamento</t>
  </si>
  <si>
    <t>Observacao</t>
  </si>
  <si>
    <t xml:space="preserve">B 1114 </t>
  </si>
  <si>
    <t>B-Presente</t>
  </si>
  <si>
    <t>0101</t>
  </si>
  <si>
    <t>Mensalidades</t>
  </si>
  <si>
    <t>Receita</t>
  </si>
  <si>
    <t>9900002926525</t>
  </si>
  <si>
    <t>0.00</t>
  </si>
  <si>
    <t>10/01/2024 12:25:52</t>
  </si>
  <si>
    <t>10/10/2024 00:00:00</t>
  </si>
  <si>
    <t>3010</t>
  </si>
  <si>
    <t>Aula De Padel</t>
  </si>
  <si>
    <t>9900003037923</t>
  </si>
  <si>
    <t>3019</t>
  </si>
  <si>
    <t>Torneio De Beach Tennis</t>
  </si>
  <si>
    <t>9900003037056</t>
  </si>
  <si>
    <t xml:space="preserve">B 1515 </t>
  </si>
  <si>
    <t>0330</t>
  </si>
  <si>
    <t>Swasthya Yoga - Kjuliane</t>
  </si>
  <si>
    <t>9900003039681</t>
  </si>
  <si>
    <t>10/01/2024 16:44:49</t>
  </si>
  <si>
    <t>9900003031180</t>
  </si>
  <si>
    <t>10/01/2024 16:37:12</t>
  </si>
  <si>
    <t>09/10/2024 00:00:00</t>
  </si>
  <si>
    <t xml:space="preserve">B 155 </t>
  </si>
  <si>
    <t>3532</t>
  </si>
  <si>
    <t>Aula Beach Tennis Social Junior</t>
  </si>
  <si>
    <t>9900003037414</t>
  </si>
  <si>
    <t>10/01/2024 14:30:40</t>
  </si>
  <si>
    <t xml:space="preserve">B 1593 </t>
  </si>
  <si>
    <t>9900002928438</t>
  </si>
  <si>
    <t>10/01/2024 19:21:08</t>
  </si>
  <si>
    <t>9900003037460</t>
  </si>
  <si>
    <t>9900003038159</t>
  </si>
  <si>
    <t>10/01/2024 19:17:33</t>
  </si>
  <si>
    <t>1039</t>
  </si>
  <si>
    <t>Aula De Beach Tennis - Leon Chaim</t>
  </si>
  <si>
    <t>9900003037347</t>
  </si>
  <si>
    <t>9900003037462</t>
  </si>
  <si>
    <t>3534</t>
  </si>
  <si>
    <t>Aula De Tênis Social Junior</t>
  </si>
  <si>
    <t>9900003037461</t>
  </si>
  <si>
    <t xml:space="preserve">B 2535 </t>
  </si>
  <si>
    <t>0471</t>
  </si>
  <si>
    <t>Natação Master Promoções Sociais</t>
  </si>
  <si>
    <t>9900003034751</t>
  </si>
  <si>
    <t>10/01/2024 13:01:09</t>
  </si>
  <si>
    <t>10/01/2024 00:00:00</t>
  </si>
  <si>
    <t xml:space="preserve">B 2590 </t>
  </si>
  <si>
    <t>2501</t>
  </si>
  <si>
    <t>Outras Saidas</t>
  </si>
  <si>
    <t>Despesa</t>
  </si>
  <si>
    <t>9900003034224</t>
  </si>
  <si>
    <t>10/01/2024 11:35:42</t>
  </si>
  <si>
    <t>09/14/2024 00:00:00</t>
  </si>
  <si>
    <t>9900002816031</t>
  </si>
  <si>
    <t>06/10/2024 00:00:00</t>
  </si>
  <si>
    <t xml:space="preserve">B 2696 </t>
  </si>
  <si>
    <t>9900002932887</t>
  </si>
  <si>
    <t>10/01/2024 12:32:29</t>
  </si>
  <si>
    <t>3009</t>
  </si>
  <si>
    <t>Torneio De Padel</t>
  </si>
  <si>
    <t>9900003033925</t>
  </si>
  <si>
    <t>09/23/2024 00:00:00</t>
  </si>
  <si>
    <t>9900003034102</t>
  </si>
  <si>
    <t xml:space="preserve">B 2749 </t>
  </si>
  <si>
    <t>9900002933075</t>
  </si>
  <si>
    <t>10/01/2024 15:04:48</t>
  </si>
  <si>
    <t>08/10/2024 00:00:00</t>
  </si>
  <si>
    <t xml:space="preserve">B 3423 </t>
  </si>
  <si>
    <t>9900003036899</t>
  </si>
  <si>
    <t>10/01/2024 14:25:58</t>
  </si>
  <si>
    <t>9900003038443</t>
  </si>
  <si>
    <t>9900003029433</t>
  </si>
  <si>
    <t>9900003018958</t>
  </si>
  <si>
    <t xml:space="preserve">B 3616 </t>
  </si>
  <si>
    <t>9900002936695</t>
  </si>
  <si>
    <t>10/01/2024 11:43:42</t>
  </si>
  <si>
    <t>9900003038525</t>
  </si>
  <si>
    <t>10/01/2024 11:45:24</t>
  </si>
  <si>
    <t>9900003038093</t>
  </si>
  <si>
    <t>10/01/2024 11:49:43</t>
  </si>
  <si>
    <t xml:space="preserve">B 4135 </t>
  </si>
  <si>
    <t>9900002938825</t>
  </si>
  <si>
    <t>10/01/2024 11:08:13</t>
  </si>
  <si>
    <t xml:space="preserve">B 4411 </t>
  </si>
  <si>
    <t>9900002939913</t>
  </si>
  <si>
    <t>10/01/2024 15:34:03</t>
  </si>
  <si>
    <t xml:space="preserve">B 4770 </t>
  </si>
  <si>
    <t>9900002941464</t>
  </si>
  <si>
    <t>10/01/2024 13:03:22</t>
  </si>
  <si>
    <t xml:space="preserve">B 495 </t>
  </si>
  <si>
    <t>0305</t>
  </si>
  <si>
    <t>Escol. De Natacao</t>
  </si>
  <si>
    <t>9900003039901</t>
  </si>
  <si>
    <t>54.57</t>
  </si>
  <si>
    <t>10/01/2024 15:58:12</t>
  </si>
  <si>
    <t>10/04/2024 15:54:20</t>
  </si>
  <si>
    <t xml:space="preserve">B 4953 </t>
  </si>
  <si>
    <t>B-Viuvo (A) Isento Temporario</t>
  </si>
  <si>
    <t>1112</t>
  </si>
  <si>
    <t>Dança Inclusiva - Sede Merces</t>
  </si>
  <si>
    <t>9900003037247</t>
  </si>
  <si>
    <t>10/01/2024 14:45:40</t>
  </si>
  <si>
    <t xml:space="preserve">B 5028 </t>
  </si>
  <si>
    <t>1603</t>
  </si>
  <si>
    <t>Aluguel Rest. Cid</t>
  </si>
  <si>
    <t>9900003039116</t>
  </si>
  <si>
    <t>10/01/2024 11:05:56</t>
  </si>
  <si>
    <t xml:space="preserve">B 5171 </t>
  </si>
  <si>
    <t>9900003034756</t>
  </si>
  <si>
    <t>10/01/2024 17:50:07</t>
  </si>
  <si>
    <t xml:space="preserve">B 5258 </t>
  </si>
  <si>
    <t>9900003037053</t>
  </si>
  <si>
    <t>10/01/2024 11:37:14</t>
  </si>
  <si>
    <t>1102</t>
  </si>
  <si>
    <t>Aula De Tênis - Rafael Barbosa Carvalho</t>
  </si>
  <si>
    <t>9900003037958</t>
  </si>
  <si>
    <t>9900003037957</t>
  </si>
  <si>
    <t xml:space="preserve">B 5261 </t>
  </si>
  <si>
    <t>3020</t>
  </si>
  <si>
    <t>Aula De Beach Tennis</t>
  </si>
  <si>
    <t>9900003038570</t>
  </si>
  <si>
    <t>10/01/2024 09:47:36</t>
  </si>
  <si>
    <t xml:space="preserve">B 5333 </t>
  </si>
  <si>
    <t>9900002944143</t>
  </si>
  <si>
    <t>10/01/2024 08:00:59</t>
  </si>
  <si>
    <t>9900003038227</t>
  </si>
  <si>
    <t xml:space="preserve">B 5372 </t>
  </si>
  <si>
    <t>3005</t>
  </si>
  <si>
    <t>Treino Equipe - Tenis</t>
  </si>
  <si>
    <t>9900003037820</t>
  </si>
  <si>
    <t>10/01/2024 14:48:16</t>
  </si>
  <si>
    <t xml:space="preserve">B 5566 </t>
  </si>
  <si>
    <t>TIAGO DA CUNHA MACEDO PEREIRA</t>
  </si>
  <si>
    <t>C-Presente</t>
  </si>
  <si>
    <t>1035</t>
  </si>
  <si>
    <t>Aula De Padel - Thiago Krames</t>
  </si>
  <si>
    <t>9900003038535</t>
  </si>
  <si>
    <t>10/01/2024 10:31:13</t>
  </si>
  <si>
    <t xml:space="preserve">B 5582 </t>
  </si>
  <si>
    <t>9900003038731</t>
  </si>
  <si>
    <t>10/01/2024 09:00:01</t>
  </si>
  <si>
    <t>1080</t>
  </si>
  <si>
    <t>Aula De Beach Tennis - Leonardo José</t>
  </si>
  <si>
    <t>9900003038730</t>
  </si>
  <si>
    <t xml:space="preserve">B 5893 </t>
  </si>
  <si>
    <t>9900002972481</t>
  </si>
  <si>
    <t>10/01/2024 18:11:54</t>
  </si>
  <si>
    <t>9900003037038</t>
  </si>
  <si>
    <t>9900003037687</t>
  </si>
  <si>
    <t xml:space="preserve">B 5915 </t>
  </si>
  <si>
    <t>ELISA BEATRIZ DALLEDONE SIQUEIRA</t>
  </si>
  <si>
    <t>1025</t>
  </si>
  <si>
    <t>Projeto Viva - Ação Educativa</t>
  </si>
  <si>
    <t>9900003039231</t>
  </si>
  <si>
    <t>10/01/2024 15:05:01</t>
  </si>
  <si>
    <t>10/03/2024 00:00:00</t>
  </si>
  <si>
    <t xml:space="preserve">C 1289 </t>
  </si>
  <si>
    <t>9900002952228</t>
  </si>
  <si>
    <t>10/01/2024 09:44:29</t>
  </si>
  <si>
    <t xml:space="preserve">C 256 </t>
  </si>
  <si>
    <t>3001</t>
  </si>
  <si>
    <t>Aula De Tenis</t>
  </si>
  <si>
    <t>9900003035048</t>
  </si>
  <si>
    <t>10/01/2024 11:28:35</t>
  </si>
  <si>
    <t>9900002947830</t>
  </si>
  <si>
    <t>1118</t>
  </si>
  <si>
    <t>Aula De Tênis - Lucas Pinto Mariano</t>
  </si>
  <si>
    <t>9900003035053</t>
  </si>
  <si>
    <t xml:space="preserve">C 3040 </t>
  </si>
  <si>
    <t>9900002958982</t>
  </si>
  <si>
    <t>10/01/2024 20:18:01</t>
  </si>
  <si>
    <t>9900003037941</t>
  </si>
  <si>
    <t xml:space="preserve">C 3383 </t>
  </si>
  <si>
    <t>9900003038823</t>
  </si>
  <si>
    <t>10/01/2024 10:54:32</t>
  </si>
  <si>
    <t>10/03/2024 17:24:47</t>
  </si>
  <si>
    <t xml:space="preserve">C 3812 </t>
  </si>
  <si>
    <t>9900002961619</t>
  </si>
  <si>
    <t>10/01/2024 07:29:42</t>
  </si>
  <si>
    <t xml:space="preserve">C 4541 </t>
  </si>
  <si>
    <t>9900002964246</t>
  </si>
  <si>
    <t>10/01/2024 15:06:22</t>
  </si>
  <si>
    <t xml:space="preserve">C 4953 </t>
  </si>
  <si>
    <t>9900002965335</t>
  </si>
  <si>
    <t>10/01/2024 15:51:24</t>
  </si>
  <si>
    <t xml:space="preserve">C 515 </t>
  </si>
  <si>
    <t>9900003038777</t>
  </si>
  <si>
    <t>10/01/2024 20:21:11</t>
  </si>
  <si>
    <t>10/03/2024 15:06:44</t>
  </si>
  <si>
    <t xml:space="preserve">C 6609 </t>
  </si>
  <si>
    <t>PRISCILA DE ALBUQUERQUE MARANHAO POLATTI VEIGA</t>
  </si>
  <si>
    <t>9900003037088</t>
  </si>
  <si>
    <t>10/01/2024 15:20:00</t>
  </si>
  <si>
    <t xml:space="preserve">C 6678 </t>
  </si>
  <si>
    <t>9900002969898</t>
  </si>
  <si>
    <t>10/01/2024 15:45:16</t>
  </si>
  <si>
    <t xml:space="preserve">C 672 </t>
  </si>
  <si>
    <t>9900003037912</t>
  </si>
  <si>
    <t>10/01/2024 14:00:34</t>
  </si>
  <si>
    <t xml:space="preserve">C 6784 </t>
  </si>
  <si>
    <t>0303</t>
  </si>
  <si>
    <t>Escol. De Tenis</t>
  </si>
  <si>
    <t>9900003038820</t>
  </si>
  <si>
    <t>32.51</t>
  </si>
  <si>
    <t>10/01/2024 16:48:23</t>
  </si>
  <si>
    <t>10/03/2024 17:06:13</t>
  </si>
  <si>
    <t>9900003038818</t>
  </si>
  <si>
    <t>10/03/2024 17:05:42</t>
  </si>
  <si>
    <t>0352</t>
  </si>
  <si>
    <t>Devolução Escol. De Futsal</t>
  </si>
  <si>
    <t>9900003038817</t>
  </si>
  <si>
    <t>10/03/2024 17:05:14</t>
  </si>
  <si>
    <t>9900003038816</t>
  </si>
  <si>
    <t>10/03/2024 17:04:54</t>
  </si>
  <si>
    <t xml:space="preserve">C 7737 </t>
  </si>
  <si>
    <t>3035</t>
  </si>
  <si>
    <t>Aula De Beach Tennis - Paola</t>
  </si>
  <si>
    <t>9900003038075</t>
  </si>
  <si>
    <t>10/01/2024 21:21:30</t>
  </si>
  <si>
    <t xml:space="preserve">C 8362 </t>
  </si>
  <si>
    <t>9900002975690</t>
  </si>
  <si>
    <t>10/01/2024 22:08:11</t>
  </si>
  <si>
    <t>9900002975689</t>
  </si>
  <si>
    <t>9900002975688</t>
  </si>
  <si>
    <t xml:space="preserve">C 978 </t>
  </si>
  <si>
    <t>0428</t>
  </si>
  <si>
    <t>Ingresso Danças</t>
  </si>
  <si>
    <t>9900003034568</t>
  </si>
  <si>
    <t>10/01/2024 10:35:22</t>
  </si>
  <si>
    <t>09/16/2024 00:00:00</t>
  </si>
  <si>
    <t xml:space="preserve">R 4889 </t>
  </si>
  <si>
    <t>LUIZ ALBERTO BORGES DE MACEDO</t>
  </si>
  <si>
    <t>R-Barao Pagante</t>
  </si>
  <si>
    <t>9900003039255</t>
  </si>
  <si>
    <t>10/01/2024 17:53:12</t>
  </si>
  <si>
    <t>9900003039583</t>
  </si>
  <si>
    <t xml:space="preserve">S 1069 </t>
  </si>
  <si>
    <t>S-Aspirante</t>
  </si>
  <si>
    <t>9900003034893</t>
  </si>
  <si>
    <t>10/01/2024 08:17:33</t>
  </si>
  <si>
    <t>09/29/2024 00:00:00</t>
  </si>
  <si>
    <t xml:space="preserve">S 329 </t>
  </si>
  <si>
    <t>9900002979118</t>
  </si>
  <si>
    <t>10/01/2024 08:00:31</t>
  </si>
  <si>
    <t xml:space="preserve">S 710 </t>
  </si>
  <si>
    <t>9900002980829</t>
  </si>
  <si>
    <t>10/01/2024 12:58:16</t>
  </si>
  <si>
    <t>B 5832</t>
  </si>
  <si>
    <t>Rótulos de Linha</t>
  </si>
  <si>
    <t>Total Geral</t>
  </si>
  <si>
    <t>Soma de ValorPag</t>
  </si>
  <si>
    <t>Tranferência em 02/10/2024</t>
  </si>
  <si>
    <t>Taxa</t>
  </si>
  <si>
    <t>Transferência</t>
  </si>
  <si>
    <t>49 operações</t>
  </si>
  <si>
    <t xml:space="preserve">Nº  1054413 </t>
  </si>
  <si>
    <t>1909</t>
  </si>
  <si>
    <t>Clubinho (Pacote)</t>
  </si>
  <si>
    <t>0336</t>
  </si>
  <si>
    <t>Personal Trainer Sbsa</t>
  </si>
  <si>
    <t xml:space="preserve">B 3360 </t>
  </si>
  <si>
    <t>RUY CARLOS ARAUJO DE BITTENCOURT</t>
  </si>
  <si>
    <t>07/10/2024 00:00:00</t>
  </si>
  <si>
    <t xml:space="preserve">B 4856 </t>
  </si>
  <si>
    <t>SERGIO ROBERTO ZIMMERMANN</t>
  </si>
  <si>
    <t xml:space="preserve">C 4495 </t>
  </si>
  <si>
    <t>ISABELA KOTESKI ANTUNES</t>
  </si>
  <si>
    <t xml:space="preserve">C 4997 </t>
  </si>
  <si>
    <t>EDUARDO RODRIGO PUPPI MORO</t>
  </si>
  <si>
    <t xml:space="preserve">C 7796 </t>
  </si>
  <si>
    <t>CYRO PELLIZZARI II</t>
  </si>
  <si>
    <t>Tranferência em 03/10/2024</t>
  </si>
  <si>
    <t xml:space="preserve">B 1461 </t>
  </si>
  <si>
    <t>EDUARDO AIMORE BONIN</t>
  </si>
  <si>
    <t>9900003040082</t>
  </si>
  <si>
    <t>10/02/2024 15:16:38</t>
  </si>
  <si>
    <t>10/12/2024 00:00:00</t>
  </si>
  <si>
    <t>9900002927885</t>
  </si>
  <si>
    <t>9900003036671</t>
  </si>
  <si>
    <t>09/26/2024 00:00:00</t>
  </si>
  <si>
    <t xml:space="preserve">B 1651 </t>
  </si>
  <si>
    <t>MIRIAN VALLE VIANNA</t>
  </si>
  <si>
    <t>B-Viuvo (A) Pg. 50% Até 2014</t>
  </si>
  <si>
    <t>9900002986786</t>
  </si>
  <si>
    <t>10/02/2024 08:33:44</t>
  </si>
  <si>
    <t xml:space="preserve">B 262 </t>
  </si>
  <si>
    <t>RENATO CESAR SAHAGOFF RAAD</t>
  </si>
  <si>
    <t>0486</t>
  </si>
  <si>
    <t>Aula De Skate - Anderson</t>
  </si>
  <si>
    <t>9900003039708</t>
  </si>
  <si>
    <t>10/02/2024 19:30:43</t>
  </si>
  <si>
    <t>9900003039709</t>
  </si>
  <si>
    <t>9900003037566</t>
  </si>
  <si>
    <t>10/02/2024 21:27:39</t>
  </si>
  <si>
    <t>9900003038268</t>
  </si>
  <si>
    <t>9900003038269</t>
  </si>
  <si>
    <t xml:space="preserve">B 3810 </t>
  </si>
  <si>
    <t>ERNESTO JAVIER MACEIRAS IMPAGLIAZZO</t>
  </si>
  <si>
    <t>1707</t>
  </si>
  <si>
    <t>Convite Temporário</t>
  </si>
  <si>
    <t>9900003040185</t>
  </si>
  <si>
    <t>10/02/2024 18:15:40</t>
  </si>
  <si>
    <t xml:space="preserve">B 3943 </t>
  </si>
  <si>
    <t>FERNANDA WAMSER</t>
  </si>
  <si>
    <t>9900002938055</t>
  </si>
  <si>
    <t>10/02/2024 14:29:58</t>
  </si>
  <si>
    <t xml:space="preserve">B 4329 </t>
  </si>
  <si>
    <t>PAULA MAIBON ZAGONEL KREMPEL</t>
  </si>
  <si>
    <t>0321</t>
  </si>
  <si>
    <t>Escol. Jiu-Jitsu</t>
  </si>
  <si>
    <t>9900003040117</t>
  </si>
  <si>
    <t>37.05</t>
  </si>
  <si>
    <t>10/02/2024 15:25:36</t>
  </si>
  <si>
    <t>10/07/2024 15:02:03</t>
  </si>
  <si>
    <t xml:space="preserve">B 465 </t>
  </si>
  <si>
    <t>SEBASTIAO ROBERTO COLETO</t>
  </si>
  <si>
    <t>B-Viuvo (A) Pg. 100%</t>
  </si>
  <si>
    <t>9900002996222</t>
  </si>
  <si>
    <t>10/02/2024 09:31:45</t>
  </si>
  <si>
    <t>11/10/2024 00:00:00</t>
  </si>
  <si>
    <t>9900003039501</t>
  </si>
  <si>
    <t>10/02/2024 14:17:52</t>
  </si>
  <si>
    <t xml:space="preserve">B 5016 </t>
  </si>
  <si>
    <t>MARIANA MUHLFEIT VASCONCELLOS</t>
  </si>
  <si>
    <t>9900002942576</t>
  </si>
  <si>
    <t>10/02/2024 05:22:26</t>
  </si>
  <si>
    <t xml:space="preserve">B 5569 </t>
  </si>
  <si>
    <t>RICARDO PASQUINI FILHO</t>
  </si>
  <si>
    <t>9900002945377</t>
  </si>
  <si>
    <t>10/02/2024 21:26:49</t>
  </si>
  <si>
    <t xml:space="preserve">B 5681 </t>
  </si>
  <si>
    <t>DANIELLE MARCAL S DE VASCONCELOS</t>
  </si>
  <si>
    <t>9900003038366</t>
  </si>
  <si>
    <t>10/02/2024 07:27:39</t>
  </si>
  <si>
    <t>9900003037648</t>
  </si>
  <si>
    <t xml:space="preserve">B 5897 </t>
  </si>
  <si>
    <t>GUILHERME GULIN GOMES</t>
  </si>
  <si>
    <t>9900003040008</t>
  </si>
  <si>
    <t>10/02/2024 15:53:17</t>
  </si>
  <si>
    <t xml:space="preserve">B 6219 </t>
  </si>
  <si>
    <t>LUIZA PAROLIN</t>
  </si>
  <si>
    <t>9900003038597</t>
  </si>
  <si>
    <t>10/02/2024 08:43:12</t>
  </si>
  <si>
    <t xml:space="preserve">C 130 </t>
  </si>
  <si>
    <t>MATHEUS SILVA FERREIRA DA COSTA</t>
  </si>
  <si>
    <t>9900002947268</t>
  </si>
  <si>
    <t>10/02/2024 15:19:18</t>
  </si>
  <si>
    <t xml:space="preserve">C 1577 </t>
  </si>
  <si>
    <t>DANIELA HYCZY FLORIANI</t>
  </si>
  <si>
    <t>9900002953409</t>
  </si>
  <si>
    <t>10/02/2024 07:03:16</t>
  </si>
  <si>
    <t xml:space="preserve">C 1658 </t>
  </si>
  <si>
    <t>MARIA HELENA C L AMBROZEWICZ</t>
  </si>
  <si>
    <t>9900002953788</t>
  </si>
  <si>
    <t>10/02/2024 12:34:29</t>
  </si>
  <si>
    <t xml:space="preserve">C 1827 </t>
  </si>
  <si>
    <t>GUILHERME MENDES LIMA</t>
  </si>
  <si>
    <t>9900002954534</t>
  </si>
  <si>
    <t>10/02/2024 11:41:32</t>
  </si>
  <si>
    <t xml:space="preserve">C 1941 </t>
  </si>
  <si>
    <t>FABIOLA PEREIRA CAMARGO</t>
  </si>
  <si>
    <t>9900003036912</t>
  </si>
  <si>
    <t>10/02/2024 13:09:02</t>
  </si>
  <si>
    <t>9900002955067</t>
  </si>
  <si>
    <t>9900003038732</t>
  </si>
  <si>
    <t xml:space="preserve">C 2817 </t>
  </si>
  <si>
    <t>ANA LAURA MANASSES VALASKI</t>
  </si>
  <si>
    <t>9900002958279</t>
  </si>
  <si>
    <t>10/02/2024 07:23:18</t>
  </si>
  <si>
    <t xml:space="preserve">C 301 </t>
  </si>
  <si>
    <t>KAROLINE ZAK STAROSTIK</t>
  </si>
  <si>
    <t>9900002948029</t>
  </si>
  <si>
    <t>10/02/2024 15:32:41</t>
  </si>
  <si>
    <t>9900002948028</t>
  </si>
  <si>
    <t>1504</t>
  </si>
  <si>
    <t>Taxa Despesa Cobranca</t>
  </si>
  <si>
    <t>9900003022060</t>
  </si>
  <si>
    <t>08/05/2024 00:00:00</t>
  </si>
  <si>
    <t>9900002948027</t>
  </si>
  <si>
    <t>9900002831163</t>
  </si>
  <si>
    <t>9900002831162</t>
  </si>
  <si>
    <t>05/10/2024 00:00:00</t>
  </si>
  <si>
    <t>9900002831161</t>
  </si>
  <si>
    <t>04/10/2024 00:00:00</t>
  </si>
  <si>
    <t xml:space="preserve">C 320 </t>
  </si>
  <si>
    <t>BARBARA ZANICOTTI LEITE ROSS</t>
  </si>
  <si>
    <t>9900002948121</t>
  </si>
  <si>
    <t>10/02/2024 08:35:10</t>
  </si>
  <si>
    <t xml:space="preserve">C 4089 </t>
  </si>
  <si>
    <t>JOAO PEDRO LEMOS ASSAD</t>
  </si>
  <si>
    <t>9900003038534</t>
  </si>
  <si>
    <t>10/02/2024 11:28:54</t>
  </si>
  <si>
    <t>9900003039729</t>
  </si>
  <si>
    <t>10/02/2024 19:44:06</t>
  </si>
  <si>
    <t>9900003039730</t>
  </si>
  <si>
    <t xml:space="preserve">C 4537 </t>
  </si>
  <si>
    <t>MARIA EDUARDA PACHECO REGINATO</t>
  </si>
  <si>
    <t>9900002964221</t>
  </si>
  <si>
    <t>10/02/2024 18:37:10</t>
  </si>
  <si>
    <t>9900003038930</t>
  </si>
  <si>
    <t>10/02/2024 21:50:19</t>
  </si>
  <si>
    <t xml:space="preserve">C 5015 </t>
  </si>
  <si>
    <t>GISELE BATISTA MOREIRA</t>
  </si>
  <si>
    <t>9900003038331</t>
  </si>
  <si>
    <t>10/02/2024 12:47:39</t>
  </si>
  <si>
    <t>9900003037859</t>
  </si>
  <si>
    <t>9900002965463</t>
  </si>
  <si>
    <t xml:space="preserve">C 5684 </t>
  </si>
  <si>
    <t>ANDRE ULANDOWSKI</t>
  </si>
  <si>
    <t>9900003033924</t>
  </si>
  <si>
    <t>10/02/2024 11:14:22</t>
  </si>
  <si>
    <t>9900002967185</t>
  </si>
  <si>
    <t>9900002967184</t>
  </si>
  <si>
    <t xml:space="preserve">C 5943 </t>
  </si>
  <si>
    <t>GUILHERME CAVALCANTE BEZERRA</t>
  </si>
  <si>
    <t>9900002967951</t>
  </si>
  <si>
    <t>10/02/2024 14:40:10</t>
  </si>
  <si>
    <t xml:space="preserve">C 6423 </t>
  </si>
  <si>
    <t>CAMILA MEDEIROS ACCIOLY</t>
  </si>
  <si>
    <t>9900003039713</t>
  </si>
  <si>
    <t>10/02/2024 08:24:05</t>
  </si>
  <si>
    <t>9900003039714</t>
  </si>
  <si>
    <t xml:space="preserve">C 7321 </t>
  </si>
  <si>
    <t>GUILHERME BRENNER KRAEMER</t>
  </si>
  <si>
    <t>9900002972177</t>
  </si>
  <si>
    <t>10/02/2024 10:03:15</t>
  </si>
  <si>
    <t xml:space="preserve">C 7348 </t>
  </si>
  <si>
    <t>LUIZ DANIEL R HAJ MUSSI</t>
  </si>
  <si>
    <t>9900002972263</t>
  </si>
  <si>
    <t>10/02/2024 11:15:56</t>
  </si>
  <si>
    <t>9900003040036</t>
  </si>
  <si>
    <t>09/01/2024 00:00:00</t>
  </si>
  <si>
    <t>9900003040035</t>
  </si>
  <si>
    <t xml:space="preserve">C 766 </t>
  </si>
  <si>
    <t>GIOVANNA MACHADO PEREIRA</t>
  </si>
  <si>
    <t>9900002949997</t>
  </si>
  <si>
    <t>10/02/2024 15:43:34</t>
  </si>
  <si>
    <t>9900002973820</t>
  </si>
  <si>
    <t>10/02/2024 00:11:22</t>
  </si>
  <si>
    <t xml:space="preserve">C 8294 </t>
  </si>
  <si>
    <t>GUILHERME MARCONDES MACEDO</t>
  </si>
  <si>
    <t>9900002975447</t>
  </si>
  <si>
    <t>10/02/2024 14:41:09</t>
  </si>
  <si>
    <t xml:space="preserve">R 4323 </t>
  </si>
  <si>
    <t>ROBERTO BELINA</t>
  </si>
  <si>
    <t>9900003037415</t>
  </si>
  <si>
    <t>10/02/2024 21:50:01</t>
  </si>
  <si>
    <t xml:space="preserve">S 143 </t>
  </si>
  <si>
    <t>GUILHERME DE BURGOS LUZ</t>
  </si>
  <si>
    <t>9900002978353</t>
  </si>
  <si>
    <t>10/02/2024 11:39:22</t>
  </si>
  <si>
    <t xml:space="preserve">S 1957 </t>
  </si>
  <si>
    <t>RAFAELLA RICCI</t>
  </si>
  <si>
    <t>9900002983746</t>
  </si>
  <si>
    <t>10/02/2024 14:38:17</t>
  </si>
  <si>
    <t xml:space="preserve">S 203 </t>
  </si>
  <si>
    <t>DANIELA SASSO PASQUINI</t>
  </si>
  <si>
    <t>9900002978620</t>
  </si>
  <si>
    <t>10/02/2024 21:28:21</t>
  </si>
  <si>
    <t>39 operações</t>
  </si>
  <si>
    <t xml:space="preserve">B 1174 </t>
  </si>
  <si>
    <t>FABRICIO STEVAN</t>
  </si>
  <si>
    <t>9900003028986</t>
  </si>
  <si>
    <t>10/03/2024 14:47:22</t>
  </si>
  <si>
    <t>9900003029032</t>
  </si>
  <si>
    <t xml:space="preserve">B 1671 </t>
  </si>
  <si>
    <t>ANA AMELIA SOARES ASSAD BRUEL</t>
  </si>
  <si>
    <t>9900002928739</t>
  </si>
  <si>
    <t>10/03/2024 11:34:49</t>
  </si>
  <si>
    <t>9900002928738</t>
  </si>
  <si>
    <t>10/03/2024 11:31:59</t>
  </si>
  <si>
    <t xml:space="preserve">B 1728 </t>
  </si>
  <si>
    <t>TATIANA WAGNER L DE PAULA SIRENA</t>
  </si>
  <si>
    <t>9900002928995</t>
  </si>
  <si>
    <t>10/03/2024 14:05:13</t>
  </si>
  <si>
    <t>9900003040259</t>
  </si>
  <si>
    <t>9900003039098</t>
  </si>
  <si>
    <t xml:space="preserve">B 5160 </t>
  </si>
  <si>
    <t>THIAGO KLUPPEL STROBEL</t>
  </si>
  <si>
    <t>0421</t>
  </si>
  <si>
    <t>Musicalização Para Bebês - Josirene</t>
  </si>
  <si>
    <t>9900003039915</t>
  </si>
  <si>
    <t>10/03/2024 12:00:25</t>
  </si>
  <si>
    <t>1908</t>
  </si>
  <si>
    <t>Clubinho</t>
  </si>
  <si>
    <t>9900003037131</t>
  </si>
  <si>
    <t>09/28/2024 00:00:00</t>
  </si>
  <si>
    <t xml:space="preserve">B 5172 </t>
  </si>
  <si>
    <t>PRISCILA PIERUCCINI DELGOBBO ESPINDOLA</t>
  </si>
  <si>
    <t>9900002943310</t>
  </si>
  <si>
    <t>10/03/2024 16:00:04</t>
  </si>
  <si>
    <t>9900003038068</t>
  </si>
  <si>
    <t>9900003038668</t>
  </si>
  <si>
    <t xml:space="preserve">B 5780 </t>
  </si>
  <si>
    <t>AMAURI CRUZ SANTOS FILHO</t>
  </si>
  <si>
    <t>3004</t>
  </si>
  <si>
    <t>Torneio De Squash</t>
  </si>
  <si>
    <t>9900003040218</t>
  </si>
  <si>
    <t>10/03/2024 12:30:15</t>
  </si>
  <si>
    <t>1083</t>
  </si>
  <si>
    <t>Aula De Beach Tennis - Marcelo Stoberl</t>
  </si>
  <si>
    <t>9900003037620</t>
  </si>
  <si>
    <t xml:space="preserve">B 6227 </t>
  </si>
  <si>
    <t>THIAGO BARCIK LUCAS DE OLIVEIRA</t>
  </si>
  <si>
    <t>9900003037361</t>
  </si>
  <si>
    <t>10/03/2024 08:44:23</t>
  </si>
  <si>
    <t xml:space="preserve">B 885 </t>
  </si>
  <si>
    <t>LEONARDO DIAS PAIXAO</t>
  </si>
  <si>
    <t>9900003040071</t>
  </si>
  <si>
    <t>10/03/2024 11:56:04</t>
  </si>
  <si>
    <t>10/02/2024 00:00:00</t>
  </si>
  <si>
    <t xml:space="preserve">C 1053 </t>
  </si>
  <si>
    <t>LUISA CORREA LOBO</t>
  </si>
  <si>
    <t>9900002999120</t>
  </si>
  <si>
    <t>10/03/2024 11:39:20</t>
  </si>
  <si>
    <t xml:space="preserve">C 227 </t>
  </si>
  <si>
    <t>PEDRO AFONSO CAMPOS KFOURI</t>
  </si>
  <si>
    <t>9900002947699</t>
  </si>
  <si>
    <t>10/03/2024 08:05:44</t>
  </si>
  <si>
    <t xml:space="preserve">C 358 </t>
  </si>
  <si>
    <t>MATHEUS K CABANE OLIVEIRA</t>
  </si>
  <si>
    <t>9900002948287</t>
  </si>
  <si>
    <t>10/03/2024 09:01:56</t>
  </si>
  <si>
    <t xml:space="preserve">C 3829 </t>
  </si>
  <si>
    <t>MARCO ANTONIO N LEMANSKI</t>
  </si>
  <si>
    <t>9900002961684</t>
  </si>
  <si>
    <t>10/03/2024 11:18:00</t>
  </si>
  <si>
    <t>12/10/2024 00:00:00</t>
  </si>
  <si>
    <t>9900002961683</t>
  </si>
  <si>
    <t>9900002961682</t>
  </si>
  <si>
    <t>9900002961681</t>
  </si>
  <si>
    <t>9900002961680</t>
  </si>
  <si>
    <t>9900002961679</t>
  </si>
  <si>
    <t xml:space="preserve">C 3887 </t>
  </si>
  <si>
    <t>MARIANAH N MACHUCA</t>
  </si>
  <si>
    <t>9900002961910</t>
  </si>
  <si>
    <t>10/03/2024 11:23:18</t>
  </si>
  <si>
    <t>9900003039904</t>
  </si>
  <si>
    <t xml:space="preserve">C 4558 </t>
  </si>
  <si>
    <t>LUIZ RENATO SILVEIRA</t>
  </si>
  <si>
    <t>9900002964304</t>
  </si>
  <si>
    <t>10/03/2024 09:34:18</t>
  </si>
  <si>
    <t xml:space="preserve">C 540 </t>
  </si>
  <si>
    <t>EMILIANA E B  V DE CASTRO</t>
  </si>
  <si>
    <t>9900002949002</t>
  </si>
  <si>
    <t>10/03/2024 12:55:53</t>
  </si>
  <si>
    <t xml:space="preserve">C 5618 </t>
  </si>
  <si>
    <t>CRISTIANA C BRANCO VIDAL GOUGH</t>
  </si>
  <si>
    <t>9900002966985</t>
  </si>
  <si>
    <t>10/03/2024 15:16:42</t>
  </si>
  <si>
    <t xml:space="preserve">C 7815 </t>
  </si>
  <si>
    <t>MARINA LOUREIRO CALDAS</t>
  </si>
  <si>
    <t>9900002973888</t>
  </si>
  <si>
    <t>10/03/2024 20:40:14</t>
  </si>
  <si>
    <t xml:space="preserve">C 7836 </t>
  </si>
  <si>
    <t>HENRIQUE FANINI LEITE</t>
  </si>
  <si>
    <t>0306</t>
  </si>
  <si>
    <t>Escol. De Hidroginastica</t>
  </si>
  <si>
    <t>9900003040239</t>
  </si>
  <si>
    <t>10/03/2024 13:09:16</t>
  </si>
  <si>
    <t>10/07/2024 09:56:40</t>
  </si>
  <si>
    <t xml:space="preserve">C 850 </t>
  </si>
  <si>
    <t>DANILO VARELA KNIGGENDORF</t>
  </si>
  <si>
    <t>9900003039916</t>
  </si>
  <si>
    <t>10/03/2024 11:46:29</t>
  </si>
  <si>
    <t>9900002950361</t>
  </si>
  <si>
    <t xml:space="preserve">I 31 </t>
  </si>
  <si>
    <t>ELIZABETH MARIA PAQUET DE LACERDA</t>
  </si>
  <si>
    <t>I-Individual</t>
  </si>
  <si>
    <t>9900002986267</t>
  </si>
  <si>
    <t>10/03/2024 13:18:01</t>
  </si>
  <si>
    <t xml:space="preserve">R 3775 </t>
  </si>
  <si>
    <t>LUIZ EDUARDO FORMIGHIERI MACHADO PEREIRA</t>
  </si>
  <si>
    <t>9900002990670</t>
  </si>
  <si>
    <t>10/03/2024 11:34:20</t>
  </si>
  <si>
    <t xml:space="preserve">R 3990 </t>
  </si>
  <si>
    <t>RICARDO PIRES DE A MARANHAO</t>
  </si>
  <si>
    <t>9900003037077</t>
  </si>
  <si>
    <t>10/03/2024 14:11:33</t>
  </si>
  <si>
    <t>9900003038136</t>
  </si>
  <si>
    <t>9900003038137</t>
  </si>
  <si>
    <t xml:space="preserve">R 4502 </t>
  </si>
  <si>
    <t>CARLOS AUGUSTO MARINONI</t>
  </si>
  <si>
    <t>9900003040296</t>
  </si>
  <si>
    <t>10/03/2024 13:30:01</t>
  </si>
  <si>
    <t>10/04/2024 00:00:00</t>
  </si>
  <si>
    <t xml:space="preserve">S 14 </t>
  </si>
  <si>
    <t>JOAO GUILHERME C SANTOS</t>
  </si>
  <si>
    <t>9900003040224</t>
  </si>
  <si>
    <t>10/03/2024 12:29:18</t>
  </si>
  <si>
    <t>9900003038728</t>
  </si>
  <si>
    <t xml:space="preserve">S 1511 </t>
  </si>
  <si>
    <t>EDUARDO PACHECO BRUEL NETO</t>
  </si>
  <si>
    <t>9900002983333</t>
  </si>
  <si>
    <t>10/03/2024 11:38:41</t>
  </si>
  <si>
    <t>9900002983332</t>
  </si>
  <si>
    <t>10/03/2024 11:37:15</t>
  </si>
  <si>
    <t>Tranferência em 04/10/2024</t>
  </si>
  <si>
    <t xml:space="preserve"> 27 operações</t>
  </si>
  <si>
    <t xml:space="preserve">Nº  1218328 </t>
  </si>
  <si>
    <t xml:space="preserve">B 1509 </t>
  </si>
  <si>
    <t>DEBORA ZEBALLOS TIBINKA</t>
  </si>
  <si>
    <t>9900003038154</t>
  </si>
  <si>
    <t>10/05/2024 16:48:52</t>
  </si>
  <si>
    <t>9900002928087</t>
  </si>
  <si>
    <t>9900003036898</t>
  </si>
  <si>
    <t>9900003037030</t>
  </si>
  <si>
    <t xml:space="preserve">B 2116 </t>
  </si>
  <si>
    <t>LUIZA PARANA REZENDE</t>
  </si>
  <si>
    <t>3003</t>
  </si>
  <si>
    <t>Torneio De Tenis</t>
  </si>
  <si>
    <t>9900003017391</t>
  </si>
  <si>
    <t>10/05/2024 11:05:10</t>
  </si>
  <si>
    <t>08/12/2024 00:00:00</t>
  </si>
  <si>
    <t>9900003017398</t>
  </si>
  <si>
    <t>9900002930573</t>
  </si>
  <si>
    <t xml:space="preserve">B 244 </t>
  </si>
  <si>
    <t>FABIO NIGRO MOURA</t>
  </si>
  <si>
    <t>9900003038509</t>
  </si>
  <si>
    <t>10/04/2024 09:50:29</t>
  </si>
  <si>
    <t xml:space="preserve">B 2941 </t>
  </si>
  <si>
    <t>FABIO ADAM HELM</t>
  </si>
  <si>
    <t>9900003038022</t>
  </si>
  <si>
    <t>10/05/2024 08:24:08</t>
  </si>
  <si>
    <t>9900003036702</t>
  </si>
  <si>
    <t>10/05/2024 08:23:26</t>
  </si>
  <si>
    <t xml:space="preserve">B 3154 </t>
  </si>
  <si>
    <t>DANILO C SCHUNEMANN PEREIRA</t>
  </si>
  <si>
    <t>9900002934750</t>
  </si>
  <si>
    <t>10/04/2024 08:39:46</t>
  </si>
  <si>
    <t xml:space="preserve">B 416 </t>
  </si>
  <si>
    <t>KARIN ROMANO SANTOS</t>
  </si>
  <si>
    <t>9900002923839</t>
  </si>
  <si>
    <t>10/05/2024 13:10:26</t>
  </si>
  <si>
    <t xml:space="preserve">B 4285 </t>
  </si>
  <si>
    <t>GILBERTO SERPA GRIEBELER</t>
  </si>
  <si>
    <t>0409</t>
  </si>
  <si>
    <t>Curso De Danca De Salao -  Renato Zoia</t>
  </si>
  <si>
    <t>9900003039929</t>
  </si>
  <si>
    <t>10/04/2024 14:23:17</t>
  </si>
  <si>
    <t xml:space="preserve">B 4429 </t>
  </si>
  <si>
    <t>ELINTON JOAO BATISTELLA</t>
  </si>
  <si>
    <t>9900003038206</t>
  </si>
  <si>
    <t>10/05/2024 10:05:33</t>
  </si>
  <si>
    <t xml:space="preserve">B 4805 </t>
  </si>
  <si>
    <t>FABIO SLOMPO RAMOS</t>
  </si>
  <si>
    <t>9900003037587</t>
  </si>
  <si>
    <t>10/04/2024 16:22:17</t>
  </si>
  <si>
    <t>9900003039774</t>
  </si>
  <si>
    <t>0329</t>
  </si>
  <si>
    <t>Pilates - Studio De Pilates</t>
  </si>
  <si>
    <t>9900003040544</t>
  </si>
  <si>
    <t>9900003040809</t>
  </si>
  <si>
    <t xml:space="preserve">B 518 </t>
  </si>
  <si>
    <t>LUCIANO CARRASCO F SOUZA</t>
  </si>
  <si>
    <t>9900003034755</t>
  </si>
  <si>
    <t>10/04/2024 14:39:51</t>
  </si>
  <si>
    <t xml:space="preserve">B 5386 </t>
  </si>
  <si>
    <t>ODENIR ROSSI</t>
  </si>
  <si>
    <t>9900003037773</t>
  </si>
  <si>
    <t>10/05/2024 20:08:25</t>
  </si>
  <si>
    <t xml:space="preserve">B 5552 </t>
  </si>
  <si>
    <t>ALCEU KOSSATZ BUENO JUNIOR</t>
  </si>
  <si>
    <t>9900003033450</t>
  </si>
  <si>
    <t>10/04/2024 15:09:45</t>
  </si>
  <si>
    <t xml:space="preserve">B 5623 </t>
  </si>
  <si>
    <t>RENATO GIL PONESTK</t>
  </si>
  <si>
    <t>9900003040240</t>
  </si>
  <si>
    <t>10/04/2024 09:43:02</t>
  </si>
  <si>
    <t>10/06/2024 00:00:00</t>
  </si>
  <si>
    <t xml:space="preserve">B 5650 </t>
  </si>
  <si>
    <t>ANDRE DE OMS</t>
  </si>
  <si>
    <t>9900002945806</t>
  </si>
  <si>
    <t>10/04/2024 09:33:31</t>
  </si>
  <si>
    <t>9900003028705</t>
  </si>
  <si>
    <t xml:space="preserve">B 5807 </t>
  </si>
  <si>
    <t>CASSIANA WALLBACH MARTY</t>
  </si>
  <si>
    <t>9900003039232</t>
  </si>
  <si>
    <t>10/04/2024 15:50:33</t>
  </si>
  <si>
    <t xml:space="preserve">B 6246 </t>
  </si>
  <si>
    <t>ALFREDO ANDREAZZA DAL LAGO</t>
  </si>
  <si>
    <t>3540</t>
  </si>
  <si>
    <t>Aula De Tennis - Gustavo Deszczynski</t>
  </si>
  <si>
    <t>9900003038310</t>
  </si>
  <si>
    <t>10/04/2024 16:39:16</t>
  </si>
  <si>
    <t>9900003039520</t>
  </si>
  <si>
    <t xml:space="preserve">C 1043 </t>
  </si>
  <si>
    <t>RENATA MENDES PEREIRA JORGE</t>
  </si>
  <si>
    <t>9900002951217</t>
  </si>
  <si>
    <t>10/05/2024 13:52:15</t>
  </si>
  <si>
    <t xml:space="preserve">C 1733 </t>
  </si>
  <si>
    <t>MARINA P FERREIRA MARQUES</t>
  </si>
  <si>
    <t>9900002954105</t>
  </si>
  <si>
    <t>10/06/2024 16:38:52</t>
  </si>
  <si>
    <t xml:space="preserve">C 2179 </t>
  </si>
  <si>
    <t>LUCAS ANDRADE DE FIGUEIREDO</t>
  </si>
  <si>
    <t>9900003039978</t>
  </si>
  <si>
    <t>10/04/2024 09:00:20</t>
  </si>
  <si>
    <t xml:space="preserve">C 223 </t>
  </si>
  <si>
    <t>PRISCILA THAMY KOKUBU</t>
  </si>
  <si>
    <t>9900003038223</t>
  </si>
  <si>
    <t>10/04/2024 18:39:46</t>
  </si>
  <si>
    <t>9900003038224</t>
  </si>
  <si>
    <t>9900003037064</t>
  </si>
  <si>
    <t xml:space="preserve">C 2246 </t>
  </si>
  <si>
    <t>PEDRO HENRIQUE CARVALHO DA COSTA</t>
  </si>
  <si>
    <t>9900002956261</t>
  </si>
  <si>
    <t>10/04/2024 07:09:26</t>
  </si>
  <si>
    <t xml:space="preserve">C 2387 </t>
  </si>
  <si>
    <t>THIAGO CAMARGO DUSZCZAK</t>
  </si>
  <si>
    <t>9900003038889</t>
  </si>
  <si>
    <t>10/04/2024 18:03:30</t>
  </si>
  <si>
    <t>9900003039158</t>
  </si>
  <si>
    <t xml:space="preserve">C 2565 </t>
  </si>
  <si>
    <t>FILIPE GONZAGA RIBEIRO</t>
  </si>
  <si>
    <t>9900003040270</t>
  </si>
  <si>
    <t>10/04/2024 14:41:57</t>
  </si>
  <si>
    <t xml:space="preserve">C 2823 </t>
  </si>
  <si>
    <t>PAULO RODRIGO GUBERT</t>
  </si>
  <si>
    <t>9900003039898</t>
  </si>
  <si>
    <t>10/05/2024 12:27:30</t>
  </si>
  <si>
    <t>9900003039897</t>
  </si>
  <si>
    <t xml:space="preserve">C 289 </t>
  </si>
  <si>
    <t>FABIOLA FUCHS</t>
  </si>
  <si>
    <t>9900003039521</t>
  </si>
  <si>
    <t>10/04/2024 15:15:02</t>
  </si>
  <si>
    <t>9900003039522</t>
  </si>
  <si>
    <t>10/04/2024 15:14:23</t>
  </si>
  <si>
    <t xml:space="preserve">C 3008 </t>
  </si>
  <si>
    <t>ALAOR JASON BRENNER NETO</t>
  </si>
  <si>
    <t>9900002958884</t>
  </si>
  <si>
    <t>10/04/2024 18:31:19</t>
  </si>
  <si>
    <t>9900002960161</t>
  </si>
  <si>
    <t>10/04/2024 16:21:07</t>
  </si>
  <si>
    <t xml:space="preserve">C 3478 </t>
  </si>
  <si>
    <t>ISABELLA MOREIRA DE ANDRADE VOSGERAU</t>
  </si>
  <si>
    <t>9900003037816</t>
  </si>
  <si>
    <t>10/04/2024 14:20:55</t>
  </si>
  <si>
    <t>3515</t>
  </si>
  <si>
    <t>Federação - Repasse Natação</t>
  </si>
  <si>
    <t>9900003035226</t>
  </si>
  <si>
    <t>10/04/2024 14:19:17</t>
  </si>
  <si>
    <t>09/27/2024 00:00:00</t>
  </si>
  <si>
    <t xml:space="preserve">C 3499 </t>
  </si>
  <si>
    <t>FABIO GONZAGA RIBEIRO</t>
  </si>
  <si>
    <t>9900003034570</t>
  </si>
  <si>
    <t>10/04/2024 14:45:48</t>
  </si>
  <si>
    <t xml:space="preserve">C 355 </t>
  </si>
  <si>
    <t>FERNANDA FERREIRA ELIAS</t>
  </si>
  <si>
    <t>9900003038454</t>
  </si>
  <si>
    <t>10/05/2024 11:18:38</t>
  </si>
  <si>
    <t>9900003039569</t>
  </si>
  <si>
    <t>9900003039811</t>
  </si>
  <si>
    <t xml:space="preserve">C 3746 </t>
  </si>
  <si>
    <t>MAURICIO GREIN DE LEAO</t>
  </si>
  <si>
    <t>9900003003748</t>
  </si>
  <si>
    <t>10/04/2024 08:29:34</t>
  </si>
  <si>
    <t xml:space="preserve">C 3853 </t>
  </si>
  <si>
    <t>BARBARA MAYER</t>
  </si>
  <si>
    <t>9900002961766</t>
  </si>
  <si>
    <t>10/04/2024 14:59:46</t>
  </si>
  <si>
    <t xml:space="preserve">C 3898 </t>
  </si>
  <si>
    <t>ISABELLA RIBAS CONCEICAO</t>
  </si>
  <si>
    <t>9900002961950</t>
  </si>
  <si>
    <t>10/04/2024 09:44:32</t>
  </si>
  <si>
    <t xml:space="preserve">C 3948 </t>
  </si>
  <si>
    <t>FLAVIA MARIA R BETTEGA</t>
  </si>
  <si>
    <t>9900003039596</t>
  </si>
  <si>
    <t>10/06/2024 20:09:55</t>
  </si>
  <si>
    <t xml:space="preserve">C 4328 </t>
  </si>
  <si>
    <t>RODRIGO ALMEIDA FARAH</t>
  </si>
  <si>
    <t>9900002963405</t>
  </si>
  <si>
    <t>10/04/2024 12:44:26</t>
  </si>
  <si>
    <t xml:space="preserve">C 463 </t>
  </si>
  <si>
    <t>MARCELA ROLIM RIBAS</t>
  </si>
  <si>
    <t>9900002948726</t>
  </si>
  <si>
    <t>10/06/2024 11:50:55</t>
  </si>
  <si>
    <t xml:space="preserve">C 5167 </t>
  </si>
  <si>
    <t>RAQUEL MILLANI LERNER</t>
  </si>
  <si>
    <t>9900003039893</t>
  </si>
  <si>
    <t>10/05/2024 10:26:07</t>
  </si>
  <si>
    <t>9900003039894</t>
  </si>
  <si>
    <t>9900003037240</t>
  </si>
  <si>
    <t>09/30/2024 00:00:00</t>
  </si>
  <si>
    <t>9900003037241</t>
  </si>
  <si>
    <t xml:space="preserve">C 524 </t>
  </si>
  <si>
    <t>ATHAYDE DE FIGUEIREDO NETO</t>
  </si>
  <si>
    <t>9900002948969</t>
  </si>
  <si>
    <t>10/04/2024 15:44:53</t>
  </si>
  <si>
    <t>9900003031030</t>
  </si>
  <si>
    <t>9900003031084</t>
  </si>
  <si>
    <t xml:space="preserve">C 5320 </t>
  </si>
  <si>
    <t>LARISSA SGUISSARDI KRAUSE</t>
  </si>
  <si>
    <t>9900003034263</t>
  </si>
  <si>
    <t>10/04/2024 21:37:57</t>
  </si>
  <si>
    <t xml:space="preserve">C 5394 </t>
  </si>
  <si>
    <t>CONRADO REICHMANN MULLER</t>
  </si>
  <si>
    <t>9900003036618</t>
  </si>
  <si>
    <t>10/04/2024 13:53:55</t>
  </si>
  <si>
    <t>9900003036617</t>
  </si>
  <si>
    <t xml:space="preserve">C 5808 </t>
  </si>
  <si>
    <t>PRISCILA DEL CLARO DOS SANTOS</t>
  </si>
  <si>
    <t>9900003039497</t>
  </si>
  <si>
    <t>10/04/2024 09:09:29</t>
  </si>
  <si>
    <t xml:space="preserve">C 5863 </t>
  </si>
  <si>
    <t>HUGO PERETTI NETO</t>
  </si>
  <si>
    <t>3012</t>
  </si>
  <si>
    <t>Aula Golfe - Func</t>
  </si>
  <si>
    <t>9900003025079</t>
  </si>
  <si>
    <t>10/04/2024 15:33:25</t>
  </si>
  <si>
    <t>08/23/2024 00:00:00</t>
  </si>
  <si>
    <t xml:space="preserve">C 5994 </t>
  </si>
  <si>
    <t>GUSTAVO NERY FERES</t>
  </si>
  <si>
    <t>9900002968118</t>
  </si>
  <si>
    <t>10/04/2024 15:01:20</t>
  </si>
  <si>
    <t>9900002968117</t>
  </si>
  <si>
    <t>10/04/2024 14:58:21</t>
  </si>
  <si>
    <t xml:space="preserve">C 6622 </t>
  </si>
  <si>
    <t>DIOGO DE ALMEIDA LIMA</t>
  </si>
  <si>
    <t>9900002969690</t>
  </si>
  <si>
    <t>10/05/2024 12:27:17</t>
  </si>
  <si>
    <t>9900003037122</t>
  </si>
  <si>
    <t>9900002969689</t>
  </si>
  <si>
    <t>9900002969688</t>
  </si>
  <si>
    <t>9900002969687</t>
  </si>
  <si>
    <t>9900002852673</t>
  </si>
  <si>
    <t xml:space="preserve">C 6719 </t>
  </si>
  <si>
    <t>MAURICIO PUPO THIESEN</t>
  </si>
  <si>
    <t>9900002970063</t>
  </si>
  <si>
    <t>10/05/2024 12:36:12</t>
  </si>
  <si>
    <t xml:space="preserve">C 6756 </t>
  </si>
  <si>
    <t>AUGUSTO ROCHA PINTAL</t>
  </si>
  <si>
    <t>9900003036609</t>
  </si>
  <si>
    <t>10/04/2024 16:11:18</t>
  </si>
  <si>
    <t xml:space="preserve">C 7008 </t>
  </si>
  <si>
    <t>ANA CAROLINA LOYOLA DA ROCHA</t>
  </si>
  <si>
    <t>9900002971067</t>
  </si>
  <si>
    <t>10/05/2024 11:09:13</t>
  </si>
  <si>
    <t xml:space="preserve">C 707 </t>
  </si>
  <si>
    <t>DANIELLE DALLEDONE REBACK</t>
  </si>
  <si>
    <t>9900003039198</t>
  </si>
  <si>
    <t>10/04/2024 15:11:41</t>
  </si>
  <si>
    <t xml:space="preserve">C 7569 </t>
  </si>
  <si>
    <t>JULIANA MACIEL BUSATO DALACQUA</t>
  </si>
  <si>
    <t>9900003039282</t>
  </si>
  <si>
    <t>10/04/2024 16:36:24</t>
  </si>
  <si>
    <t>9900003039102</t>
  </si>
  <si>
    <t xml:space="preserve">C 768 </t>
  </si>
  <si>
    <t>JULIA OLIVEIRA SALDANHA</t>
  </si>
  <si>
    <t>9900002950012</t>
  </si>
  <si>
    <t>10/04/2024 11:49:52</t>
  </si>
  <si>
    <t>9900003038705</t>
  </si>
  <si>
    <t xml:space="preserve">C 7720 </t>
  </si>
  <si>
    <t>JOAO LUIS MAIA HYCZY</t>
  </si>
  <si>
    <t>9900003037172</t>
  </si>
  <si>
    <t>10/04/2024 14:17:31</t>
  </si>
  <si>
    <t>9900003037171</t>
  </si>
  <si>
    <t>10/04/2024 14:18:27</t>
  </si>
  <si>
    <t xml:space="preserve">C 7790 </t>
  </si>
  <si>
    <t>LUISA MELARA</t>
  </si>
  <si>
    <t>9900003038522</t>
  </si>
  <si>
    <t>10/06/2024 14:59:26</t>
  </si>
  <si>
    <t xml:space="preserve">C 7805 </t>
  </si>
  <si>
    <t>RAFAEL CASAGRANDE BAGGIO</t>
  </si>
  <si>
    <t>9900003039886</t>
  </si>
  <si>
    <t>10/04/2024 15:12:47</t>
  </si>
  <si>
    <t xml:space="preserve">C 788 </t>
  </si>
  <si>
    <t>JUAREZ RICHTER CORDEIRO</t>
  </si>
  <si>
    <t>9900003039222</t>
  </si>
  <si>
    <t>10/04/2024 16:05:33</t>
  </si>
  <si>
    <t xml:space="preserve">C 7999 </t>
  </si>
  <si>
    <t>ANDRE LUIS S VEIGA</t>
  </si>
  <si>
    <t>9900003040358</t>
  </si>
  <si>
    <t>10/04/2024 14:14:28</t>
  </si>
  <si>
    <t xml:space="preserve">C 8010 </t>
  </si>
  <si>
    <t>MARIA FERNANDA GUBERT MUSSI</t>
  </si>
  <si>
    <t>9900003028913</t>
  </si>
  <si>
    <t>10/04/2024 14:59:55</t>
  </si>
  <si>
    <t xml:space="preserve">C 8491 </t>
  </si>
  <si>
    <t>MARCELO AUGUSTO DE ARAUJO CAMPELO</t>
  </si>
  <si>
    <t>9900003039225</t>
  </si>
  <si>
    <t>10/04/2024 15:28:54</t>
  </si>
  <si>
    <t xml:space="preserve">C 8631 </t>
  </si>
  <si>
    <t>CAROLINE TARAZI VALETON</t>
  </si>
  <si>
    <t>9900002976376</t>
  </si>
  <si>
    <t>10/04/2024 18:49:55</t>
  </si>
  <si>
    <t>9900003039816</t>
  </si>
  <si>
    <t>10/04/2024 18:50:52</t>
  </si>
  <si>
    <t xml:space="preserve">R 3805 </t>
  </si>
  <si>
    <t>MAURO LACERDA SANTOS FILHO</t>
  </si>
  <si>
    <t>9900002990793</t>
  </si>
  <si>
    <t>10/06/2024 18:56:55</t>
  </si>
  <si>
    <t>9900003037571</t>
  </si>
  <si>
    <t>3525</t>
  </si>
  <si>
    <t>Personal Trainer Sm</t>
  </si>
  <si>
    <t>9900003039825</t>
  </si>
  <si>
    <t>9900003033908</t>
  </si>
  <si>
    <t xml:space="preserve">R 4278 </t>
  </si>
  <si>
    <t>MARIO JORGE SOBRINHO</t>
  </si>
  <si>
    <t>1907</t>
  </si>
  <si>
    <t>Taxa Federacao De Golfe</t>
  </si>
  <si>
    <t>9900003006000</t>
  </si>
  <si>
    <t>10/04/2024 12:51:22</t>
  </si>
  <si>
    <t>10/15/2024 00:00:00</t>
  </si>
  <si>
    <t xml:space="preserve">R 4590 </t>
  </si>
  <si>
    <t>LUCIANO NICLEWICZ CAMPELO</t>
  </si>
  <si>
    <t>9900003037381</t>
  </si>
  <si>
    <t>10/04/2024 21:13:25</t>
  </si>
  <si>
    <t>9900003038024</t>
  </si>
  <si>
    <t xml:space="preserve">R 4693 </t>
  </si>
  <si>
    <t>SILVIA TEREZINHA FOLLONI</t>
  </si>
  <si>
    <t>9900002994767</t>
  </si>
  <si>
    <t>10/04/2024 15:01:43</t>
  </si>
  <si>
    <t xml:space="preserve">R 4694 </t>
  </si>
  <si>
    <t>MOACYR COLLITA FILHO</t>
  </si>
  <si>
    <t>9900002994772</t>
  </si>
  <si>
    <t>10/05/2024 11:19:41</t>
  </si>
  <si>
    <t xml:space="preserve">S 1561 </t>
  </si>
  <si>
    <t>MAITE PEREIRA DA COSTA GOIS FERRAZ</t>
  </si>
  <si>
    <t>9900002983388</t>
  </si>
  <si>
    <t>10/06/2024 12:32:03</t>
  </si>
  <si>
    <t xml:space="preserve">S 1898 </t>
  </si>
  <si>
    <t>GABRIEL RIBAS CONCEICAO</t>
  </si>
  <si>
    <t>9900002983701</t>
  </si>
  <si>
    <t>10/04/2024 09:45:40</t>
  </si>
  <si>
    <t xml:space="preserve">S 280 </t>
  </si>
  <si>
    <t>RAFAEL WOLF DE OMS</t>
  </si>
  <si>
    <t>9900002978924</t>
  </si>
  <si>
    <t>10/04/2024 09:35:24</t>
  </si>
  <si>
    <t xml:space="preserve">S 295 </t>
  </si>
  <si>
    <t>BRUNA MICHALCZUK CICHON</t>
  </si>
  <si>
    <t>9900003038788</t>
  </si>
  <si>
    <t>10/04/2024 14:46:53</t>
  </si>
  <si>
    <t xml:space="preserve">S 900 </t>
  </si>
  <si>
    <t>GIORGIA REZENDE PACHECO</t>
  </si>
  <si>
    <t>9900002981738</t>
  </si>
  <si>
    <t>10/04/2024 12:13:08</t>
  </si>
  <si>
    <t>74 operações</t>
  </si>
  <si>
    <t>Tranferência em 07/10/2024</t>
  </si>
  <si>
    <t xml:space="preserve">Nº  1220178 </t>
  </si>
  <si>
    <t xml:space="preserve">Nº  1448403 </t>
  </si>
  <si>
    <t xml:space="preserve">B 1032 </t>
  </si>
  <si>
    <t>PAMELLA GOLIN GUARINELLO</t>
  </si>
  <si>
    <t>9900002926184</t>
  </si>
  <si>
    <t>10/07/2024 09:35:45</t>
  </si>
  <si>
    <t xml:space="preserve">B 1184 </t>
  </si>
  <si>
    <t>EDUARDO RIBAS FONTANA</t>
  </si>
  <si>
    <t>9900002926801</t>
  </si>
  <si>
    <t>10/07/2024 11:02:07</t>
  </si>
  <si>
    <t>9900003037617</t>
  </si>
  <si>
    <t>9900003037720</t>
  </si>
  <si>
    <t>9900003037721</t>
  </si>
  <si>
    <t xml:space="preserve">B 1379 </t>
  </si>
  <si>
    <t>JOSE EDUARDO CAVALCANTE</t>
  </si>
  <si>
    <t>9900002927560</t>
  </si>
  <si>
    <t>10/07/2024 09:56:52</t>
  </si>
  <si>
    <t xml:space="preserve">B 1510 </t>
  </si>
  <si>
    <t>ANDREIA VALERIO</t>
  </si>
  <si>
    <t>9900002928093</t>
  </si>
  <si>
    <t>10/07/2024 14:11:45</t>
  </si>
  <si>
    <t>09/11/2024 00:00:00</t>
  </si>
  <si>
    <t xml:space="preserve">B 1605 </t>
  </si>
  <si>
    <t>ROCHA VITOR CAMATI</t>
  </si>
  <si>
    <t>9900002928487</t>
  </si>
  <si>
    <t>10/07/2024 19:27:26</t>
  </si>
  <si>
    <t xml:space="preserve">B 1868 </t>
  </si>
  <si>
    <t>BEATRIZ RAUEN RIBAS</t>
  </si>
  <si>
    <t>9900002929537</t>
  </si>
  <si>
    <t>10/07/2024 08:18:54</t>
  </si>
  <si>
    <t xml:space="preserve">B 2543 </t>
  </si>
  <si>
    <t>GISELLE PRIX GEMIGNANI</t>
  </si>
  <si>
    <t>9900002932214</t>
  </si>
  <si>
    <t>10/07/2024 10:17:49</t>
  </si>
  <si>
    <t xml:space="preserve">B 2766 </t>
  </si>
  <si>
    <t>KETI STYLIANOS PATSIS</t>
  </si>
  <si>
    <t>9900002933140</t>
  </si>
  <si>
    <t>10/07/2024 10:23:11</t>
  </si>
  <si>
    <t xml:space="preserve">B 2878 </t>
  </si>
  <si>
    <t>JULIANA MACIEL COIMBRA NOGUEIRA</t>
  </si>
  <si>
    <t>9900003037707</t>
  </si>
  <si>
    <t>10/07/2024 15:29:11</t>
  </si>
  <si>
    <t>9900003037750</t>
  </si>
  <si>
    <t>3536</t>
  </si>
  <si>
    <t>Aula Padel Social Junior</t>
  </si>
  <si>
    <t>9900003037872</t>
  </si>
  <si>
    <t xml:space="preserve">B 3131 </t>
  </si>
  <si>
    <t>RODRIGO TAMM DO AMARAL</t>
  </si>
  <si>
    <t>9900002934669</t>
  </si>
  <si>
    <t>10/07/2024 15:16:28</t>
  </si>
  <si>
    <t xml:space="preserve">B 3189 </t>
  </si>
  <si>
    <t>JOSE GILBERTO R DA SILVA FILHO</t>
  </si>
  <si>
    <t>9900002934908</t>
  </si>
  <si>
    <t>10/07/2024 14:42:23</t>
  </si>
  <si>
    <t xml:space="preserve">B 3839 </t>
  </si>
  <si>
    <t>OTAVIO MAUAD FIGUEIREDO</t>
  </si>
  <si>
    <t>9900003037052</t>
  </si>
  <si>
    <t>10/07/2024 14:02:35</t>
  </si>
  <si>
    <t>9900003037936</t>
  </si>
  <si>
    <t>9900003037937</t>
  </si>
  <si>
    <t>9900003040684</t>
  </si>
  <si>
    <t xml:space="preserve">B 4043 </t>
  </si>
  <si>
    <t>MARIA APARECIDA LEVIS COSTA</t>
  </si>
  <si>
    <t>9900002938440</t>
  </si>
  <si>
    <t>10/07/2024 14:06:31</t>
  </si>
  <si>
    <t>9900002938439</t>
  </si>
  <si>
    <t xml:space="preserve">B 4230 </t>
  </si>
  <si>
    <t>RENATO MILLANI RIBEIRO PINTO</t>
  </si>
  <si>
    <t>B-Ausente</t>
  </si>
  <si>
    <t>9900003026578</t>
  </si>
  <si>
    <t>10/07/2024 23:56:26</t>
  </si>
  <si>
    <t xml:space="preserve">B 4438 </t>
  </si>
  <si>
    <t>LETICIA BRAGA ODA COLACO</t>
  </si>
  <si>
    <t>9900002940056</t>
  </si>
  <si>
    <t>10/07/2024 18:31:59</t>
  </si>
  <si>
    <t xml:space="preserve">B 4921 </t>
  </si>
  <si>
    <t>KARLA BEATRIZ KRUGER RAYON</t>
  </si>
  <si>
    <t>9900003039674</t>
  </si>
  <si>
    <t>10/07/2024 14:49:52</t>
  </si>
  <si>
    <t>9900002942091</t>
  </si>
  <si>
    <t xml:space="preserve">B 5057 </t>
  </si>
  <si>
    <t>LUIZ CARLOS SILVESTRE JUNIOR</t>
  </si>
  <si>
    <t>9900003040076</t>
  </si>
  <si>
    <t>10/07/2024 10:08:24</t>
  </si>
  <si>
    <t xml:space="preserve">B 5067 </t>
  </si>
  <si>
    <t>MARCELO GOMES DA SILVA</t>
  </si>
  <si>
    <t>3509</t>
  </si>
  <si>
    <t>Escolinha Natação  Campeonatos Internos</t>
  </si>
  <si>
    <t>9900003035652</t>
  </si>
  <si>
    <t>10/07/2024 16:36:56</t>
  </si>
  <si>
    <t>10/21/2024 00:00:00</t>
  </si>
  <si>
    <t>9900003038113</t>
  </si>
  <si>
    <t>9900003038114</t>
  </si>
  <si>
    <t xml:space="preserve">B 5315 </t>
  </si>
  <si>
    <t>ANTONIO DOMINGOS RAMINA JUNIOR</t>
  </si>
  <si>
    <t>9900003038562</t>
  </si>
  <si>
    <t>10/07/2024 15:19:51</t>
  </si>
  <si>
    <t>9900003037796</t>
  </si>
  <si>
    <t>9900003037797</t>
  </si>
  <si>
    <t>9900003037798</t>
  </si>
  <si>
    <t>9900003037799</t>
  </si>
  <si>
    <t>9900003039764</t>
  </si>
  <si>
    <t>9900003040421</t>
  </si>
  <si>
    <t>9900003040651</t>
  </si>
  <si>
    <t xml:space="preserve">B 5328 </t>
  </si>
  <si>
    <t>JULIA MARIA DE PAULA REZENDE</t>
  </si>
  <si>
    <t>9900002944109</t>
  </si>
  <si>
    <t>10/07/2024 09:08:07</t>
  </si>
  <si>
    <t xml:space="preserve">B 5769 </t>
  </si>
  <si>
    <t>DILMAR ABILIO ARCHEGAS FILHO</t>
  </si>
  <si>
    <t>9900002946537</t>
  </si>
  <si>
    <t>10/07/2024 10:02:56</t>
  </si>
  <si>
    <t xml:space="preserve">B 5775 </t>
  </si>
  <si>
    <t>GUILHERME DE ALBUQUERQUE</t>
  </si>
  <si>
    <t>9900002946579</t>
  </si>
  <si>
    <t>10/07/2024 14:31:25</t>
  </si>
  <si>
    <t xml:space="preserve">B 5823 </t>
  </si>
  <si>
    <t>CRISTIANO KLAS</t>
  </si>
  <si>
    <t>3548</t>
  </si>
  <si>
    <t>Hatha Yoga-Viviana Haluch</t>
  </si>
  <si>
    <t>9900003039810</t>
  </si>
  <si>
    <t>10/07/2024 21:05:47</t>
  </si>
  <si>
    <t xml:space="preserve">B 5903 </t>
  </si>
  <si>
    <t>TATIANA FERREIRA DE CAMPOS ALLAGE</t>
  </si>
  <si>
    <t>9900003037651</t>
  </si>
  <si>
    <t>10/07/2024 14:26:03</t>
  </si>
  <si>
    <t>9900003037793</t>
  </si>
  <si>
    <t>9900003037794</t>
  </si>
  <si>
    <t xml:space="preserve">B 6015 </t>
  </si>
  <si>
    <t>PAULA ROMAGUERA MELLO</t>
  </si>
  <si>
    <t>9900002951467</t>
  </si>
  <si>
    <t>10/07/2024 11:05:05</t>
  </si>
  <si>
    <t xml:space="preserve">B 6272 </t>
  </si>
  <si>
    <t>GRAZIELA BEDUSCHI</t>
  </si>
  <si>
    <t>9900003010259</t>
  </si>
  <si>
    <t>10/07/2024 14:31:49</t>
  </si>
  <si>
    <t>9900003038365</t>
  </si>
  <si>
    <t xml:space="preserve">B 6274 </t>
  </si>
  <si>
    <t>SYLVIA DE MATTOS LEAO GAMARRA</t>
  </si>
  <si>
    <t>9900003034048</t>
  </si>
  <si>
    <t>10/07/2024 14:21:11</t>
  </si>
  <si>
    <t>9900003029036</t>
  </si>
  <si>
    <t>9900003029037</t>
  </si>
  <si>
    <t>9900003030956</t>
  </si>
  <si>
    <t xml:space="preserve">B 6281 </t>
  </si>
  <si>
    <t>PAOLA BEDUSCHI</t>
  </si>
  <si>
    <t>9900002963370</t>
  </si>
  <si>
    <t>10/07/2024 15:34:38</t>
  </si>
  <si>
    <t>9900003037034</t>
  </si>
  <si>
    <t>9900003037611</t>
  </si>
  <si>
    <t xml:space="preserve">C 1017 </t>
  </si>
  <si>
    <t>RENATA M DE OLIVEIRA S PINTO</t>
  </si>
  <si>
    <t>9900002951111</t>
  </si>
  <si>
    <t>10/07/2024 16:23:35</t>
  </si>
  <si>
    <t xml:space="preserve">C 141 </t>
  </si>
  <si>
    <t>CAMILA RODRIGUES PEREIRA</t>
  </si>
  <si>
    <t>9900002947325</t>
  </si>
  <si>
    <t>10/07/2024 14:22:56</t>
  </si>
  <si>
    <t xml:space="preserve">C 1493 </t>
  </si>
  <si>
    <t>FERNAO JACINTHO MELLO DE SOUZA</t>
  </si>
  <si>
    <t>9900003039947</t>
  </si>
  <si>
    <t>10/07/2024 14:37:50</t>
  </si>
  <si>
    <t xml:space="preserve">C 1548 </t>
  </si>
  <si>
    <t>MARIA VICTORIA DE ALMEIDA LIMA</t>
  </si>
  <si>
    <t>9900002953300</t>
  </si>
  <si>
    <t>10/07/2024 07:49:19</t>
  </si>
  <si>
    <t xml:space="preserve">C 1868 </t>
  </si>
  <si>
    <t>JOAO VICTOR STALL BUENO</t>
  </si>
  <si>
    <t>9900002954755</t>
  </si>
  <si>
    <t>10/07/2024 10:15:15</t>
  </si>
  <si>
    <t xml:space="preserve">C 2264 </t>
  </si>
  <si>
    <t>NICOLAS DIAS CALIXTO</t>
  </si>
  <si>
    <t>9900003038584</t>
  </si>
  <si>
    <t>10/07/2024 09:26:47</t>
  </si>
  <si>
    <t>9900003038585</t>
  </si>
  <si>
    <t xml:space="preserve">C 2440 </t>
  </si>
  <si>
    <t>FABIANNE BETTEGA D'AVILA</t>
  </si>
  <si>
    <t>3011</t>
  </si>
  <si>
    <t>Escol. De Golfe</t>
  </si>
  <si>
    <t>9900003034746</t>
  </si>
  <si>
    <t>10/07/2024 18:02:47</t>
  </si>
  <si>
    <t>09/20/2024 00:00:00</t>
  </si>
  <si>
    <t xml:space="preserve">C 2959 </t>
  </si>
  <si>
    <t>MARIANA SCARANTE BOCUTI</t>
  </si>
  <si>
    <t>9900002958731</t>
  </si>
  <si>
    <t>10/07/2024 19:01:10</t>
  </si>
  <si>
    <t xml:space="preserve">C 4182 </t>
  </si>
  <si>
    <t>ROSANA MARIA DE C WAHRHAFTIG</t>
  </si>
  <si>
    <t>9900002962853</t>
  </si>
  <si>
    <t>10/07/2024 07:50:55</t>
  </si>
  <si>
    <t xml:space="preserve">C 4198 </t>
  </si>
  <si>
    <t>LUCAS TESSEROLI BORDIGNON</t>
  </si>
  <si>
    <t>9900002962913</t>
  </si>
  <si>
    <t>10/07/2024 09:11:35</t>
  </si>
  <si>
    <t xml:space="preserve">C 4232 </t>
  </si>
  <si>
    <t>DANIELLE MALUCELLI PASSARELLA</t>
  </si>
  <si>
    <t>9900002963065</t>
  </si>
  <si>
    <t>10/07/2024 15:58:30</t>
  </si>
  <si>
    <t xml:space="preserve">C 4370 </t>
  </si>
  <si>
    <t>FERNANDO SPERDUTI POSPISSIL</t>
  </si>
  <si>
    <t>9900002963565</t>
  </si>
  <si>
    <t>10/07/2024 11:05:11</t>
  </si>
  <si>
    <t>3098</t>
  </si>
  <si>
    <t>Aula De Futevolei - Andre Luiz</t>
  </si>
  <si>
    <t>9900003039551</t>
  </si>
  <si>
    <t xml:space="preserve">C 449 </t>
  </si>
  <si>
    <t>FABIANA SANSON ZAGONEL</t>
  </si>
  <si>
    <t>9900002948665</t>
  </si>
  <si>
    <t>10/07/2024 15:30:10</t>
  </si>
  <si>
    <t>9900002948664</t>
  </si>
  <si>
    <t>10/07/2024 15:20:10</t>
  </si>
  <si>
    <t>11/12/2024 00:00:00</t>
  </si>
  <si>
    <t xml:space="preserve">C 4796 </t>
  </si>
  <si>
    <t>MARIA EDUARDA U SILVA SADE</t>
  </si>
  <si>
    <t>9900002985297</t>
  </si>
  <si>
    <t>10/07/2024 16:11:34</t>
  </si>
  <si>
    <t xml:space="preserve">C 485 </t>
  </si>
  <si>
    <t>ALINE REGINA REICHMANN PROLIK</t>
  </si>
  <si>
    <t>9900002948816</t>
  </si>
  <si>
    <t>10/07/2024 10:10:27</t>
  </si>
  <si>
    <t xml:space="preserve">C 5151 </t>
  </si>
  <si>
    <t>JOSE RICARDO DE M BRITO MURICY</t>
  </si>
  <si>
    <t>3024</t>
  </si>
  <si>
    <t>Torneio De Basquete</t>
  </si>
  <si>
    <t>9900003036501</t>
  </si>
  <si>
    <t>10/07/2024 10:56:30</t>
  </si>
  <si>
    <t>09/25/2024 00:00:00</t>
  </si>
  <si>
    <t>9900003036502</t>
  </si>
  <si>
    <t>10/07/2024 10:54:13</t>
  </si>
  <si>
    <t xml:space="preserve">C 52 </t>
  </si>
  <si>
    <t>JULIANA DA CUNHA MAIA</t>
  </si>
  <si>
    <t>9900002946932</t>
  </si>
  <si>
    <t>10/07/2024 13:52:33</t>
  </si>
  <si>
    <t xml:space="preserve">C 5542 </t>
  </si>
  <si>
    <t>JULIANA MACEDO REBELLO</t>
  </si>
  <si>
    <t>9900002966747</t>
  </si>
  <si>
    <t>10/07/2024 16:18:56</t>
  </si>
  <si>
    <t>9900002966746</t>
  </si>
  <si>
    <t>9900003039650</t>
  </si>
  <si>
    <t>10/07/2024 09:00:14</t>
  </si>
  <si>
    <t xml:space="preserve">C 5657 </t>
  </si>
  <si>
    <t>ROBERTO MONTEIRO KLOSS</t>
  </si>
  <si>
    <t>9900002967096</t>
  </si>
  <si>
    <t>10/07/2024 07:12:12</t>
  </si>
  <si>
    <t xml:space="preserve">C 584 </t>
  </si>
  <si>
    <t>RENAN VIRMOND CARRILHO</t>
  </si>
  <si>
    <t>9900002949212</t>
  </si>
  <si>
    <t>10/07/2024 13:42:27</t>
  </si>
  <si>
    <t>9900003038543</t>
  </si>
  <si>
    <t xml:space="preserve">C 5840 </t>
  </si>
  <si>
    <t>RAFAEL MARCHAND KIRCHNER</t>
  </si>
  <si>
    <t>9900002967691</t>
  </si>
  <si>
    <t>10/07/2024 19:41:43</t>
  </si>
  <si>
    <t xml:space="preserve">C 601 </t>
  </si>
  <si>
    <t>BRUNA ZEBALLOS TIBINKA</t>
  </si>
  <si>
    <t>9900003036867</t>
  </si>
  <si>
    <t>10/07/2024 21:25:02</t>
  </si>
  <si>
    <t xml:space="preserve">C 6048 </t>
  </si>
  <si>
    <t>CHRISTIANO PIRES DE CAMPOS</t>
  </si>
  <si>
    <t>9900003039523</t>
  </si>
  <si>
    <t>10/07/2024 20:22:10</t>
  </si>
  <si>
    <t xml:space="preserve">C 6293 </t>
  </si>
  <si>
    <t>BRUNO DA CUNHA MAIA</t>
  </si>
  <si>
    <t>9900002968862</t>
  </si>
  <si>
    <t>10/07/2024 13:50:16</t>
  </si>
  <si>
    <t xml:space="preserve">C 6535 </t>
  </si>
  <si>
    <t>CARLOS EDUARDO R TONOBOHN</t>
  </si>
  <si>
    <t>9900002969454</t>
  </si>
  <si>
    <t>10/07/2024 14:26:54</t>
  </si>
  <si>
    <t xml:space="preserve">C 6559 </t>
  </si>
  <si>
    <t>DIEGO SCHAEDLER VEIGA</t>
  </si>
  <si>
    <t>3017</t>
  </si>
  <si>
    <t>Torneio De Golfe</t>
  </si>
  <si>
    <t>9900003033357</t>
  </si>
  <si>
    <t>10/07/2024 11:15:35</t>
  </si>
  <si>
    <t>09/17/2024 00:00:00</t>
  </si>
  <si>
    <t xml:space="preserve">C 6692 </t>
  </si>
  <si>
    <t>CAROLINA FERES BUSATO</t>
  </si>
  <si>
    <t>9900003039664</t>
  </si>
  <si>
    <t>10/07/2024 07:32:31</t>
  </si>
  <si>
    <t>9900003039665</t>
  </si>
  <si>
    <t>9900003039693</t>
  </si>
  <si>
    <t>9900003039691</t>
  </si>
  <si>
    <t xml:space="preserve">C 7344 </t>
  </si>
  <si>
    <t>GUILHERME F ARCOVERDE MONTRUCCHIO</t>
  </si>
  <si>
    <t>9900003005065</t>
  </si>
  <si>
    <t>10/07/2024 09:05:31</t>
  </si>
  <si>
    <t>9900003038418</t>
  </si>
  <si>
    <t xml:space="preserve">C 7459 </t>
  </si>
  <si>
    <t>GIOVANNA BOTTER</t>
  </si>
  <si>
    <t>9900003038920</t>
  </si>
  <si>
    <t>10/07/2024 11:27:12</t>
  </si>
  <si>
    <t xml:space="preserve">C 7589 </t>
  </si>
  <si>
    <t>CRISTINA MACHADO DE CAMPOS</t>
  </si>
  <si>
    <t>9900002973078</t>
  </si>
  <si>
    <t>10/07/2024 17:35:05</t>
  </si>
  <si>
    <t>3517</t>
  </si>
  <si>
    <t>Funcional Soccer</t>
  </si>
  <si>
    <t>9900003035579</t>
  </si>
  <si>
    <t xml:space="preserve">C 7670 </t>
  </si>
  <si>
    <t>LUCIANA BRANCO MALUCELLI ALVES</t>
  </si>
  <si>
    <t>9900003037695</t>
  </si>
  <si>
    <t>10/07/2024 19:21:34</t>
  </si>
  <si>
    <t xml:space="preserve">C 7763 </t>
  </si>
  <si>
    <t>JEFFERSON JOE ANDRAUS</t>
  </si>
  <si>
    <t>9900002973697</t>
  </si>
  <si>
    <t>10/07/2024 15:19:38</t>
  </si>
  <si>
    <t>9900002973696</t>
  </si>
  <si>
    <t>9900002973695</t>
  </si>
  <si>
    <t xml:space="preserve">C 7765 </t>
  </si>
  <si>
    <t>SIMONE STEGH CAMATI</t>
  </si>
  <si>
    <t>9900002973709</t>
  </si>
  <si>
    <t>10/07/2024 11:33:49</t>
  </si>
  <si>
    <t xml:space="preserve">C 7942 </t>
  </si>
  <si>
    <t>LUCIANA ASSUMPCAO OLESKO</t>
  </si>
  <si>
    <t>9900003038829</t>
  </si>
  <si>
    <t>10/07/2024 14:11:24</t>
  </si>
  <si>
    <t>9900003038831</t>
  </si>
  <si>
    <t xml:space="preserve">C 8598 </t>
  </si>
  <si>
    <t>MATHEUS FELIPE G CONTADOR SOARES</t>
  </si>
  <si>
    <t>9900002976250</t>
  </si>
  <si>
    <t>10/07/2024 12:54:01</t>
  </si>
  <si>
    <t xml:space="preserve">R 3212 </t>
  </si>
  <si>
    <t>ROBERTO GOMES MUSSI</t>
  </si>
  <si>
    <t>9900003034572</t>
  </si>
  <si>
    <t>10/07/2024 10:43:11</t>
  </si>
  <si>
    <t xml:space="preserve">R 3310 </t>
  </si>
  <si>
    <t>PAULO CESAR LESSI MELLO</t>
  </si>
  <si>
    <t>9900002988839</t>
  </si>
  <si>
    <t>10/07/2024 19:40:21</t>
  </si>
  <si>
    <t>9900002988838</t>
  </si>
  <si>
    <t xml:space="preserve">R 3487 </t>
  </si>
  <si>
    <t>RAUL BLEY MAIA FILHO</t>
  </si>
  <si>
    <t>9900002989435</t>
  </si>
  <si>
    <t>10/07/2024 13:47:03</t>
  </si>
  <si>
    <t xml:space="preserve">R 3899 </t>
  </si>
  <si>
    <t>CARLOS EDUARDO ADDOR</t>
  </si>
  <si>
    <t>9900002991135</t>
  </si>
  <si>
    <t>10/07/2024 14:54:06</t>
  </si>
  <si>
    <t xml:space="preserve">R 4034 </t>
  </si>
  <si>
    <t>HUGO SERGIO RIBAS X.DE MIRANDA</t>
  </si>
  <si>
    <t>9900002991737</t>
  </si>
  <si>
    <t>10/07/2024 10:40:20</t>
  </si>
  <si>
    <t xml:space="preserve">S 1050 </t>
  </si>
  <si>
    <t>LUCAS DE ALBUQUERQUE</t>
  </si>
  <si>
    <t>9900002982428</t>
  </si>
  <si>
    <t>10/07/2024 14:28:23</t>
  </si>
  <si>
    <t xml:space="preserve">S 1116 </t>
  </si>
  <si>
    <t>LUISA ODRESKI RAMINA</t>
  </si>
  <si>
    <t>9900003038756</t>
  </si>
  <si>
    <t>10/07/2024 15:16:59</t>
  </si>
  <si>
    <t>9900003038757</t>
  </si>
  <si>
    <t xml:space="preserve">S 1621 </t>
  </si>
  <si>
    <t>LARISSA LINDIANARA ARCHEGAS</t>
  </si>
  <si>
    <t>9900002983449</t>
  </si>
  <si>
    <t>10/07/2024 10:04:34</t>
  </si>
  <si>
    <t xml:space="preserve">S 334 </t>
  </si>
  <si>
    <t>BEATRIZ MILANI CONTAR</t>
  </si>
  <si>
    <t>9900002979135</t>
  </si>
  <si>
    <t>10/07/2024 13:20:40</t>
  </si>
  <si>
    <t xml:space="preserve">S 403 </t>
  </si>
  <si>
    <t>AMANDA LACERDA SANTOS</t>
  </si>
  <si>
    <t>9900002979480</t>
  </si>
  <si>
    <t>10/07/2024 13:40:17</t>
  </si>
  <si>
    <t>9900003038710</t>
  </si>
  <si>
    <t>9900003033918</t>
  </si>
  <si>
    <t xml:space="preserve">S 439 </t>
  </si>
  <si>
    <t>BETINA SNIECIKOSKI RADZIMINSKI</t>
  </si>
  <si>
    <t>9900002979631</t>
  </si>
  <si>
    <t>10/07/2024 13:06:47</t>
  </si>
  <si>
    <t xml:space="preserve">S 4516 </t>
  </si>
  <si>
    <t>PEDRO HENRIQUE R N SERAFIM</t>
  </si>
  <si>
    <t>9900002985194</t>
  </si>
  <si>
    <t>10/07/2024 08:02:19</t>
  </si>
  <si>
    <t xml:space="preserve">S 502 </t>
  </si>
  <si>
    <t>JULIA ODRESKI RAMINA</t>
  </si>
  <si>
    <t>9900003038720</t>
  </si>
  <si>
    <t>10/07/2024 15:18:13</t>
  </si>
  <si>
    <t>Tranferência em 08/10/2024</t>
  </si>
  <si>
    <t xml:space="preserve"> 79 operações</t>
  </si>
  <si>
    <t xml:space="preserve">Nº   938404 </t>
  </si>
  <si>
    <t xml:space="preserve">B 1906 </t>
  </si>
  <si>
    <t>DANIELLE PIAZZA</t>
  </si>
  <si>
    <t>9900003040347</t>
  </si>
  <si>
    <t>10/08/2024 13:29:47</t>
  </si>
  <si>
    <t>10/11/2024 00:00:00</t>
  </si>
  <si>
    <t>9900003040498</t>
  </si>
  <si>
    <t>9900003039654</t>
  </si>
  <si>
    <t>9900003038709</t>
  </si>
  <si>
    <t xml:space="preserve">B 2786 </t>
  </si>
  <si>
    <t>TIAGO PARIGOT DE SOUZA CAMPOS</t>
  </si>
  <si>
    <t>9900002933201</t>
  </si>
  <si>
    <t>10/08/2024 16:12:25</t>
  </si>
  <si>
    <t xml:space="preserve">B 288 </t>
  </si>
  <si>
    <t>MICHELLE SANTOS VIANNA</t>
  </si>
  <si>
    <t>9900003040607</t>
  </si>
  <si>
    <t>10/08/2024 22:45:55</t>
  </si>
  <si>
    <t>9900003040753</t>
  </si>
  <si>
    <t>9900002957368</t>
  </si>
  <si>
    <t>9900003038287</t>
  </si>
  <si>
    <t>9900003038288</t>
  </si>
  <si>
    <t xml:space="preserve">B 2946 </t>
  </si>
  <si>
    <t>GLACI DE MATTOS LEAO PRIGOL</t>
  </si>
  <si>
    <t>9900003037493</t>
  </si>
  <si>
    <t>10/08/2024 14:33:24</t>
  </si>
  <si>
    <t>9900003037494</t>
  </si>
  <si>
    <t xml:space="preserve">B 3221 </t>
  </si>
  <si>
    <t>ANA LUCIA BARRANCO</t>
  </si>
  <si>
    <t>9900002935082</t>
  </si>
  <si>
    <t>10/08/2024 15:01:28</t>
  </si>
  <si>
    <t xml:space="preserve">B 3356 </t>
  </si>
  <si>
    <t>HAMILTON TADEU PONTAROLA JUNIOR</t>
  </si>
  <si>
    <t>9900002935648</t>
  </si>
  <si>
    <t>10/08/2024 08:35:05</t>
  </si>
  <si>
    <t xml:space="preserve">B 3599 </t>
  </si>
  <si>
    <t>MARIANA TREVISAN  NOVAK BREDT</t>
  </si>
  <si>
    <t>9900002936638</t>
  </si>
  <si>
    <t>10/08/2024 10:32:09</t>
  </si>
  <si>
    <t xml:space="preserve">B 3690 </t>
  </si>
  <si>
    <t>SONIA REGINA DE A ATHERINO</t>
  </si>
  <si>
    <t>9900002936995</t>
  </si>
  <si>
    <t>10/08/2024 12:37:55</t>
  </si>
  <si>
    <t xml:space="preserve">B 380 </t>
  </si>
  <si>
    <t>HENRIQUE CELSO CARDOSO BRAGA</t>
  </si>
  <si>
    <t>9900002923701</t>
  </si>
  <si>
    <t>10/08/2024 04:52:51</t>
  </si>
  <si>
    <t xml:space="preserve">B 3806 </t>
  </si>
  <si>
    <t>LUIZ ALCEU JAMUR DUBAS</t>
  </si>
  <si>
    <t>9900002937472</t>
  </si>
  <si>
    <t>10/08/2024 09:35:09</t>
  </si>
  <si>
    <t>9900003039945</t>
  </si>
  <si>
    <t>9900003036987</t>
  </si>
  <si>
    <t>9900003038003</t>
  </si>
  <si>
    <t>9900003038004</t>
  </si>
  <si>
    <t xml:space="preserve">B 3845 </t>
  </si>
  <si>
    <t>FERNANDA JACQUES WOLF</t>
  </si>
  <si>
    <t>9900002937651</t>
  </si>
  <si>
    <t>10/08/2024 15:03:51</t>
  </si>
  <si>
    <t xml:space="preserve">B 412 </t>
  </si>
  <si>
    <t>PRISCILLA BLEY ZORNIG</t>
  </si>
  <si>
    <t>9900003038462</t>
  </si>
  <si>
    <t>10/08/2024 16:14:12</t>
  </si>
  <si>
    <t xml:space="preserve">B 4599 </t>
  </si>
  <si>
    <t>KHARINA MACHADO FERREIRA</t>
  </si>
  <si>
    <t>9900003003635</t>
  </si>
  <si>
    <t>10/08/2024 08:37:48</t>
  </si>
  <si>
    <t>9900003039206</t>
  </si>
  <si>
    <t xml:space="preserve">B 5436 </t>
  </si>
  <si>
    <t>LUIZ FERNANDO CHIQUITA</t>
  </si>
  <si>
    <t>9900002944696</t>
  </si>
  <si>
    <t>10/08/2024 15:19:50</t>
  </si>
  <si>
    <t>9900002945286</t>
  </si>
  <si>
    <t>10/08/2024 09:47:51</t>
  </si>
  <si>
    <t xml:space="preserve">B 5812 </t>
  </si>
  <si>
    <t>VALLESCA AMANDA F P MARQUES</t>
  </si>
  <si>
    <t>9900003039772</t>
  </si>
  <si>
    <t>10/08/2024 18:30:14</t>
  </si>
  <si>
    <t xml:space="preserve">B 6160 </t>
  </si>
  <si>
    <t>VITORIA GUIMARAES VALENTE</t>
  </si>
  <si>
    <t>9900003038706</t>
  </si>
  <si>
    <t>10/08/2024 11:18:15</t>
  </si>
  <si>
    <t xml:space="preserve">B 626 </t>
  </si>
  <si>
    <t>PETER JOHN ABRAO TEMPSKI</t>
  </si>
  <si>
    <t>9900002924659</t>
  </si>
  <si>
    <t>10/08/2024 10:17:42</t>
  </si>
  <si>
    <t xml:space="preserve">C 1191 </t>
  </si>
  <si>
    <t>MICHELLE PEREIRA BECKER</t>
  </si>
  <si>
    <t>9900002951821</t>
  </si>
  <si>
    <t>10/08/2024 08:28:01</t>
  </si>
  <si>
    <t>9900003038719</t>
  </si>
  <si>
    <t xml:space="preserve">C 1278 </t>
  </si>
  <si>
    <t>FABIO SABATELLA RODRIGUEZ</t>
  </si>
  <si>
    <t>9900002952194</t>
  </si>
  <si>
    <t>10/08/2024 11:16:45</t>
  </si>
  <si>
    <t xml:space="preserve">C 1431 </t>
  </si>
  <si>
    <t>RICARDO CRUZ GARCIA</t>
  </si>
  <si>
    <t>9900002952794</t>
  </si>
  <si>
    <t>10/08/2024 10:01:14</t>
  </si>
  <si>
    <t xml:space="preserve">C 1765 </t>
  </si>
  <si>
    <t>BARAO TESTE 1</t>
  </si>
  <si>
    <t>0418</t>
  </si>
  <si>
    <t>Eventos Culturais</t>
  </si>
  <si>
    <t>9900003041493</t>
  </si>
  <si>
    <t>10/08/2024 16:42:29</t>
  </si>
  <si>
    <t>10/08/2024 00:00:00</t>
  </si>
  <si>
    <t xml:space="preserve">C 198 </t>
  </si>
  <si>
    <t>THEO ROQUE BRAGA</t>
  </si>
  <si>
    <t>9900002947564</t>
  </si>
  <si>
    <t>10/08/2024 06:42:25</t>
  </si>
  <si>
    <t>10/08/2024 10:25:36</t>
  </si>
  <si>
    <t xml:space="preserve">C 3537 </t>
  </si>
  <si>
    <t>OTAVIO VON DER OSTEN SALLUM</t>
  </si>
  <si>
    <t>9900002960677</t>
  </si>
  <si>
    <t>10/08/2024 11:18:32</t>
  </si>
  <si>
    <t xml:space="preserve">C 473 </t>
  </si>
  <si>
    <t>VITORIA DABUL DE MELLO</t>
  </si>
  <si>
    <t>9900002948767</t>
  </si>
  <si>
    <t>10/08/2024 15:17:33</t>
  </si>
  <si>
    <t>9900003038658</t>
  </si>
  <si>
    <t>10/08/2024 15:18:19</t>
  </si>
  <si>
    <t xml:space="preserve">C 4760 </t>
  </si>
  <si>
    <t>MARCIA CURT BETTEGA</t>
  </si>
  <si>
    <t>9900003010163</t>
  </si>
  <si>
    <t>10/08/2024 16:16:21</t>
  </si>
  <si>
    <t xml:space="preserve">C 4777 </t>
  </si>
  <si>
    <t>LUIZA SADDI SANTOS</t>
  </si>
  <si>
    <t>9900003031519</t>
  </si>
  <si>
    <t>10/08/2024 13:21:14</t>
  </si>
  <si>
    <t xml:space="preserve">C 4848 </t>
  </si>
  <si>
    <t>DIANA ESTELA KAVISKI ORTIZ</t>
  </si>
  <si>
    <t>9900002965131</t>
  </si>
  <si>
    <t>10/08/2024 20:46:19</t>
  </si>
  <si>
    <t xml:space="preserve">C 4898 </t>
  </si>
  <si>
    <t>BETINA ARAUJO L M RODERS</t>
  </si>
  <si>
    <t>9900002965220</t>
  </si>
  <si>
    <t>10/08/2024 14:06:49</t>
  </si>
  <si>
    <t>9900003036822</t>
  </si>
  <si>
    <t xml:space="preserve">C 4905 </t>
  </si>
  <si>
    <t>MARCELO RIBEIRO</t>
  </si>
  <si>
    <t>9900002965248</t>
  </si>
  <si>
    <t>10/08/2024 13:33:50</t>
  </si>
  <si>
    <t xml:space="preserve">C 5180 </t>
  </si>
  <si>
    <t>MARIO CELSO K PETRAGLIA</t>
  </si>
  <si>
    <t>9900002965879</t>
  </si>
  <si>
    <t>10/08/2024 10:08:55</t>
  </si>
  <si>
    <t>9900003036842</t>
  </si>
  <si>
    <t>9900003037632</t>
  </si>
  <si>
    <t xml:space="preserve">C 5495 </t>
  </si>
  <si>
    <t>BEATRIZ JARRETTA L  DA ROCHA</t>
  </si>
  <si>
    <t>9900002966623</t>
  </si>
  <si>
    <t>10/08/2024 07:12:28</t>
  </si>
  <si>
    <t xml:space="preserve">C 5496 </t>
  </si>
  <si>
    <t>LUCIANA JARRETTA L  DA ROCHA</t>
  </si>
  <si>
    <t>9900002966630</t>
  </si>
  <si>
    <t>10/08/2024 07:14:44</t>
  </si>
  <si>
    <t xml:space="preserve">C 5640 </t>
  </si>
  <si>
    <t>CAIO SOLHEID MEISTER</t>
  </si>
  <si>
    <t>9900002967040</t>
  </si>
  <si>
    <t>10/08/2024 12:00:20</t>
  </si>
  <si>
    <t xml:space="preserve">C 5653 </t>
  </si>
  <si>
    <t>GUSTAVO PRADI ADAM</t>
  </si>
  <si>
    <t>9900002967082</t>
  </si>
  <si>
    <t>10/08/2024 15:51:10</t>
  </si>
  <si>
    <t>9900002967081</t>
  </si>
  <si>
    <t>9900002967080</t>
  </si>
  <si>
    <t>9900002967079</t>
  </si>
  <si>
    <t xml:space="preserve">C 582 </t>
  </si>
  <si>
    <t>GABRIELA GRADOWSKI MONTANARI</t>
  </si>
  <si>
    <t>9900002949198</t>
  </si>
  <si>
    <t>10/08/2024 16:21:38</t>
  </si>
  <si>
    <t xml:space="preserve">C 585 </t>
  </si>
  <si>
    <t>GIOVANNA VICTORIA CAMARGO P RUTKA</t>
  </si>
  <si>
    <t>9900002949218</t>
  </si>
  <si>
    <t>10/08/2024 08:38:47</t>
  </si>
  <si>
    <t xml:space="preserve">C 6022 </t>
  </si>
  <si>
    <t>PAULO AUGUSTO ALVES MEYER FILHO</t>
  </si>
  <si>
    <t>9900002968180</t>
  </si>
  <si>
    <t>10/08/2024 11:25:00</t>
  </si>
  <si>
    <t xml:space="preserve">C 8085 </t>
  </si>
  <si>
    <t>CHRISTIANO MAIA AICHINGER</t>
  </si>
  <si>
    <t>9900002974735</t>
  </si>
  <si>
    <t>10/08/2024 15:16:17</t>
  </si>
  <si>
    <t>9900003037935</t>
  </si>
  <si>
    <t xml:space="preserve">C 8101 </t>
  </si>
  <si>
    <t>ELLEN CRISTINE L DE LARA DE SIO</t>
  </si>
  <si>
    <t>9900003040527</t>
  </si>
  <si>
    <t>10/08/2024 19:15:08</t>
  </si>
  <si>
    <t>9900002974812</t>
  </si>
  <si>
    <t xml:space="preserve">C 8609 </t>
  </si>
  <si>
    <t>GUILHERME VIDAL VIEIRA</t>
  </si>
  <si>
    <t>9900003030274</t>
  </si>
  <si>
    <t>10/08/2024 15:36:27</t>
  </si>
  <si>
    <t xml:space="preserve">R 2445 </t>
  </si>
  <si>
    <t>PAULO ROBERTO DA SILVA VIANNA</t>
  </si>
  <si>
    <t>R-Barao</t>
  </si>
  <si>
    <t>9900003037712</t>
  </si>
  <si>
    <t>10/08/2024 22:47:38</t>
  </si>
  <si>
    <t xml:space="preserve">R 3954 </t>
  </si>
  <si>
    <t>MAURICIO SPRENGER NATIVIDADE</t>
  </si>
  <si>
    <t>9900002991406</t>
  </si>
  <si>
    <t>10/08/2024 11:49:44</t>
  </si>
  <si>
    <t xml:space="preserve">R 4094 </t>
  </si>
  <si>
    <t>ALDO ALFREDO MALUCELLI</t>
  </si>
  <si>
    <t>9900002992005</t>
  </si>
  <si>
    <t>10/08/2024 23:44:00</t>
  </si>
  <si>
    <t xml:space="preserve">R 4142 </t>
  </si>
  <si>
    <t>WILLIAM BARUSSO BUFFARA</t>
  </si>
  <si>
    <t>9900003036982</t>
  </si>
  <si>
    <t>3538</t>
  </si>
  <si>
    <t>Aula De Beach Tennis - Gustavo Deszczynski</t>
  </si>
  <si>
    <t>9900003037582</t>
  </si>
  <si>
    <t>9900003037583</t>
  </si>
  <si>
    <t xml:space="preserve">R 4481 </t>
  </si>
  <si>
    <t>LEO FRANCISCO LEONE JUNIOR</t>
  </si>
  <si>
    <t>9900003036865</t>
  </si>
  <si>
    <t>10/08/2024 18:55:58</t>
  </si>
  <si>
    <t>9900003036969</t>
  </si>
  <si>
    <t>9900003036972</t>
  </si>
  <si>
    <t>9900003037410</t>
  </si>
  <si>
    <t>9900003037411</t>
  </si>
  <si>
    <t>9900003037893</t>
  </si>
  <si>
    <t xml:space="preserve">R 4600 </t>
  </si>
  <si>
    <t>AFONSO HENRIQUE O VIANNA</t>
  </si>
  <si>
    <t>9900002994294</t>
  </si>
  <si>
    <t>10/08/2024 09:14:49</t>
  </si>
  <si>
    <t xml:space="preserve">S 16 </t>
  </si>
  <si>
    <t>RONALDO CARDOSO LOURES BUENO</t>
  </si>
  <si>
    <t>9900003019417</t>
  </si>
  <si>
    <t>10/08/2024 19:59:11</t>
  </si>
  <si>
    <t xml:space="preserve">S 227 </t>
  </si>
  <si>
    <t>PEDRO M DA CUNHA M BARRETO CORDEIRO</t>
  </si>
  <si>
    <t>9900003039000</t>
  </si>
  <si>
    <t>10/08/2024 14:25:55</t>
  </si>
  <si>
    <t xml:space="preserve">S 2311 </t>
  </si>
  <si>
    <t>ISABELA CESAR OGLIARI</t>
  </si>
  <si>
    <t>S-Aspirante Temporario</t>
  </si>
  <si>
    <t>9900002983993</t>
  </si>
  <si>
    <t>10/08/2024 12:10:47</t>
  </si>
  <si>
    <t xml:space="preserve">S 27 </t>
  </si>
  <si>
    <t>LUIZA WOLF PINTO</t>
  </si>
  <si>
    <t>9900002977867</t>
  </si>
  <si>
    <t>10/08/2024 15:00:12</t>
  </si>
  <si>
    <t xml:space="preserve">S 3350 </t>
  </si>
  <si>
    <t>GIOVANA VIDAL VIEIRA</t>
  </si>
  <si>
    <t>9900002984586</t>
  </si>
  <si>
    <t>10/08/2024 15:42:43</t>
  </si>
  <si>
    <t>9900003036929</t>
  </si>
  <si>
    <t xml:space="preserve">S 3807 </t>
  </si>
  <si>
    <t>HAMILTON TADEU PONTAROLA NETO</t>
  </si>
  <si>
    <t>9900002984844</t>
  </si>
  <si>
    <t>10/08/2024 08:33:22</t>
  </si>
  <si>
    <t xml:space="preserve">S 3914 </t>
  </si>
  <si>
    <t>HELOISA POMPEO WEBER</t>
  </si>
  <si>
    <t>9900002984914</t>
  </si>
  <si>
    <t>10/08/2024 08:25:04</t>
  </si>
  <si>
    <t xml:space="preserve">S 862 </t>
  </si>
  <si>
    <t>PEDRO WOLF PINTO</t>
  </si>
  <si>
    <t>9900002981563</t>
  </si>
  <si>
    <t>10/08/2024 15:02:15</t>
  </si>
  <si>
    <t>Tranferência em 09/10/2024</t>
  </si>
  <si>
    <t>57 operações</t>
  </si>
  <si>
    <t xml:space="preserve">B 1351 </t>
  </si>
  <si>
    <t>CAROLINA MAIA AICHINGER</t>
  </si>
  <si>
    <t>9900002927442</t>
  </si>
  <si>
    <t>10/09/2024 11:50:25</t>
  </si>
  <si>
    <t>9900003040464</t>
  </si>
  <si>
    <t>9900003038892</t>
  </si>
  <si>
    <t xml:space="preserve">B 1459 </t>
  </si>
  <si>
    <t>MARGIT RIEDERER ZARONI</t>
  </si>
  <si>
    <t>9900003039559</t>
  </si>
  <si>
    <t>10/09/2024 20:39:27</t>
  </si>
  <si>
    <t>9900003040653</t>
  </si>
  <si>
    <t>9900003040709</t>
  </si>
  <si>
    <t xml:space="preserve">B 2252 </t>
  </si>
  <si>
    <t>LARISSA BERTOLLI GUIMARAES CAVALCANTI DE ALBUQUERQUE</t>
  </si>
  <si>
    <t>9900002931063</t>
  </si>
  <si>
    <t>10/09/2024 06:26:30</t>
  </si>
  <si>
    <t xml:space="preserve">B 2309 </t>
  </si>
  <si>
    <t>PAULO ROBERTO S VIANNA</t>
  </si>
  <si>
    <t>9900002931293</t>
  </si>
  <si>
    <t>10/09/2024 16:29:35</t>
  </si>
  <si>
    <t xml:space="preserve">B 2311 </t>
  </si>
  <si>
    <t>BRUNO O STORI PAQUETE</t>
  </si>
  <si>
    <t>9900002931302</t>
  </si>
  <si>
    <t>10/09/2024 11:38:20</t>
  </si>
  <si>
    <t xml:space="preserve">B 2665 </t>
  </si>
  <si>
    <t>LUIS GUSTAVO MAGALHAES HOLTZ</t>
  </si>
  <si>
    <t>9900002932733</t>
  </si>
  <si>
    <t>10/09/2024 08:36:53</t>
  </si>
  <si>
    <t xml:space="preserve">B 2735 </t>
  </si>
  <si>
    <t>ROSELI CRISTINA FERREIRA</t>
  </si>
  <si>
    <t>9900002933033</t>
  </si>
  <si>
    <t>10/09/2024 18:11:33</t>
  </si>
  <si>
    <t xml:space="preserve">B 3145 </t>
  </si>
  <si>
    <t>GERSON REQUIAO</t>
  </si>
  <si>
    <t>9900002934728</t>
  </si>
  <si>
    <t>10/09/2024 19:14:35</t>
  </si>
  <si>
    <t xml:space="preserve">B 3194 </t>
  </si>
  <si>
    <t>MURILO DAROIT</t>
  </si>
  <si>
    <t>9900002934932</t>
  </si>
  <si>
    <t>10/09/2024 21:55:40</t>
  </si>
  <si>
    <t xml:space="preserve">B 3236 </t>
  </si>
  <si>
    <t>PAULO HENRIQUE BARRETO M DA ROCHA</t>
  </si>
  <si>
    <t>9900002935137</t>
  </si>
  <si>
    <t>10/09/2024 18:34:58</t>
  </si>
  <si>
    <t>9900003037604</t>
  </si>
  <si>
    <t>9900003037605</t>
  </si>
  <si>
    <t xml:space="preserve">B 4636 </t>
  </si>
  <si>
    <t>ROSANE MARIA D DE CARVALHO CAXAMBU</t>
  </si>
  <si>
    <t>9900002940894</t>
  </si>
  <si>
    <t>10/09/2024 15:22:21</t>
  </si>
  <si>
    <t xml:space="preserve">B 4769 </t>
  </si>
  <si>
    <t>ACYR FERREIRA DE CAMARGO NETO</t>
  </si>
  <si>
    <t>9900002941457</t>
  </si>
  <si>
    <t>10/09/2024 12:10:13</t>
  </si>
  <si>
    <t xml:space="preserve">B 4821 </t>
  </si>
  <si>
    <t>ANDRE CESAR SCARANTE</t>
  </si>
  <si>
    <t>9900002941671</t>
  </si>
  <si>
    <t>10/09/2024 15:41:37</t>
  </si>
  <si>
    <t xml:space="preserve">B 4983 </t>
  </si>
  <si>
    <t>MARCIA VELLOZO DE BURGOS</t>
  </si>
  <si>
    <t>9900002942401</t>
  </si>
  <si>
    <t>10/09/2024 15:13:00</t>
  </si>
  <si>
    <t xml:space="preserve">B 5122 </t>
  </si>
  <si>
    <t>DANIELE TEIXEIRA</t>
  </si>
  <si>
    <t>9900003039499</t>
  </si>
  <si>
    <t>10/09/2024 14:00:15</t>
  </si>
  <si>
    <t>9900003039500</t>
  </si>
  <si>
    <t xml:space="preserve">B 5179 </t>
  </si>
  <si>
    <t>ROBERTA BONKOSKI BUFFARA</t>
  </si>
  <si>
    <t>9900002943358</t>
  </si>
  <si>
    <t>10/09/2024 12:34:30</t>
  </si>
  <si>
    <t xml:space="preserve">B 5262 </t>
  </si>
  <si>
    <t>SIMONE GEIGER FRIZZO</t>
  </si>
  <si>
    <t>9900002943765</t>
  </si>
  <si>
    <t>10/09/2024 12:28:37</t>
  </si>
  <si>
    <t xml:space="preserve">B 530 </t>
  </si>
  <si>
    <t>FELIPE CARVALHO DE ALMEIDA</t>
  </si>
  <si>
    <t>9900003039699</t>
  </si>
  <si>
    <t>10/09/2024 11:01:11</t>
  </si>
  <si>
    <t>9900003039763</t>
  </si>
  <si>
    <t>9900002924279</t>
  </si>
  <si>
    <t xml:space="preserve">B 5679 </t>
  </si>
  <si>
    <t>JOSE RODRIGO SILVA DE CARVALHO</t>
  </si>
  <si>
    <t>9900002945983</t>
  </si>
  <si>
    <t>10/09/2024 17:21:09</t>
  </si>
  <si>
    <t xml:space="preserve">B 5692 </t>
  </si>
  <si>
    <t>EDUAR MERHY NETO</t>
  </si>
  <si>
    <t>9900002946074</t>
  </si>
  <si>
    <t>10/09/2024 15:43:23</t>
  </si>
  <si>
    <t xml:space="preserve">B 5722 </t>
  </si>
  <si>
    <t>LUIZ ANTONIO GIACOMASSI CAVET</t>
  </si>
  <si>
    <t>9900002946239</t>
  </si>
  <si>
    <t>10/09/2024 11:13:39</t>
  </si>
  <si>
    <t xml:space="preserve">B 5767 </t>
  </si>
  <si>
    <t>JULIANA DE FATIMA SOTO GOMES MUNIZ</t>
  </si>
  <si>
    <t>9900002946524</t>
  </si>
  <si>
    <t>10/09/2024 12:36:59</t>
  </si>
  <si>
    <t>9900002946523</t>
  </si>
  <si>
    <t>10/09/2024 12:35:36</t>
  </si>
  <si>
    <t xml:space="preserve">B 586 </t>
  </si>
  <si>
    <t>ROGERIO REICHERT CORDONI</t>
  </si>
  <si>
    <t>9900002924484</t>
  </si>
  <si>
    <t>10/09/2024 20:50:27</t>
  </si>
  <si>
    <t xml:space="preserve">B 6039 </t>
  </si>
  <si>
    <t>LYCIO VELLOZO RIBAS</t>
  </si>
  <si>
    <t>9900003033595</t>
  </si>
  <si>
    <t>10/09/2024 18:05:02</t>
  </si>
  <si>
    <t xml:space="preserve">B 6162 </t>
  </si>
  <si>
    <t>MARINA MONTESANTI MACHADO DE ALMEIDA CROVADOR</t>
  </si>
  <si>
    <t>9900002969910</t>
  </si>
  <si>
    <t>10/09/2024 15:35:17</t>
  </si>
  <si>
    <t xml:space="preserve">B 686 </t>
  </si>
  <si>
    <t>ANTONIO OESIR GONCALVES NETO</t>
  </si>
  <si>
    <t>9900003040124</t>
  </si>
  <si>
    <t>10/09/2024 12:45:10</t>
  </si>
  <si>
    <t xml:space="preserve">B 731 </t>
  </si>
  <si>
    <t>CLAUDIO AUGUSTO FONTANA</t>
  </si>
  <si>
    <t>9900003037679</t>
  </si>
  <si>
    <t>10/09/2024 09:34:12</t>
  </si>
  <si>
    <t>9900003037749</t>
  </si>
  <si>
    <t xml:space="preserve">B 736 </t>
  </si>
  <si>
    <t>MARIA LUCIA QUEIROZ DA SILVA</t>
  </si>
  <si>
    <t>9900003039603</t>
  </si>
  <si>
    <t>10/09/2024 18:24:15</t>
  </si>
  <si>
    <t>9900002925106</t>
  </si>
  <si>
    <t xml:space="preserve">C 1058 </t>
  </si>
  <si>
    <t>ROSANA GUTIEREZ SOARES</t>
  </si>
  <si>
    <t>9900002951272</t>
  </si>
  <si>
    <t>10/09/2024 09:28:45</t>
  </si>
  <si>
    <t xml:space="preserve">C 1147 </t>
  </si>
  <si>
    <t>ADRIANE G GONCALVES DE SOUZA</t>
  </si>
  <si>
    <t>9900002951646</t>
  </si>
  <si>
    <t>10/09/2024 08:41:04</t>
  </si>
  <si>
    <t xml:space="preserve">C 1219 </t>
  </si>
  <si>
    <t>MANOELA BASSANI CASTRO</t>
  </si>
  <si>
    <t>9900003039690</t>
  </si>
  <si>
    <t>10/09/2024 13:22:06</t>
  </si>
  <si>
    <t>9900002951932</t>
  </si>
  <si>
    <t xml:space="preserve">C 1546 </t>
  </si>
  <si>
    <t>GIULIA SPLENGER VIANNA</t>
  </si>
  <si>
    <t>9900002953291</t>
  </si>
  <si>
    <t>10/09/2024 16:33:30</t>
  </si>
  <si>
    <t xml:space="preserve">C 1573 </t>
  </si>
  <si>
    <t>CAROLINE M C BITTENCOURT DE MATOS</t>
  </si>
  <si>
    <t>9900002953388</t>
  </si>
  <si>
    <t>10/09/2024 14:54:28</t>
  </si>
  <si>
    <t xml:space="preserve">C 1632 </t>
  </si>
  <si>
    <t>LINCOLN LUIS RINCOSKI</t>
  </si>
  <si>
    <t>9900002953676</t>
  </si>
  <si>
    <t>10/09/2024 14:57:08</t>
  </si>
  <si>
    <t xml:space="preserve">C 1843 </t>
  </si>
  <si>
    <t>LAURA GARBACCIO V ERZINGER</t>
  </si>
  <si>
    <t>9900002954632</t>
  </si>
  <si>
    <t>10/09/2024 17:54:14</t>
  </si>
  <si>
    <t>9900003036939</t>
  </si>
  <si>
    <t>9900003038265</t>
  </si>
  <si>
    <t>9900003038266</t>
  </si>
  <si>
    <t xml:space="preserve">C 2260 </t>
  </si>
  <si>
    <t>ALEXANDRE NIGRO MOURA</t>
  </si>
  <si>
    <t>9900003039628</t>
  </si>
  <si>
    <t>10/09/2024 20:32:39</t>
  </si>
  <si>
    <t xml:space="preserve">C 2293 </t>
  </si>
  <si>
    <t>LEONARDO R DOS S PEREIRA CAMARGO</t>
  </si>
  <si>
    <t>9900002956473</t>
  </si>
  <si>
    <t>10/09/2024 15:52:07</t>
  </si>
  <si>
    <t xml:space="preserve">C 2658 </t>
  </si>
  <si>
    <t>RAPHAEL ROCHA ROJO</t>
  </si>
  <si>
    <t>9900002957803</t>
  </si>
  <si>
    <t>10/09/2024 15:19:47</t>
  </si>
  <si>
    <t xml:space="preserve">C 2909 </t>
  </si>
  <si>
    <t>PAULO AFONSO TASSI JUNIOR</t>
  </si>
  <si>
    <t>9900002958574</t>
  </si>
  <si>
    <t>10/09/2024 21:56:58</t>
  </si>
  <si>
    <t xml:space="preserve">C 2955 </t>
  </si>
  <si>
    <t>MARCO AURELIO WAMSER</t>
  </si>
  <si>
    <t>9900003039656</t>
  </si>
  <si>
    <t>10/09/2024 19:45:10</t>
  </si>
  <si>
    <t xml:space="preserve">C 3013 </t>
  </si>
  <si>
    <t>LETICIA REDWITZ DE SOUZA</t>
  </si>
  <si>
    <t>9900002958891</t>
  </si>
  <si>
    <t>10/09/2024 17:47:34</t>
  </si>
  <si>
    <t xml:space="preserve">C 3460 </t>
  </si>
  <si>
    <t>AUGUSTO SURIAN NETO</t>
  </si>
  <si>
    <t>9900002960437</t>
  </si>
  <si>
    <t>10/09/2024 15:14:02</t>
  </si>
  <si>
    <t xml:space="preserve">C 3749 </t>
  </si>
  <si>
    <t>ANA CAROLINA GARCIA PORTELA</t>
  </si>
  <si>
    <t>9900002961440</t>
  </si>
  <si>
    <t>10/09/2024 16:35:45</t>
  </si>
  <si>
    <t xml:space="preserve">C 4005 </t>
  </si>
  <si>
    <t>ERNANI BENGHI NETO</t>
  </si>
  <si>
    <t>9900002962301</t>
  </si>
  <si>
    <t>10/09/2024 11:39:11</t>
  </si>
  <si>
    <t xml:space="preserve">C 4210 </t>
  </si>
  <si>
    <t>MICHAELLA RATTON FERRAZ</t>
  </si>
  <si>
    <t>9900002962975</t>
  </si>
  <si>
    <t>10/09/2024 10:07:22</t>
  </si>
  <si>
    <t xml:space="preserve">C 4608 </t>
  </si>
  <si>
    <t>BRUNO LACERDA SANTOS</t>
  </si>
  <si>
    <t>9900003039702</t>
  </si>
  <si>
    <t>10/09/2024 16:32:49</t>
  </si>
  <si>
    <t>9900002964495</t>
  </si>
  <si>
    <t>9900003038638</t>
  </si>
  <si>
    <t xml:space="preserve">C 4718 </t>
  </si>
  <si>
    <t>DANIELA RIBAS ROCHA</t>
  </si>
  <si>
    <t>9900002964855</t>
  </si>
  <si>
    <t>10/09/2024 08:00:47</t>
  </si>
  <si>
    <t xml:space="preserve">C 4731 </t>
  </si>
  <si>
    <t>MARINA FIUZA PAROLIN</t>
  </si>
  <si>
    <t>9900003038654</t>
  </si>
  <si>
    <t>10/09/2024 10:23:10</t>
  </si>
  <si>
    <t xml:space="preserve">C 5796 </t>
  </si>
  <si>
    <t>THIAGO CORDEIRO ANDREOLI</t>
  </si>
  <si>
    <t>0906</t>
  </si>
  <si>
    <t>Vendas Eventos</t>
  </si>
  <si>
    <t>9900003041694</t>
  </si>
  <si>
    <t>10/09/2024 16:49:27</t>
  </si>
  <si>
    <t xml:space="preserve">C 6101 </t>
  </si>
  <si>
    <t>FLAVIA MUNHOZ REQUIAO FONTOURA</t>
  </si>
  <si>
    <t>9900002968376</t>
  </si>
  <si>
    <t>10/09/2024 09:18:41</t>
  </si>
  <si>
    <t>9900003038369</t>
  </si>
  <si>
    <t>9900003038370</t>
  </si>
  <si>
    <t>9900003037841</t>
  </si>
  <si>
    <t xml:space="preserve">C 6414 </t>
  </si>
  <si>
    <t>FERNANDO BECKERT CABRERA</t>
  </si>
  <si>
    <t>9900002969121</t>
  </si>
  <si>
    <t>10/09/2024 17:50:32</t>
  </si>
  <si>
    <t xml:space="preserve">C 668 </t>
  </si>
  <si>
    <t>FABIOLA PASQUALIN ROSSILHO</t>
  </si>
  <si>
    <t>9900002949619</t>
  </si>
  <si>
    <t>10/09/2024 15:05:28</t>
  </si>
  <si>
    <t>0482</t>
  </si>
  <si>
    <t>Projeto Mova</t>
  </si>
  <si>
    <t>9900003037231</t>
  </si>
  <si>
    <t xml:space="preserve">C 6888 </t>
  </si>
  <si>
    <t>JEANNE MORO MOREIRA PINTO</t>
  </si>
  <si>
    <t>9900002970658</t>
  </si>
  <si>
    <t>10/09/2024 09:10:00</t>
  </si>
  <si>
    <t xml:space="preserve">C 7431 </t>
  </si>
  <si>
    <t>LUIZ VICENTE DE MOURA LOPES</t>
  </si>
  <si>
    <t>9900002972551</t>
  </si>
  <si>
    <t>10/09/2024 09:54:40</t>
  </si>
  <si>
    <t>9900003038420</t>
  </si>
  <si>
    <t>10/09/2024 09:55:54</t>
  </si>
  <si>
    <t xml:space="preserve">C 7437 </t>
  </si>
  <si>
    <t>PAOLLA DANIELLE SANTOS BOIKO</t>
  </si>
  <si>
    <t>9900002972586</t>
  </si>
  <si>
    <t>10/09/2024 14:44:44</t>
  </si>
  <si>
    <t xml:space="preserve">C 7628 </t>
  </si>
  <si>
    <t>CAMILA CRISTINA LEYE ABRAO GODINO</t>
  </si>
  <si>
    <t>9900003028679</t>
  </si>
  <si>
    <t>10/09/2024 10:58:54</t>
  </si>
  <si>
    <t>9900002973208</t>
  </si>
  <si>
    <t>10/09/2024 10:54:15</t>
  </si>
  <si>
    <t xml:space="preserve">C 7756 </t>
  </si>
  <si>
    <t>THIAGO AUGUSTO NAICO ROSA</t>
  </si>
  <si>
    <t>9900002973674</t>
  </si>
  <si>
    <t>10/09/2024 16:04:51</t>
  </si>
  <si>
    <t>9900003038425</t>
  </si>
  <si>
    <t xml:space="preserve">C 8152 </t>
  </si>
  <si>
    <t>ANA CAROLINE D DE CARVALHO</t>
  </si>
  <si>
    <t>9900002974964</t>
  </si>
  <si>
    <t>10/09/2024 15:26:26</t>
  </si>
  <si>
    <t xml:space="preserve">C 8157 </t>
  </si>
  <si>
    <t>GABRIEL MULLER SPACH</t>
  </si>
  <si>
    <t>9900002974971</t>
  </si>
  <si>
    <t>10/09/2024 20:24:43</t>
  </si>
  <si>
    <t xml:space="preserve">C 8639 </t>
  </si>
  <si>
    <t>GABRIEL DE SOUZA RAMOS BORGES</t>
  </si>
  <si>
    <t>9900002976409</t>
  </si>
  <si>
    <t>10/09/2024 14:41:49</t>
  </si>
  <si>
    <t xml:space="preserve">C 8655 </t>
  </si>
  <si>
    <t>BERNARDO JORGE REFFO CURI STABEN</t>
  </si>
  <si>
    <t>9900002976479</t>
  </si>
  <si>
    <t>10/09/2024 11:23:45</t>
  </si>
  <si>
    <t xml:space="preserve">R 1077 </t>
  </si>
  <si>
    <t>GILDO JOSE MARIA SOBRINHO</t>
  </si>
  <si>
    <t>0433</t>
  </si>
  <si>
    <t>Curso Dança De Salão - Julian Cazuni</t>
  </si>
  <si>
    <t>9900003039923</t>
  </si>
  <si>
    <t>10/09/2024 15:13:07</t>
  </si>
  <si>
    <t xml:space="preserve">R 2396 </t>
  </si>
  <si>
    <t>SERGIO FRISCHMANN BROMFMAN</t>
  </si>
  <si>
    <t>9900003039585</t>
  </si>
  <si>
    <t>10/09/2024 13:52:58</t>
  </si>
  <si>
    <t>9900003039738</t>
  </si>
  <si>
    <t>9900003040787</t>
  </si>
  <si>
    <t xml:space="preserve">R 4581 </t>
  </si>
  <si>
    <t>CARLOS AUGUSTO MOREIRA JUNIOR</t>
  </si>
  <si>
    <t>9900002994191</t>
  </si>
  <si>
    <t>10/09/2024 11:24:23</t>
  </si>
  <si>
    <t xml:space="preserve">R 4650 </t>
  </si>
  <si>
    <t>LUCIO ANTONIO LAKOMY</t>
  </si>
  <si>
    <t>9900003038299</t>
  </si>
  <si>
    <t>10/09/2024 10:23:54</t>
  </si>
  <si>
    <t xml:space="preserve">S 1054 </t>
  </si>
  <si>
    <t>MANOELA KOELBL MALUCELLI</t>
  </si>
  <si>
    <t>9900002982450</t>
  </si>
  <si>
    <t>10/09/2024 10:42:09</t>
  </si>
  <si>
    <t xml:space="preserve">S 1394 </t>
  </si>
  <si>
    <t>ARTHUR MANTOVANI M DA ROCHA</t>
  </si>
  <si>
    <t>9900002983221</t>
  </si>
  <si>
    <t>10/09/2024 18:40:12</t>
  </si>
  <si>
    <t xml:space="preserve">S 1488 </t>
  </si>
  <si>
    <t>AMANDA MUNHOZ DA CUNHA KLUCK</t>
  </si>
  <si>
    <t>9900002983308</t>
  </si>
  <si>
    <t>10/09/2024 19:20:16</t>
  </si>
  <si>
    <t xml:space="preserve">S 1775 </t>
  </si>
  <si>
    <t>ANTONIO VIEIRA CAVET</t>
  </si>
  <si>
    <t>9900002983593</t>
  </si>
  <si>
    <t>10/09/2024 11:15:48</t>
  </si>
  <si>
    <t xml:space="preserve">S 2791 </t>
  </si>
  <si>
    <t>VINICIUS GHISLENI PROSDOCIMO</t>
  </si>
  <si>
    <t>9900002984294</t>
  </si>
  <si>
    <t>10/09/2024 11:07:46</t>
  </si>
  <si>
    <t>9900003038717</t>
  </si>
  <si>
    <t xml:space="preserve">S 395 </t>
  </si>
  <si>
    <t>LAURA DEBES DE CARVALHO</t>
  </si>
  <si>
    <t>9900002979451</t>
  </si>
  <si>
    <t>10/09/2024 17:22:20</t>
  </si>
  <si>
    <t xml:space="preserve">S 4908 </t>
  </si>
  <si>
    <t>GIOVANNA GEIGER FRIZZO</t>
  </si>
  <si>
    <t>9900002985484</t>
  </si>
  <si>
    <t>10/09/2024 12:29:43</t>
  </si>
  <si>
    <t xml:space="preserve">S 4941 </t>
  </si>
  <si>
    <t>EDUARDO DIOGENES OLDENBURG</t>
  </si>
  <si>
    <t>9900002985567</t>
  </si>
  <si>
    <t>10/09/2024 17:33:15</t>
  </si>
  <si>
    <t xml:space="preserve">S 5161 </t>
  </si>
  <si>
    <t>ANA LUIZA RIBAS BRANCO</t>
  </si>
  <si>
    <t>1088</t>
  </si>
  <si>
    <t>Aula Krav Maga - Igor</t>
  </si>
  <si>
    <t>9900003039618</t>
  </si>
  <si>
    <t>10/09/2024 18:25:12</t>
  </si>
  <si>
    <t>9900002985978</t>
  </si>
  <si>
    <t xml:space="preserve">S 572 </t>
  </si>
  <si>
    <t>MARIANNA RIBAS BRANCO</t>
  </si>
  <si>
    <t>9900002980229</t>
  </si>
  <si>
    <t>10/09/2024 10:16:39</t>
  </si>
  <si>
    <t>9900003039606</t>
  </si>
  <si>
    <t xml:space="preserve">S 593 </t>
  </si>
  <si>
    <t>GEORGIA VEZOZZO CORREIA DA SILVA</t>
  </si>
  <si>
    <t>9900002980297</t>
  </si>
  <si>
    <t>10/09/2024 14:26:18</t>
  </si>
  <si>
    <t xml:space="preserve">S 777 </t>
  </si>
  <si>
    <t>ANA JULIA BRENNER STELLE DAROIT</t>
  </si>
  <si>
    <t>9900002981129</t>
  </si>
  <si>
    <t>10/09/2024 21:57:33</t>
  </si>
  <si>
    <t>Tranferência em 10/10/2024</t>
  </si>
  <si>
    <t>80 operações</t>
  </si>
  <si>
    <t xml:space="preserve">B 1049 </t>
  </si>
  <si>
    <t>LUCIENE REIS  BITTENCOURT</t>
  </si>
  <si>
    <t>9900003038149</t>
  </si>
  <si>
    <t>10/10/2024 21:59:34</t>
  </si>
  <si>
    <t xml:space="preserve">B 1052 </t>
  </si>
  <si>
    <t>JOAO GUILHERME DE M. BRAGA</t>
  </si>
  <si>
    <t>9900003040857</t>
  </si>
  <si>
    <t>10/10/2024 22:01:05</t>
  </si>
  <si>
    <t>9900003040858</t>
  </si>
  <si>
    <t>10/10/2024 21:59:19</t>
  </si>
  <si>
    <t>9900002926265</t>
  </si>
  <si>
    <t>10/10/2024 21:58:01</t>
  </si>
  <si>
    <t xml:space="preserve">B 107 </t>
  </si>
  <si>
    <t>VINICIUS MALUCELLI DELLA BIANCA</t>
  </si>
  <si>
    <t>9900002922667</t>
  </si>
  <si>
    <t>10/10/2024 14:40:02</t>
  </si>
  <si>
    <t xml:space="preserve">B 1098 </t>
  </si>
  <si>
    <t>JOAO EMILIO THOMAZ GRANATO</t>
  </si>
  <si>
    <t>9900002926463</t>
  </si>
  <si>
    <t>10/10/2024 11:29:59</t>
  </si>
  <si>
    <t xml:space="preserve">B 1249 </t>
  </si>
  <si>
    <t>JORGE ASSAD</t>
  </si>
  <si>
    <t>9900003038152</t>
  </si>
  <si>
    <t>10/10/2024 16:51:53</t>
  </si>
  <si>
    <t>9900002927049</t>
  </si>
  <si>
    <t>10/10/2024 16:51:33</t>
  </si>
  <si>
    <t xml:space="preserve">B 1291 </t>
  </si>
  <si>
    <t>CARLOS EDUARDO VIANNA</t>
  </si>
  <si>
    <t>9900002927232</t>
  </si>
  <si>
    <t>10/10/2024 17:31:20</t>
  </si>
  <si>
    <t>9900002927231</t>
  </si>
  <si>
    <t xml:space="preserve">B 1367 </t>
  </si>
  <si>
    <t>CRISTIANE J DE CASTRO MOTTER</t>
  </si>
  <si>
    <t>9900002927502</t>
  </si>
  <si>
    <t>10/10/2024 17:28:41</t>
  </si>
  <si>
    <t xml:space="preserve">B 1641 </t>
  </si>
  <si>
    <t>EDUARDO FERREIRA SGUARIO</t>
  </si>
  <si>
    <t>9900002928628</t>
  </si>
  <si>
    <t>10/10/2024 06:29:05</t>
  </si>
  <si>
    <t>9900002928627</t>
  </si>
  <si>
    <t xml:space="preserve">B 1703 </t>
  </si>
  <si>
    <t>ARIEL RODRIGUEZ LAURNAGARAY</t>
  </si>
  <si>
    <t>1104</t>
  </si>
  <si>
    <t>Taxa Material Esportivo Golfe</t>
  </si>
  <si>
    <t>9900003012413</t>
  </si>
  <si>
    <t>10/10/2024 22:41:57</t>
  </si>
  <si>
    <t>9900003002663</t>
  </si>
  <si>
    <t>9900002928870</t>
  </si>
  <si>
    <t xml:space="preserve">B 1765 </t>
  </si>
  <si>
    <t>HAMILTON JULIO NETO</t>
  </si>
  <si>
    <t>9900002929145</t>
  </si>
  <si>
    <t>10/10/2024 22:40:32</t>
  </si>
  <si>
    <t xml:space="preserve">B 1959 </t>
  </si>
  <si>
    <t>GERMANO ALBERTO DRESCH FILHO</t>
  </si>
  <si>
    <t>9900002929923</t>
  </si>
  <si>
    <t>10/10/2024 18:30:53</t>
  </si>
  <si>
    <t xml:space="preserve">B 2009 </t>
  </si>
  <si>
    <t>NAYEF MIKHAEL CHAMMA JUNIOR</t>
  </si>
  <si>
    <t>9900002930130</t>
  </si>
  <si>
    <t>10/10/2024 17:03:49</t>
  </si>
  <si>
    <t xml:space="preserve">B 2050 </t>
  </si>
  <si>
    <t>LETICIA GALDI RIGHI</t>
  </si>
  <si>
    <t>9900003037888</t>
  </si>
  <si>
    <t>10/10/2024 19:47:05</t>
  </si>
  <si>
    <t xml:space="preserve">B 2051 </t>
  </si>
  <si>
    <t>BRUNO CESAR RITOSSA SZCZESNIAK</t>
  </si>
  <si>
    <t>9900003038491</t>
  </si>
  <si>
    <t>10/10/2024 14:31:29</t>
  </si>
  <si>
    <t>9900003038086</t>
  </si>
  <si>
    <t>9900003038492</t>
  </si>
  <si>
    <t>9900003038493</t>
  </si>
  <si>
    <t>9900003033935</t>
  </si>
  <si>
    <t xml:space="preserve">B 2053 </t>
  </si>
  <si>
    <t>MAUSI PAULINA BOCCHINO BUENO</t>
  </si>
  <si>
    <t>9900002930339</t>
  </si>
  <si>
    <t>10/10/2024 17:05:27</t>
  </si>
  <si>
    <t xml:space="preserve">B 2151 </t>
  </si>
  <si>
    <t>WALTER C DOS SANTOS FILHO</t>
  </si>
  <si>
    <t>9900002930705</t>
  </si>
  <si>
    <t>10/10/2024 07:56:26</t>
  </si>
  <si>
    <t xml:space="preserve">B 2388 </t>
  </si>
  <si>
    <t>CAROLINE G GASPARIN CASSOU</t>
  </si>
  <si>
    <t>3522</t>
  </si>
  <si>
    <t>Aula De Vôlei De Praia - Fun Beach Volley</t>
  </si>
  <si>
    <t>9900003039705</t>
  </si>
  <si>
    <t>10/10/2024 14:39:20</t>
  </si>
  <si>
    <t xml:space="preserve">B 2598 </t>
  </si>
  <si>
    <t>ADRIANA RISKALLA MENDONCA</t>
  </si>
  <si>
    <t>9900002932466</t>
  </si>
  <si>
    <t>10/10/2024 15:32:11</t>
  </si>
  <si>
    <t xml:space="preserve">B 2876 </t>
  </si>
  <si>
    <t>PAULO EHRL DE SOUZA CASTRO</t>
  </si>
  <si>
    <t>9900002933586</t>
  </si>
  <si>
    <t>10/10/2024 11:25:30</t>
  </si>
  <si>
    <t>9900002933585</t>
  </si>
  <si>
    <t xml:space="preserve">B 2919 </t>
  </si>
  <si>
    <t>ROBERTO D'AVILA DE PAULI</t>
  </si>
  <si>
    <t>9900002933760</t>
  </si>
  <si>
    <t>10/10/2024 16:19:13</t>
  </si>
  <si>
    <t>9900003037788</t>
  </si>
  <si>
    <t>9900003038220</t>
  </si>
  <si>
    <t xml:space="preserve">B 2927 </t>
  </si>
  <si>
    <t>MELINA JUSTUS BRAGA</t>
  </si>
  <si>
    <t>9900002933794</t>
  </si>
  <si>
    <t>10/10/2024 08:04:31</t>
  </si>
  <si>
    <t xml:space="preserve">B 2970 </t>
  </si>
  <si>
    <t>ROGERIO RODRIGUES</t>
  </si>
  <si>
    <t>9900002933987</t>
  </si>
  <si>
    <t>10/10/2024 14:44:40</t>
  </si>
  <si>
    <t xml:space="preserve">B 3039 </t>
  </si>
  <si>
    <t>TERESA CRISTINA RIBAS TAQUES</t>
  </si>
  <si>
    <t>9900002934264</t>
  </si>
  <si>
    <t>10/10/2024 11:34:50</t>
  </si>
  <si>
    <t xml:space="preserve">B 315 </t>
  </si>
  <si>
    <t>DIOGO RUARO BASILE</t>
  </si>
  <si>
    <t>9900002923436</t>
  </si>
  <si>
    <t>10/10/2024 19:36:26</t>
  </si>
  <si>
    <t xml:space="preserve">B 3155 </t>
  </si>
  <si>
    <t>MARCOS PALUDO DE OLIVEIRA</t>
  </si>
  <si>
    <t>9900002934757</t>
  </si>
  <si>
    <t>10/10/2024 09:52:17</t>
  </si>
  <si>
    <t xml:space="preserve">B 3175 </t>
  </si>
  <si>
    <t>BERNARDO RATH GARCIA</t>
  </si>
  <si>
    <t>9900003038183</t>
  </si>
  <si>
    <t>10/10/2024 08:58:18</t>
  </si>
  <si>
    <t>9900003037762</t>
  </si>
  <si>
    <t>10/10/2024 08:57:16</t>
  </si>
  <si>
    <t>9900002934854</t>
  </si>
  <si>
    <t xml:space="preserve">B 322 </t>
  </si>
  <si>
    <t>RICARDO RONDINELLI MENDES CABRAL</t>
  </si>
  <si>
    <t>9900003038095</t>
  </si>
  <si>
    <t>10/10/2024 19:49:09</t>
  </si>
  <si>
    <t xml:space="preserve">B 3426 </t>
  </si>
  <si>
    <t>MAURA CRISTHIANE MARCONATTO VECCHI CONTADOR</t>
  </si>
  <si>
    <t>1705</t>
  </si>
  <si>
    <t>Promissoria De Debito De Mensalidade</t>
  </si>
  <si>
    <t>9900002785086</t>
  </si>
  <si>
    <t>10/10/2024 13:35:18</t>
  </si>
  <si>
    <t>9900002935974</t>
  </si>
  <si>
    <t>10/10/2024 13:33:22</t>
  </si>
  <si>
    <t xml:space="preserve">B 3441 </t>
  </si>
  <si>
    <t>GUILHERME HELLER DE PAULI</t>
  </si>
  <si>
    <t>9900002936022</t>
  </si>
  <si>
    <t>10/10/2024 16:57:54</t>
  </si>
  <si>
    <t xml:space="preserve">B 352 </t>
  </si>
  <si>
    <t>ROBERTO BROWN OLIVEIRA</t>
  </si>
  <si>
    <t>9900002923619</t>
  </si>
  <si>
    <t>10/10/2024 08:54:20</t>
  </si>
  <si>
    <t xml:space="preserve">B 3540 </t>
  </si>
  <si>
    <t>FERNANDA GUERIOS FERNANDES TOMKIW</t>
  </si>
  <si>
    <t>9900003037690</t>
  </si>
  <si>
    <t>10/10/2024 13:04:10</t>
  </si>
  <si>
    <t>9900002936389</t>
  </si>
  <si>
    <t xml:space="preserve">B 3735 </t>
  </si>
  <si>
    <t>JOAO CLAUDIO DE SOUZA GUETTER</t>
  </si>
  <si>
    <t>9900003038924</t>
  </si>
  <si>
    <t>10/10/2024 13:48:13</t>
  </si>
  <si>
    <t>9900003038923</t>
  </si>
  <si>
    <t xml:space="preserve">B 3772 </t>
  </si>
  <si>
    <t>SERGIO EDUARDO G. DA COSTA</t>
  </si>
  <si>
    <t>9900003039711</t>
  </si>
  <si>
    <t>10/10/2024 19:08:23</t>
  </si>
  <si>
    <t xml:space="preserve">B 3793 </t>
  </si>
  <si>
    <t>MARI ANGELA C. OLIVEIRA</t>
  </si>
  <si>
    <t>9900002937420</t>
  </si>
  <si>
    <t>10/10/2024 12:27:13</t>
  </si>
  <si>
    <t xml:space="preserve">B 3981 </t>
  </si>
  <si>
    <t>MONICA MALUCELLI DO AMARAL</t>
  </si>
  <si>
    <t>9900002938220</t>
  </si>
  <si>
    <t>10/10/2024 14:22:27</t>
  </si>
  <si>
    <t>9900003036908</t>
  </si>
  <si>
    <t>10/10/2024 14:24:31</t>
  </si>
  <si>
    <t>9900003037040</t>
  </si>
  <si>
    <t>10/10/2024 14:26:21</t>
  </si>
  <si>
    <t xml:space="preserve">B 4050 </t>
  </si>
  <si>
    <t>OTHAVIO BRUNNO NAICO ROSA</t>
  </si>
  <si>
    <t>9900002938468</t>
  </si>
  <si>
    <t>10/10/2024 16:37:33</t>
  </si>
  <si>
    <t xml:space="preserve">B 4158 </t>
  </si>
  <si>
    <t>FLAVIO FRESSATO MOURA</t>
  </si>
  <si>
    <t>9900002938886</t>
  </si>
  <si>
    <t>10/10/2024 13:07:23</t>
  </si>
  <si>
    <t>1100</t>
  </si>
  <si>
    <t>Dança E Mobilidade - Guto Zafalon</t>
  </si>
  <si>
    <t>9900003039933</t>
  </si>
  <si>
    <t xml:space="preserve">B 4185 </t>
  </si>
  <si>
    <t>CAROLINE RIZENTAL</t>
  </si>
  <si>
    <t>9900003038029</t>
  </si>
  <si>
    <t>10/10/2024 18:08:41</t>
  </si>
  <si>
    <t xml:space="preserve">B 4195 </t>
  </si>
  <si>
    <t>BRUNO ELACHE GUSI</t>
  </si>
  <si>
    <t>9900003037230</t>
  </si>
  <si>
    <t>10/10/2024 19:51:51</t>
  </si>
  <si>
    <t xml:space="preserve">B 4258 </t>
  </si>
  <si>
    <t>FABIANO CECATO MUNHOZ</t>
  </si>
  <si>
    <t>9900002969511</t>
  </si>
  <si>
    <t>10/10/2024 09:04:42</t>
  </si>
  <si>
    <t>9900003037717</t>
  </si>
  <si>
    <t>10/10/2024 09:06:00</t>
  </si>
  <si>
    <t xml:space="preserve">B 4281 </t>
  </si>
  <si>
    <t>DEBORAH MARTINS KUBRUSLY</t>
  </si>
  <si>
    <t>9900002939354</t>
  </si>
  <si>
    <t>10/10/2024 15:37:55</t>
  </si>
  <si>
    <t xml:space="preserve">B 4379 </t>
  </si>
  <si>
    <t>MAURI JOSE ZANETTI</t>
  </si>
  <si>
    <t>9900002939777</t>
  </si>
  <si>
    <t>10/10/2024 14:39:17</t>
  </si>
  <si>
    <t xml:space="preserve">B 4445 </t>
  </si>
  <si>
    <t>SALEIMAN JOSE ANDRAUS</t>
  </si>
  <si>
    <t>9900002940084</t>
  </si>
  <si>
    <t>10/10/2024 13:46:56</t>
  </si>
  <si>
    <t xml:space="preserve">B 4559 </t>
  </si>
  <si>
    <t>MARIA LETICIA DA CUNHA PINTO</t>
  </si>
  <si>
    <t>9900002940557</t>
  </si>
  <si>
    <t>10/10/2024 16:53:36</t>
  </si>
  <si>
    <t xml:space="preserve">B 4634 </t>
  </si>
  <si>
    <t>LUITHY PEREIRA JORGE MULLER</t>
  </si>
  <si>
    <t>9900002940887</t>
  </si>
  <si>
    <t>10/10/2024 21:54:59</t>
  </si>
  <si>
    <t xml:space="preserve">B 4709 </t>
  </si>
  <si>
    <t>LUCIANA OMENA P. FORSTMAN</t>
  </si>
  <si>
    <t>9900002941218</t>
  </si>
  <si>
    <t>10/10/2024 11:14:18</t>
  </si>
  <si>
    <t xml:space="preserve">B 4799 </t>
  </si>
  <si>
    <t>CINTHIA REGINA B PENNA GUEDES</t>
  </si>
  <si>
    <t>9900002941580</t>
  </si>
  <si>
    <t>10/10/2024 09:23:20</t>
  </si>
  <si>
    <t xml:space="preserve">B 4804 </t>
  </si>
  <si>
    <t>JOEL MACEDO SOARES PEREIRA</t>
  </si>
  <si>
    <t>9900003038466</t>
  </si>
  <si>
    <t>10/10/2024 16:23:17</t>
  </si>
  <si>
    <t xml:space="preserve">B 488 </t>
  </si>
  <si>
    <t>FERNANDA RIBAS</t>
  </si>
  <si>
    <t>9900003040573</t>
  </si>
  <si>
    <t>10/10/2024 11:13:53</t>
  </si>
  <si>
    <t>9900003038866</t>
  </si>
  <si>
    <t>9900002924131</t>
  </si>
  <si>
    <t xml:space="preserve">B 4941 </t>
  </si>
  <si>
    <t>ROBERTO VALEIKO FILHO</t>
  </si>
  <si>
    <t>9900003042043</t>
  </si>
  <si>
    <t>10/10/2024 17:03:41</t>
  </si>
  <si>
    <t xml:space="preserve">B 5073 </t>
  </si>
  <si>
    <t>RAFAEL CAVALCANTI DE ALBUQUERQUE</t>
  </si>
  <si>
    <t>9900002942806</t>
  </si>
  <si>
    <t>10/10/2024 20:37:38</t>
  </si>
  <si>
    <t xml:space="preserve">B 5175 </t>
  </si>
  <si>
    <t>CLAUDIA SANTOS KRIEGER</t>
  </si>
  <si>
    <t>9900002943331</t>
  </si>
  <si>
    <t>10/10/2024 20:43:58</t>
  </si>
  <si>
    <t>9900003036883</t>
  </si>
  <si>
    <t>10/10/2024 10:55:09</t>
  </si>
  <si>
    <t>9900003037005</t>
  </si>
  <si>
    <t>3530</t>
  </si>
  <si>
    <t>Aula De Beach Tennis - Guilherme Marin</t>
  </si>
  <si>
    <t>9900003038247</t>
  </si>
  <si>
    <t>10/10/2024 10:51:40</t>
  </si>
  <si>
    <t xml:space="preserve">B 5197 </t>
  </si>
  <si>
    <t>CARLOS GERMAN FLORES</t>
  </si>
  <si>
    <t>9900002943446</t>
  </si>
  <si>
    <t>10/10/2024 09:55:10</t>
  </si>
  <si>
    <t>9900003039223</t>
  </si>
  <si>
    <t>10/10/2024 09:54:21</t>
  </si>
  <si>
    <t xml:space="preserve">B 5387 </t>
  </si>
  <si>
    <t>CLAUDIA ZENDRON DIAS</t>
  </si>
  <si>
    <t>9900002944388</t>
  </si>
  <si>
    <t>10/10/2024 14:06:33</t>
  </si>
  <si>
    <t xml:space="preserve">B 5402 </t>
  </si>
  <si>
    <t>SUSANA IWERSEN</t>
  </si>
  <si>
    <t>9900002944484</t>
  </si>
  <si>
    <t>10/10/2024 14:22:30</t>
  </si>
  <si>
    <t>9900003040248</t>
  </si>
  <si>
    <t xml:space="preserve">B 5419 </t>
  </si>
  <si>
    <t>EDUARDO JOSE PEREIRA NEVES</t>
  </si>
  <si>
    <t>9900002944587</t>
  </si>
  <si>
    <t>10/10/2024 21:19:59</t>
  </si>
  <si>
    <t xml:space="preserve">B 5424 </t>
  </si>
  <si>
    <t>CRISTIANE P L FLEISCHFRESSER</t>
  </si>
  <si>
    <t>9900003040033</t>
  </si>
  <si>
    <t>10/10/2024 19:35:56</t>
  </si>
  <si>
    <t>9900003040034</t>
  </si>
  <si>
    <t>9900002944695</t>
  </si>
  <si>
    <t>10/10/2024 10:26:56</t>
  </si>
  <si>
    <t xml:space="preserve">B 5439 </t>
  </si>
  <si>
    <t>ANA PAULA S CAMARGO</t>
  </si>
  <si>
    <t>9900002944718</t>
  </si>
  <si>
    <t>10/10/2024 08:01:51</t>
  </si>
  <si>
    <t xml:space="preserve">B 546 </t>
  </si>
  <si>
    <t>JULIANA LEONE STAUT</t>
  </si>
  <si>
    <t>9900003041991</t>
  </si>
  <si>
    <t>10/10/2024 15:10:13</t>
  </si>
  <si>
    <t>9900002924355</t>
  </si>
  <si>
    <t xml:space="preserve">B 5485 </t>
  </si>
  <si>
    <t>DAGOBERTO AZEVEDO BUENO FILHO</t>
  </si>
  <si>
    <t>9900003040495</t>
  </si>
  <si>
    <t>10/10/2024 14:35:41</t>
  </si>
  <si>
    <t>9900002944996</t>
  </si>
  <si>
    <t xml:space="preserve">B 5607 </t>
  </si>
  <si>
    <t>MONICA BRAGA CORTES BANDEIRA GUIMARAES</t>
  </si>
  <si>
    <t>9900002945590</t>
  </si>
  <si>
    <t>10/10/2024 11:04:47</t>
  </si>
  <si>
    <t xml:space="preserve">B 5635 </t>
  </si>
  <si>
    <t>CAROLINA MACHADO MICHELOTTO</t>
  </si>
  <si>
    <t>9900002945738</t>
  </si>
  <si>
    <t>10/10/2024 16:59:16</t>
  </si>
  <si>
    <t xml:space="preserve">B 5678 </t>
  </si>
  <si>
    <t>CASSIO SLOMPO RAMOS</t>
  </si>
  <si>
    <t>9900003040466</t>
  </si>
  <si>
    <t>10/10/2024 15:13:13</t>
  </si>
  <si>
    <t>9900003040646</t>
  </si>
  <si>
    <t>9900003040852</t>
  </si>
  <si>
    <t>9900002945978</t>
  </si>
  <si>
    <t>9900003037745</t>
  </si>
  <si>
    <t xml:space="preserve">B 5757 </t>
  </si>
  <si>
    <t>FABIANO AUGUSTO P. BARACAT</t>
  </si>
  <si>
    <t>9900003038355</t>
  </si>
  <si>
    <t>10/10/2024 15:27:55</t>
  </si>
  <si>
    <t>9900003038356</t>
  </si>
  <si>
    <t xml:space="preserve">B 5870 </t>
  </si>
  <si>
    <t>JOAQUIM DE ALMEIDA PEIXOTO NETO</t>
  </si>
  <si>
    <t>9900003041998</t>
  </si>
  <si>
    <t>10/10/2024 15:18:47</t>
  </si>
  <si>
    <t xml:space="preserve">B 5888 </t>
  </si>
  <si>
    <t>LAUREANO DE MEDEIROS NOGUEIRA</t>
  </si>
  <si>
    <t>9900002974118</t>
  </si>
  <si>
    <t>10/10/2024 14:32:01</t>
  </si>
  <si>
    <t xml:space="preserve">B 5990 </t>
  </si>
  <si>
    <t>CAMILA MAIA DE OLIVEIRA BORGES PARANA</t>
  </si>
  <si>
    <t>9900002969739</t>
  </si>
  <si>
    <t>10/10/2024 14:26:44</t>
  </si>
  <si>
    <t xml:space="preserve">B 6010 </t>
  </si>
  <si>
    <t>RAFAEL SILVEIRA SALOMAO</t>
  </si>
  <si>
    <t>1078</t>
  </si>
  <si>
    <t>Aula De Beach Tennis - Jacqueline Jungles</t>
  </si>
  <si>
    <t>9900003038018</t>
  </si>
  <si>
    <t>10/10/2024 16:59:18</t>
  </si>
  <si>
    <t xml:space="preserve">B 6034 </t>
  </si>
  <si>
    <t>GRAZIELLY DE FATIMA PEREIRA CAMPOS</t>
  </si>
  <si>
    <t>9900003041303</t>
  </si>
  <si>
    <t>10/10/2024 15:06:47</t>
  </si>
  <si>
    <t>10/07/2024 00:00:00</t>
  </si>
  <si>
    <t xml:space="preserve">B 6179 </t>
  </si>
  <si>
    <t>PAULO GUSTAVO LANGE DE LARA</t>
  </si>
  <si>
    <t>9900002970895</t>
  </si>
  <si>
    <t>10/10/2024 21:17:22</t>
  </si>
  <si>
    <t>9900003038060</t>
  </si>
  <si>
    <t>10/10/2024 14:52:50</t>
  </si>
  <si>
    <t>9900003036986</t>
  </si>
  <si>
    <t>9900003038059</t>
  </si>
  <si>
    <t>9900003039917</t>
  </si>
  <si>
    <t xml:space="preserve">B 706 </t>
  </si>
  <si>
    <t>THIAGO FELIPE BRAGA BELICH</t>
  </si>
  <si>
    <t>9900002925003</t>
  </si>
  <si>
    <t>10/10/2024 12:44:20</t>
  </si>
  <si>
    <t xml:space="preserve">B 929 </t>
  </si>
  <si>
    <t>LAIS DE SOUZA ALISKI SEPULCRI</t>
  </si>
  <si>
    <t>9900003001970</t>
  </si>
  <si>
    <t>10/10/2024 16:54:34</t>
  </si>
  <si>
    <t>9900003038103</t>
  </si>
  <si>
    <t>9900003038801</t>
  </si>
  <si>
    <t>9900003038102</t>
  </si>
  <si>
    <t xml:space="preserve">B 931 </t>
  </si>
  <si>
    <t>ALEXANDRE PIMENTEL SLAVIERO</t>
  </si>
  <si>
    <t>9900002925766</t>
  </si>
  <si>
    <t>10/10/2024 17:59:36</t>
  </si>
  <si>
    <t xml:space="preserve">B 999 </t>
  </si>
  <si>
    <t>SILVANA DE MACEDO BAU</t>
  </si>
  <si>
    <t>9900002926035</t>
  </si>
  <si>
    <t>10/10/2024 19:11:10</t>
  </si>
  <si>
    <t xml:space="preserve">C 1044 </t>
  </si>
  <si>
    <t>RENATA CARVALHO AMARAL</t>
  </si>
  <si>
    <t>9900003038461</t>
  </si>
  <si>
    <t>10/10/2024 23:10:25</t>
  </si>
  <si>
    <t xml:space="preserve">C 1069 </t>
  </si>
  <si>
    <t>YURI KEPLER MACHADO DE SOUSA E SILVA</t>
  </si>
  <si>
    <t>9900002951315</t>
  </si>
  <si>
    <t>10/10/2024 14:26:13</t>
  </si>
  <si>
    <t xml:space="preserve">C 1110 </t>
  </si>
  <si>
    <t>LUIGI NOE MAIBON TABORDA RIBAS</t>
  </si>
  <si>
    <t>9900002951508</t>
  </si>
  <si>
    <t>10/10/2024 14:37:10</t>
  </si>
  <si>
    <t xml:space="preserve">C 1142 </t>
  </si>
  <si>
    <t>CECILIA PIMENTEL MONTEIRO</t>
  </si>
  <si>
    <t>9900003038573</t>
  </si>
  <si>
    <t>10/10/2024 16:53:05</t>
  </si>
  <si>
    <t>9900003038572</t>
  </si>
  <si>
    <t>9900002951619</t>
  </si>
  <si>
    <t>9900003039841</t>
  </si>
  <si>
    <t>10/10/2024 11:06:47</t>
  </si>
  <si>
    <t>9900003039782</t>
  </si>
  <si>
    <t>10/10/2024 11:06:06</t>
  </si>
  <si>
    <t xml:space="preserve">C 1183 </t>
  </si>
  <si>
    <t>BRUNO SPENA KOEHLER</t>
  </si>
  <si>
    <t>9900002951788</t>
  </si>
  <si>
    <t>10/10/2024 10:12:52</t>
  </si>
  <si>
    <t xml:space="preserve">C 1206 </t>
  </si>
  <si>
    <t>SILVANA DE MACEDO PISSETTI</t>
  </si>
  <si>
    <t>9900002951869</t>
  </si>
  <si>
    <t>10/10/2024 14:11:37</t>
  </si>
  <si>
    <t xml:space="preserve">C 1425 </t>
  </si>
  <si>
    <t>JOAO DE OLIVEIRA FRANCO JUNIOR</t>
  </si>
  <si>
    <t>9900003039777</t>
  </si>
  <si>
    <t>10/10/2024 17:36:57</t>
  </si>
  <si>
    <t>9900003039776</t>
  </si>
  <si>
    <t xml:space="preserve">C 1487 </t>
  </si>
  <si>
    <t>DANIELA LOYOLA MANSUR ARIDA</t>
  </si>
  <si>
    <t>9900002953038</t>
  </si>
  <si>
    <t>10/10/2024 22:18:22</t>
  </si>
  <si>
    <t xml:space="preserve">C 1500 </t>
  </si>
  <si>
    <t>LEONARDO VECCHI CONTADOR</t>
  </si>
  <si>
    <t>9900002953093</t>
  </si>
  <si>
    <t>10/10/2024 13:38:21</t>
  </si>
  <si>
    <t xml:space="preserve">C 1551 </t>
  </si>
  <si>
    <t>GUSTAVO GARCIA PORTELA</t>
  </si>
  <si>
    <t>9900002953314</t>
  </si>
  <si>
    <t>10/10/2024 19:57:02</t>
  </si>
  <si>
    <t>9900002953313</t>
  </si>
  <si>
    <t xml:space="preserve">C 1581 </t>
  </si>
  <si>
    <t>STEPHANNY MERCER DE CAMARGO MARTINS</t>
  </si>
  <si>
    <t>9900002953436</t>
  </si>
  <si>
    <t>10/10/2024 19:32:59</t>
  </si>
  <si>
    <t xml:space="preserve">C 1679 </t>
  </si>
  <si>
    <t>PEDRO GERMANO JOSVIAK DRESCH</t>
  </si>
  <si>
    <t>9900002953879</t>
  </si>
  <si>
    <t>10/10/2024 18:36:29</t>
  </si>
  <si>
    <t xml:space="preserve">C 1716 </t>
  </si>
  <si>
    <t>MARCELO MESSIAS</t>
  </si>
  <si>
    <t>9900002954021</t>
  </si>
  <si>
    <t>10/10/2024 16:05:37</t>
  </si>
  <si>
    <t xml:space="preserve">C 1739 </t>
  </si>
  <si>
    <t>MARIA ALICE ZARATE NISSEL ZENI</t>
  </si>
  <si>
    <t>9900002954140</t>
  </si>
  <si>
    <t>10/10/2024 20:18:00</t>
  </si>
  <si>
    <t xml:space="preserve">C 1753 </t>
  </si>
  <si>
    <t>JULIANO O RIBEIRO DE CAMARGO</t>
  </si>
  <si>
    <t>9900003038470</t>
  </si>
  <si>
    <t>10/10/2024 14:04:16</t>
  </si>
  <si>
    <t>9900003038471</t>
  </si>
  <si>
    <t>9900002954209</t>
  </si>
  <si>
    <t xml:space="preserve">C 1774 </t>
  </si>
  <si>
    <t>FERNANDA ARCOVERDE VANHONI</t>
  </si>
  <si>
    <t>9900002954298</t>
  </si>
  <si>
    <t>10/10/2024 13:13:31</t>
  </si>
  <si>
    <t xml:space="preserve">C 1794 </t>
  </si>
  <si>
    <t>MARIANA RICHARTZ SCHWIND</t>
  </si>
  <si>
    <t>9900002954381</t>
  </si>
  <si>
    <t>10/10/2024 23:48:25</t>
  </si>
  <si>
    <t xml:space="preserve">C 1807 </t>
  </si>
  <si>
    <t>HELENA REBACK GRAICHEN</t>
  </si>
  <si>
    <t>9900003037234</t>
  </si>
  <si>
    <t>10/10/2024 18:18:50</t>
  </si>
  <si>
    <t>9900002954443</t>
  </si>
  <si>
    <t xml:space="preserve">C 1913 </t>
  </si>
  <si>
    <t>ANA CAROLINA DE B L DE PIERI</t>
  </si>
  <si>
    <t>9900003041905</t>
  </si>
  <si>
    <t>10/10/2024 13:06:43</t>
  </si>
  <si>
    <t xml:space="preserve">C 2037 </t>
  </si>
  <si>
    <t>PEDRO HENRIQUE C MACHADO</t>
  </si>
  <si>
    <t>9900003041149</t>
  </si>
  <si>
    <t>10/10/2024 14:20:55</t>
  </si>
  <si>
    <t xml:space="preserve">C 2063 </t>
  </si>
  <si>
    <t>VITHORIA MARIA LOPES SCARINCI</t>
  </si>
  <si>
    <t>9900002955578</t>
  </si>
  <si>
    <t>10/10/2024 17:04:01</t>
  </si>
  <si>
    <t xml:space="preserve">C 2092 </t>
  </si>
  <si>
    <t>GABRIEL DE SOUZA DREHER</t>
  </si>
  <si>
    <t>9900003038617</t>
  </si>
  <si>
    <t>10/10/2024 15:30:04</t>
  </si>
  <si>
    <t>9900003038618</t>
  </si>
  <si>
    <t xml:space="preserve">C 2130 </t>
  </si>
  <si>
    <t>VITOR PAROLIN MARANHO</t>
  </si>
  <si>
    <t>9900003039578</t>
  </si>
  <si>
    <t>10/10/2024 11:44:11</t>
  </si>
  <si>
    <t xml:space="preserve">C 2134 </t>
  </si>
  <si>
    <t>JOAO FELIPE MARIN GIGLIO</t>
  </si>
  <si>
    <t>9900002955868</t>
  </si>
  <si>
    <t>10/10/2024 20:22:50</t>
  </si>
  <si>
    <t xml:space="preserve">C 2189 </t>
  </si>
  <si>
    <t>CARLOS EDUARDO P J CORDEIRO</t>
  </si>
  <si>
    <t>9900002956035</t>
  </si>
  <si>
    <t>10/10/2024 10:54:46</t>
  </si>
  <si>
    <t xml:space="preserve">C 221 </t>
  </si>
  <si>
    <t>IVANA PEREIRA JORGE CORDEIRO</t>
  </si>
  <si>
    <t>9900002947671</t>
  </si>
  <si>
    <t>10/10/2024 10:44:40</t>
  </si>
  <si>
    <t xml:space="preserve">C 2229 </t>
  </si>
  <si>
    <t>LUIS EDUARDO JOSVIAK DRESCH</t>
  </si>
  <si>
    <t>9900003039875</t>
  </si>
  <si>
    <t>10/10/2024 18:32:52</t>
  </si>
  <si>
    <t>9900002956185</t>
  </si>
  <si>
    <t xml:space="preserve">C 2239 </t>
  </si>
  <si>
    <t>LUCAS CAMARGO GOMES</t>
  </si>
  <si>
    <t>9900003038480</t>
  </si>
  <si>
    <t>10/10/2024 13:55:20</t>
  </si>
  <si>
    <t>9900002956220</t>
  </si>
  <si>
    <t xml:space="preserve">C 2297 </t>
  </si>
  <si>
    <t>RAFAELA ASSAD</t>
  </si>
  <si>
    <t>9900003019453</t>
  </si>
  <si>
    <t>10/10/2024 16:50:32</t>
  </si>
  <si>
    <t xml:space="preserve">C 2408 </t>
  </si>
  <si>
    <t>THIAGO RATTON SILVA</t>
  </si>
  <si>
    <t>9900002956895</t>
  </si>
  <si>
    <t>10/10/2024 12:21:19</t>
  </si>
  <si>
    <t xml:space="preserve">C 2469 </t>
  </si>
  <si>
    <t>FERNANDA GONSALVES KUSTER</t>
  </si>
  <si>
    <t>9900002957174</t>
  </si>
  <si>
    <t>10/10/2024 15:57:01</t>
  </si>
  <si>
    <t xml:space="preserve">C 2498 </t>
  </si>
  <si>
    <t>MARCELLO BRAGA RIGON</t>
  </si>
  <si>
    <t>9900002957273</t>
  </si>
  <si>
    <t>10/10/2024 13:35:09</t>
  </si>
  <si>
    <t xml:space="preserve">C 2520 </t>
  </si>
  <si>
    <t>RICARDO TABORDA RIBAS NETO</t>
  </si>
  <si>
    <t>9900002957340</t>
  </si>
  <si>
    <t>10/10/2024 15:33:47</t>
  </si>
  <si>
    <t xml:space="preserve">C 2677 </t>
  </si>
  <si>
    <t>RICARDO HENRIQUE PYDD</t>
  </si>
  <si>
    <t>9900002957845</t>
  </si>
  <si>
    <t>10/10/2024 16:49:17</t>
  </si>
  <si>
    <t xml:space="preserve">C 2692 </t>
  </si>
  <si>
    <t>GUINOEL M CORDEIRO FILHO</t>
  </si>
  <si>
    <t>9900002957893</t>
  </si>
  <si>
    <t>10/10/2024 10:56:28</t>
  </si>
  <si>
    <t xml:space="preserve">C 2792 </t>
  </si>
  <si>
    <t>NAYEF MIKHAEL GRACIE CHAMMA</t>
  </si>
  <si>
    <t>9900002958176</t>
  </si>
  <si>
    <t>10/10/2024 17:00:22</t>
  </si>
  <si>
    <t xml:space="preserve">C 2800 </t>
  </si>
  <si>
    <t>JOAO PEDRO P JORGE MULLER</t>
  </si>
  <si>
    <t>9900002958211</t>
  </si>
  <si>
    <t>10/10/2024 22:04:49</t>
  </si>
  <si>
    <t>9900003041743</t>
  </si>
  <si>
    <t>10/10/2024 19:22:41</t>
  </si>
  <si>
    <t>9900002958298</t>
  </si>
  <si>
    <t>10/10/2024 17:08:51</t>
  </si>
  <si>
    <t xml:space="preserve">C 2922 </t>
  </si>
  <si>
    <t>JULIANA CARTAXO DA SILVA</t>
  </si>
  <si>
    <t>9900002958622</t>
  </si>
  <si>
    <t>10/10/2024 15:34:49</t>
  </si>
  <si>
    <t>9900003038605</t>
  </si>
  <si>
    <t>10/10/2024 14:20:29</t>
  </si>
  <si>
    <t xml:space="preserve">C 3032 </t>
  </si>
  <si>
    <t>ANDRE N DE LOYOLA E SILVA</t>
  </si>
  <si>
    <t>C-Ausente</t>
  </si>
  <si>
    <t>9900002958940</t>
  </si>
  <si>
    <t>10/10/2024 08:05:43</t>
  </si>
  <si>
    <t xml:space="preserve">C 3039 </t>
  </si>
  <si>
    <t>MARIA ANITA DE QUEIROZ ARLANT</t>
  </si>
  <si>
    <t>9900002958975</t>
  </si>
  <si>
    <t>10/10/2024 08:43:47</t>
  </si>
  <si>
    <t xml:space="preserve">C 3089 </t>
  </si>
  <si>
    <t>TAIS KATZWINKEL</t>
  </si>
  <si>
    <t>9900002959170</t>
  </si>
  <si>
    <t>10/10/2024 11:06:55</t>
  </si>
  <si>
    <t xml:space="preserve">C 3200 </t>
  </si>
  <si>
    <t>FERNANDA ASSAD</t>
  </si>
  <si>
    <t>9900003038611</t>
  </si>
  <si>
    <t>10/10/2024 16:46:45</t>
  </si>
  <si>
    <t>9900003038612</t>
  </si>
  <si>
    <t>10/10/2024 16:47:14</t>
  </si>
  <si>
    <t>9900002959523</t>
  </si>
  <si>
    <t>10/10/2024 16:46:17</t>
  </si>
  <si>
    <t xml:space="preserve">C 323 </t>
  </si>
  <si>
    <t>NATALIA BIANCHI CAZAROTE PEREIRA</t>
  </si>
  <si>
    <t>9900002948128</t>
  </si>
  <si>
    <t>10/10/2024 16:50:52</t>
  </si>
  <si>
    <t xml:space="preserve">C 3288 </t>
  </si>
  <si>
    <t>MURIEL MARCEL KLAUS</t>
  </si>
  <si>
    <t>9900003037592</t>
  </si>
  <si>
    <t>10/10/2024 18:04:47</t>
  </si>
  <si>
    <t>9900002959848</t>
  </si>
  <si>
    <t xml:space="preserve">C 3343 </t>
  </si>
  <si>
    <t>JOAO PEDRO MOTA SILVEIRA</t>
  </si>
  <si>
    <t>9900002960055</t>
  </si>
  <si>
    <t>10/10/2024 17:09:33</t>
  </si>
  <si>
    <t xml:space="preserve">C 3427 </t>
  </si>
  <si>
    <t>GUILHERME MARQUES DOS S SILVA</t>
  </si>
  <si>
    <t>3002</t>
  </si>
  <si>
    <t>Aula De Squash</t>
  </si>
  <si>
    <t>9900003037823</t>
  </si>
  <si>
    <t>10/10/2024 10:20:12</t>
  </si>
  <si>
    <t>9900003037595</t>
  </si>
  <si>
    <t xml:space="preserve">C 3479 </t>
  </si>
  <si>
    <t>LUCAS PEREIRA JORGE MULLER</t>
  </si>
  <si>
    <t>9900002960506</t>
  </si>
  <si>
    <t>10/10/2024 22:20:07</t>
  </si>
  <si>
    <t>9900002960678</t>
  </si>
  <si>
    <t>10/10/2024 13:22:09</t>
  </si>
  <si>
    <t xml:space="preserve">C 3688 </t>
  </si>
  <si>
    <t>MATEUS DE QUEIROZ ARLANT</t>
  </si>
  <si>
    <t>9900002961205</t>
  </si>
  <si>
    <t>10/10/2024 08:38:14</t>
  </si>
  <si>
    <t xml:space="preserve">C 3716 </t>
  </si>
  <si>
    <t>JOSE RENATO DUARTE FILHO</t>
  </si>
  <si>
    <t>9900002961308</t>
  </si>
  <si>
    <t>10/10/2024 10:06:34</t>
  </si>
  <si>
    <t xml:space="preserve">C 3827 </t>
  </si>
  <si>
    <t>GABRIELA GRACIE CHAMMA</t>
  </si>
  <si>
    <t>9900002961675</t>
  </si>
  <si>
    <t>10/10/2024 17:02:21</t>
  </si>
  <si>
    <t xml:space="preserve">C 3842 </t>
  </si>
  <si>
    <t>JOAO PAULO JOSVIAK DRESCH</t>
  </si>
  <si>
    <t>9900002961710</t>
  </si>
  <si>
    <t>10/10/2024 18:35:03</t>
  </si>
  <si>
    <t xml:space="preserve">C 4192 </t>
  </si>
  <si>
    <t>RAPHAELA RATTON SILVA</t>
  </si>
  <si>
    <t>9900002962884</t>
  </si>
  <si>
    <t>10/10/2024 19:54:40</t>
  </si>
  <si>
    <t xml:space="preserve">C 4239 </t>
  </si>
  <si>
    <t>MATHIEU ALBERT RAYON</t>
  </si>
  <si>
    <t>9900002963091</t>
  </si>
  <si>
    <t>10/10/2024 16:19:45</t>
  </si>
  <si>
    <t xml:space="preserve">C 4329 </t>
  </si>
  <si>
    <t>NATHALIA GLASER PEGORARO BEZERRA</t>
  </si>
  <si>
    <t>9900002963412</t>
  </si>
  <si>
    <t>10/10/2024 10:40:54</t>
  </si>
  <si>
    <t xml:space="preserve">C 4497 </t>
  </si>
  <si>
    <t>GABRIELA CAETANO LOPES MARTINS</t>
  </si>
  <si>
    <t>0106</t>
  </si>
  <si>
    <t>9900003041950</t>
  </si>
  <si>
    <t>10/10/2024 15:01:09</t>
  </si>
  <si>
    <t xml:space="preserve">C 4536 </t>
  </si>
  <si>
    <t>LUIZ ANTONIO P DE SOUZA FILHO</t>
  </si>
  <si>
    <t>9900002964212</t>
  </si>
  <si>
    <t>10/10/2024 12:34:45</t>
  </si>
  <si>
    <t xml:space="preserve">C 4711 </t>
  </si>
  <si>
    <t>GUSTAVO HENRIQUE M. AUGUSTO</t>
  </si>
  <si>
    <t>9900002964826</t>
  </si>
  <si>
    <t>10/10/2024 07:56:51</t>
  </si>
  <si>
    <t xml:space="preserve">C 4713 </t>
  </si>
  <si>
    <t>PEDRO HENRIQUE TSIFLIDIS</t>
  </si>
  <si>
    <t>9900002964841</t>
  </si>
  <si>
    <t>10/10/2024 10:53:36</t>
  </si>
  <si>
    <t>9900003037972</t>
  </si>
  <si>
    <t>10/10/2024 16:01:02</t>
  </si>
  <si>
    <t xml:space="preserve">C 4721 </t>
  </si>
  <si>
    <t>AMANDA APPEL</t>
  </si>
  <si>
    <t>9900002964876</t>
  </si>
  <si>
    <t>10/10/2024 14:09:48</t>
  </si>
  <si>
    <t xml:space="preserve">C 4947 </t>
  </si>
  <si>
    <t>PRISCILA B DA FONSECA</t>
  </si>
  <si>
    <t>C-Viuvo (A) Pg. 50% Até 2014</t>
  </si>
  <si>
    <t>9900002987271</t>
  </si>
  <si>
    <t>10/10/2024 18:17:49</t>
  </si>
  <si>
    <t xml:space="preserve">C 5008 </t>
  </si>
  <si>
    <t>FILIPE RIBEIRO CINI</t>
  </si>
  <si>
    <t>9900002965449</t>
  </si>
  <si>
    <t>10/10/2024 11:09:15</t>
  </si>
  <si>
    <t>9900003038074</t>
  </si>
  <si>
    <t xml:space="preserve">C 5148 </t>
  </si>
  <si>
    <t>GUILHERME RIBAS GONCALVES</t>
  </si>
  <si>
    <t>9900003039696</t>
  </si>
  <si>
    <t>10/10/2024 07:40:59</t>
  </si>
  <si>
    <t>9900003037968</t>
  </si>
  <si>
    <t xml:space="preserve">C 5158 </t>
  </si>
  <si>
    <t>ALEXANDRE VOGELSANGER HUNGRIA DE CAMARGO</t>
  </si>
  <si>
    <t>9900003017286</t>
  </si>
  <si>
    <t>10/10/2024 20:21:11</t>
  </si>
  <si>
    <t xml:space="preserve">C 5172 </t>
  </si>
  <si>
    <t>DIOGO CORTOPASSI LOBO</t>
  </si>
  <si>
    <t>9900002965866</t>
  </si>
  <si>
    <t>10/10/2024 17:15:32</t>
  </si>
  <si>
    <t xml:space="preserve">C 5240 </t>
  </si>
  <si>
    <t>LUANA CAROLINE LOWEN MAIA</t>
  </si>
  <si>
    <t>9900002966039</t>
  </si>
  <si>
    <t>10/10/2024 15:16:51</t>
  </si>
  <si>
    <t xml:space="preserve">C 5566 </t>
  </si>
  <si>
    <t>SIMONE JORGE NATIVIDADE</t>
  </si>
  <si>
    <t>9900002966824</t>
  </si>
  <si>
    <t>10/10/2024 18:17:33</t>
  </si>
  <si>
    <t xml:space="preserve">C 560 </t>
  </si>
  <si>
    <t>LIGIA PEDRI FERREIRA</t>
  </si>
  <si>
    <t>9900002949094</t>
  </si>
  <si>
    <t>10/10/2024 15:47:50</t>
  </si>
  <si>
    <t xml:space="preserve">C 564 </t>
  </si>
  <si>
    <t>BARBARA LEPCA MAIA</t>
  </si>
  <si>
    <t>9900002949115</t>
  </si>
  <si>
    <t>10/10/2024 06:29:22</t>
  </si>
  <si>
    <t xml:space="preserve">C 5646 </t>
  </si>
  <si>
    <t>HENRIQUE COSTA BALLAO</t>
  </si>
  <si>
    <t>9900003040002</t>
  </si>
  <si>
    <t>10/10/2024 16:22:58</t>
  </si>
  <si>
    <t>10/19/2024 00:00:00</t>
  </si>
  <si>
    <t>9900002967068</t>
  </si>
  <si>
    <t>9900003041336</t>
  </si>
  <si>
    <t xml:space="preserve">C 573 </t>
  </si>
  <si>
    <t>FELIPE OLIVA</t>
  </si>
  <si>
    <t>9900003038031</t>
  </si>
  <si>
    <t>10/10/2024 10:01:34</t>
  </si>
  <si>
    <t xml:space="preserve">C 5820 </t>
  </si>
  <si>
    <t>BRUNO SCARPARI HATSCHBACH</t>
  </si>
  <si>
    <t>9900003037391</t>
  </si>
  <si>
    <t>10/10/2024 20:50:56</t>
  </si>
  <si>
    <t xml:space="preserve">C 5873 </t>
  </si>
  <si>
    <t>RODRIGO PEREIRA DA CUNHA BRAGA</t>
  </si>
  <si>
    <t>9900002967793</t>
  </si>
  <si>
    <t>10/10/2024 20:52:03</t>
  </si>
  <si>
    <t xml:space="preserve">C 625 </t>
  </si>
  <si>
    <t>ANA VALERIA RIGOLINO TEIXEIRA</t>
  </si>
  <si>
    <t>9900003037917</t>
  </si>
  <si>
    <t>10/10/2024 22:18:50</t>
  </si>
  <si>
    <t>9900003037918</t>
  </si>
  <si>
    <t xml:space="preserve">C 6257 </t>
  </si>
  <si>
    <t>ISABELA PEREIRA JORGE CORDEIRO</t>
  </si>
  <si>
    <t>9900002968730</t>
  </si>
  <si>
    <t>10/10/2024 10:52:39</t>
  </si>
  <si>
    <t xml:space="preserve">C 646 </t>
  </si>
  <si>
    <t>EDUARDA MOREIRA LEITE CATAO</t>
  </si>
  <si>
    <t>9900002949529</t>
  </si>
  <si>
    <t>10/10/2024 12:49:43</t>
  </si>
  <si>
    <t xml:space="preserve">C 6603 </t>
  </si>
  <si>
    <t>PAULO HENRIQUE CELLES</t>
  </si>
  <si>
    <t>9900003038386</t>
  </si>
  <si>
    <t>10/10/2024 08:46:50</t>
  </si>
  <si>
    <t>9900003039630</t>
  </si>
  <si>
    <t xml:space="preserve">C 6650 </t>
  </si>
  <si>
    <t>PRISCILA FERREIRA SEIXAS</t>
  </si>
  <si>
    <t>9900003037836</t>
  </si>
  <si>
    <t>10/10/2024 20:55:57</t>
  </si>
  <si>
    <t>9900002969788</t>
  </si>
  <si>
    <t xml:space="preserve">C 667 </t>
  </si>
  <si>
    <t>LUCAS ZANDONA GOMES</t>
  </si>
  <si>
    <t>9900002949612</t>
  </si>
  <si>
    <t>10/10/2024 10:55:11</t>
  </si>
  <si>
    <t xml:space="preserve">C 6974 </t>
  </si>
  <si>
    <t>DIOGO MORO DA CUNHA</t>
  </si>
  <si>
    <t>9900002970971</t>
  </si>
  <si>
    <t>10/10/2024 20:28:57</t>
  </si>
  <si>
    <t xml:space="preserve">C 7064 </t>
  </si>
  <si>
    <t>MANOELLA F LIMA DALLEDONE RIFFO</t>
  </si>
  <si>
    <t>9900003037878</t>
  </si>
  <si>
    <t>10/10/2024 19:10:42</t>
  </si>
  <si>
    <t>9900002971255</t>
  </si>
  <si>
    <t xml:space="preserve">C 7165 </t>
  </si>
  <si>
    <t>JULIANA ROMANELLI PEDROSO</t>
  </si>
  <si>
    <t>9900002971612</t>
  </si>
  <si>
    <t>10/10/2024 08:21:37</t>
  </si>
  <si>
    <t xml:space="preserve">C 7166 </t>
  </si>
  <si>
    <t>LEONARDO ROMANELLI PEDROSO</t>
  </si>
  <si>
    <t>9900002971619</t>
  </si>
  <si>
    <t>10/10/2024 08:27:27</t>
  </si>
  <si>
    <t xml:space="preserve">C 7265 </t>
  </si>
  <si>
    <t>RAFAEL MAZETO DE MELLO</t>
  </si>
  <si>
    <t>9900002971964</t>
  </si>
  <si>
    <t>10/10/2024 19:39:20</t>
  </si>
  <si>
    <t xml:space="preserve">C 7364 </t>
  </si>
  <si>
    <t>ROBERTA CECATO MUNHOZ  NOVACKI</t>
  </si>
  <si>
    <t>9900002972331</t>
  </si>
  <si>
    <t>10/10/2024 15:51:17</t>
  </si>
  <si>
    <t xml:space="preserve">C 7421 </t>
  </si>
  <si>
    <t>MARCEL KESSELRING FERREIRA DA COSTA</t>
  </si>
  <si>
    <t>9900003038419</t>
  </si>
  <si>
    <t>10/10/2024 20:50:36</t>
  </si>
  <si>
    <t>9900002972495</t>
  </si>
  <si>
    <t xml:space="preserve">C 7439 </t>
  </si>
  <si>
    <t>ANDRE LUIZ GUSI ROSA</t>
  </si>
  <si>
    <t>9900003040693</t>
  </si>
  <si>
    <t>10/10/2024 15:47:03</t>
  </si>
  <si>
    <t>9900003038517</t>
  </si>
  <si>
    <t xml:space="preserve">C 7950 </t>
  </si>
  <si>
    <t>LUCIANO STORELLI</t>
  </si>
  <si>
    <t>9900003037225</t>
  </si>
  <si>
    <t>10/10/2024 10:48:41</t>
  </si>
  <si>
    <t>9900002974487</t>
  </si>
  <si>
    <t>10/10/2024 09:05:40</t>
  </si>
  <si>
    <t xml:space="preserve">C 8146 </t>
  </si>
  <si>
    <t>MARCELA MARCONDES RODRIGUES</t>
  </si>
  <si>
    <t>9900003039547</t>
  </si>
  <si>
    <t>10/10/2024 10:41:16</t>
  </si>
  <si>
    <t>9900002974944</t>
  </si>
  <si>
    <t xml:space="preserve">C 8187 </t>
  </si>
  <si>
    <t>MARINA GLASER BRAGA</t>
  </si>
  <si>
    <t>9900002975041</t>
  </si>
  <si>
    <t>10/10/2024 22:06:30</t>
  </si>
  <si>
    <t>9900002975040</t>
  </si>
  <si>
    <t>10/10/2024 22:05:09</t>
  </si>
  <si>
    <t xml:space="preserve">C 8248 </t>
  </si>
  <si>
    <t>FABRICIO GONSALVES KUSTER</t>
  </si>
  <si>
    <t>9900002975258</t>
  </si>
  <si>
    <t>10/10/2024 15:59:56</t>
  </si>
  <si>
    <t xml:space="preserve">C 8307 </t>
  </si>
  <si>
    <t>KAMYLA MIRANDA STROBEL</t>
  </si>
  <si>
    <t>9900003036935</t>
  </si>
  <si>
    <t>10/10/2024 15:33:33</t>
  </si>
  <si>
    <t>9900003038019</t>
  </si>
  <si>
    <t>9900003038020</t>
  </si>
  <si>
    <t>9900003038566</t>
  </si>
  <si>
    <t xml:space="preserve">C 8330 </t>
  </si>
  <si>
    <t>MICHELLE KOTWICA AMARANTE</t>
  </si>
  <si>
    <t>9900003041962</t>
  </si>
  <si>
    <t>10/10/2024 17:15:45</t>
  </si>
  <si>
    <t xml:space="preserve">C 8351 </t>
  </si>
  <si>
    <t>TATIANA CORREIA LIMA GUARIZA</t>
  </si>
  <si>
    <t>9900002975635</t>
  </si>
  <si>
    <t>10/10/2024 09:43:55</t>
  </si>
  <si>
    <t>9900003039837</t>
  </si>
  <si>
    <t>10/10/2024 14:31:33</t>
  </si>
  <si>
    <t>9900002975912</t>
  </si>
  <si>
    <t xml:space="preserve">C 8504 </t>
  </si>
  <si>
    <t>ELOY CONNRADO BETTEGA</t>
  </si>
  <si>
    <t>9900002975933</t>
  </si>
  <si>
    <t>10/10/2024 19:11:40</t>
  </si>
  <si>
    <t xml:space="preserve">C 855 </t>
  </si>
  <si>
    <t>LEONARDO MENEGHINI PIRES</t>
  </si>
  <si>
    <t>9900003040227</t>
  </si>
  <si>
    <t>10/10/2024 11:55:21</t>
  </si>
  <si>
    <t>9900003038241</t>
  </si>
  <si>
    <t>9900002950380</t>
  </si>
  <si>
    <t xml:space="preserve">C 8586 </t>
  </si>
  <si>
    <t>GUILHERME OLIVEIRA AMARAL</t>
  </si>
  <si>
    <t>9900002976199</t>
  </si>
  <si>
    <t>10/10/2024 10:10:47</t>
  </si>
  <si>
    <t xml:space="preserve">C 958 </t>
  </si>
  <si>
    <t>THIAGO BEPPLER SANTOS</t>
  </si>
  <si>
    <t>9900003038565</t>
  </si>
  <si>
    <t>10/10/2024 23:40:45</t>
  </si>
  <si>
    <t>9900003034121</t>
  </si>
  <si>
    <t xml:space="preserve">R 2733 </t>
  </si>
  <si>
    <t>CARLOS DE LOYOLA E SILVA</t>
  </si>
  <si>
    <t>9900002987594</t>
  </si>
  <si>
    <t>10/10/2024 07:57:56</t>
  </si>
  <si>
    <t xml:space="preserve">R 2853 </t>
  </si>
  <si>
    <t>LUIZ AUGUSTO XAVIER DE LIMA</t>
  </si>
  <si>
    <t>9900002987931</t>
  </si>
  <si>
    <t>10/10/2024 11:28:20</t>
  </si>
  <si>
    <t xml:space="preserve">R 3663 </t>
  </si>
  <si>
    <t>ROGERIO LAURINDO DE SOUZA</t>
  </si>
  <si>
    <t>9900002990151</t>
  </si>
  <si>
    <t>10/10/2024 06:13:39</t>
  </si>
  <si>
    <t xml:space="preserve">R 3716 </t>
  </si>
  <si>
    <t>OSIRIS ALVIM DE OLIVEIRA JR</t>
  </si>
  <si>
    <t>9900002990408</t>
  </si>
  <si>
    <t>10/10/2024 23:00:31</t>
  </si>
  <si>
    <t xml:space="preserve">R 3854 </t>
  </si>
  <si>
    <t>JARBAS ACCIOLY RODRIGUES DA COSTA</t>
  </si>
  <si>
    <t>9900002990964</t>
  </si>
  <si>
    <t>10/10/2024 17:37:42</t>
  </si>
  <si>
    <t xml:space="preserve">R 4064 </t>
  </si>
  <si>
    <t>LUIZ CARLOS CUNHA KRUKOSKI</t>
  </si>
  <si>
    <t>9900002991849</t>
  </si>
  <si>
    <t>10/10/2024 13:26:56</t>
  </si>
  <si>
    <t xml:space="preserve">R 4109 </t>
  </si>
  <si>
    <t>EDMOND FATUCH FILHO</t>
  </si>
  <si>
    <t>9900002992061</t>
  </si>
  <si>
    <t>10/10/2024 16:36:11</t>
  </si>
  <si>
    <t>9900002992060</t>
  </si>
  <si>
    <t>10/10/2024 10:21:16</t>
  </si>
  <si>
    <t xml:space="preserve">R 4130 </t>
  </si>
  <si>
    <t>ROTILDO SLAVIERO JUNIOR</t>
  </si>
  <si>
    <t>9900002992144</t>
  </si>
  <si>
    <t>10/10/2024 17:56:33</t>
  </si>
  <si>
    <t xml:space="preserve">R 4145 </t>
  </si>
  <si>
    <t>ROBERTO DAL COLLE DA ROCHA LOURES</t>
  </si>
  <si>
    <t>9900002992228</t>
  </si>
  <si>
    <t>10/10/2024 19:27:37</t>
  </si>
  <si>
    <t xml:space="preserve">R 4450 </t>
  </si>
  <si>
    <t>SERGIO LUIS KEINERT</t>
  </si>
  <si>
    <t>9900002993589</t>
  </si>
  <si>
    <t>10/10/2024 19:18:26</t>
  </si>
  <si>
    <t xml:space="preserve">R 4573 </t>
  </si>
  <si>
    <t>JOSE MARIA MAUAD ABUJAMRA</t>
  </si>
  <si>
    <t>9900002994164</t>
  </si>
  <si>
    <t>10/10/2024 17:45:40</t>
  </si>
  <si>
    <t xml:space="preserve">R 4635 </t>
  </si>
  <si>
    <t>CICERO PEDRO MAUAD FILHO</t>
  </si>
  <si>
    <t>9900002994503</t>
  </si>
  <si>
    <t>10/10/2024 12:21:08</t>
  </si>
  <si>
    <t xml:space="preserve">R 4684 </t>
  </si>
  <si>
    <t>MIRKO FONZAGHI</t>
  </si>
  <si>
    <t>9900003040261</t>
  </si>
  <si>
    <t>10/10/2024 14:32:57</t>
  </si>
  <si>
    <t>10/13/2024 00:00:00</t>
  </si>
  <si>
    <t>9900003040264</t>
  </si>
  <si>
    <t>9900003040265</t>
  </si>
  <si>
    <t>9900003037510</t>
  </si>
  <si>
    <t xml:space="preserve">R 4784 </t>
  </si>
  <si>
    <t>FERNANDO CARLOS DE F KUSTER</t>
  </si>
  <si>
    <t>9900002995212</t>
  </si>
  <si>
    <t>10/10/2024 15:55:34</t>
  </si>
  <si>
    <t xml:space="preserve">S 1061 </t>
  </si>
  <si>
    <t>LARA TROMBINI GRIESBACH CABRAL</t>
  </si>
  <si>
    <t>9900002982485</t>
  </si>
  <si>
    <t>10/10/2024 22:52:41</t>
  </si>
  <si>
    <t xml:space="preserve">S 1083 </t>
  </si>
  <si>
    <t>JOAO PEDRO APOLONIO SILVA</t>
  </si>
  <si>
    <t>9900002982597</t>
  </si>
  <si>
    <t>10/10/2024 19:17:11</t>
  </si>
  <si>
    <t>9900002982596</t>
  </si>
  <si>
    <t>10/10/2024 19:16:37</t>
  </si>
  <si>
    <t xml:space="preserve">S 1175 </t>
  </si>
  <si>
    <t>HENRIQUE PEDROSO GOBBO</t>
  </si>
  <si>
    <t>9900003009911</t>
  </si>
  <si>
    <t>10/10/2024 10:56:58</t>
  </si>
  <si>
    <t xml:space="preserve">S 129 </t>
  </si>
  <si>
    <t>GUSTAVO BRAGA PEGORARO</t>
  </si>
  <si>
    <t>9900002978313</t>
  </si>
  <si>
    <t>10/10/2024 08:06:12</t>
  </si>
  <si>
    <t xml:space="preserve">S 1404 </t>
  </si>
  <si>
    <t>BIANCA HOHMANN LAKOMY</t>
  </si>
  <si>
    <t>9900003038691</t>
  </si>
  <si>
    <t>10/10/2024 17:43:46</t>
  </si>
  <si>
    <t xml:space="preserve">S 1740 </t>
  </si>
  <si>
    <t>BEATRIZ SILVA SAMWAYS</t>
  </si>
  <si>
    <t>9900003025411</t>
  </si>
  <si>
    <t>10/10/2024 21:11:30</t>
  </si>
  <si>
    <t xml:space="preserve">S 187 </t>
  </si>
  <si>
    <t>GUILHERME DE A DA ROCHA LOURES</t>
  </si>
  <si>
    <t>9900002978550</t>
  </si>
  <si>
    <t>10/10/2024 19:31:49</t>
  </si>
  <si>
    <t xml:space="preserve">S 189 </t>
  </si>
  <si>
    <t>GUSTAVO RISKALLA MENDONCA</t>
  </si>
  <si>
    <t>9900002978564</t>
  </si>
  <si>
    <t>10/10/2024 15:34:29</t>
  </si>
  <si>
    <t xml:space="preserve">S 2684 </t>
  </si>
  <si>
    <t>PEDRO MALUCELLI DO AMARAL</t>
  </si>
  <si>
    <t>9900002984209</t>
  </si>
  <si>
    <t>10/10/2024 14:39:02</t>
  </si>
  <si>
    <t>9900002984208</t>
  </si>
  <si>
    <t>10/10/2024 14:37:00</t>
  </si>
  <si>
    <t xml:space="preserve">S 273 </t>
  </si>
  <si>
    <t>JOAO VITOR JAEHNERT THOMAZ GRANATO</t>
  </si>
  <si>
    <t>9900002978897</t>
  </si>
  <si>
    <t>10/10/2024 11:33:31</t>
  </si>
  <si>
    <t xml:space="preserve">S 3065 </t>
  </si>
  <si>
    <t>MARIA EUGENIA M AMARAL</t>
  </si>
  <si>
    <t>9900003038652</t>
  </si>
  <si>
    <t>10/10/2024 14:34:16</t>
  </si>
  <si>
    <t>9900003038653</t>
  </si>
  <si>
    <t>10/10/2024 14:35:22</t>
  </si>
  <si>
    <t>9900002999164</t>
  </si>
  <si>
    <t>10/10/2024 14:32:12</t>
  </si>
  <si>
    <t xml:space="preserve">S 3339 </t>
  </si>
  <si>
    <t>MIKAELA SCHIER KAMINSKI</t>
  </si>
  <si>
    <t>9900002984581</t>
  </si>
  <si>
    <t>10/10/2024 21:56:44</t>
  </si>
  <si>
    <t xml:space="preserve">S 3530 </t>
  </si>
  <si>
    <t>MATHEUS VIEIRA DE MENDONCA</t>
  </si>
  <si>
    <t>9900002984705</t>
  </si>
  <si>
    <t>10/10/2024 17:19:11</t>
  </si>
  <si>
    <t xml:space="preserve">S 4293 </t>
  </si>
  <si>
    <t>GUILHERME RISKALLA MENDONCA</t>
  </si>
  <si>
    <t>9900002985100</t>
  </si>
  <si>
    <t>10/10/2024 15:37:21</t>
  </si>
  <si>
    <t xml:space="preserve">S 4387 </t>
  </si>
  <si>
    <t>PEDRO N DE LOYOLA E SILVA</t>
  </si>
  <si>
    <t>9900003022763</t>
  </si>
  <si>
    <t>10/10/2024 08:03:26</t>
  </si>
  <si>
    <t xml:space="preserve">S 480 </t>
  </si>
  <si>
    <t>MURILO TROMBINI GRIESBACH CABRAL</t>
  </si>
  <si>
    <t>9900002979823</t>
  </si>
  <si>
    <t>10/10/2024 11:07:34</t>
  </si>
  <si>
    <t xml:space="preserve">S 5147 </t>
  </si>
  <si>
    <t>LEONARDO MACHADO MICHELOTTO</t>
  </si>
  <si>
    <t>9900002985971</t>
  </si>
  <si>
    <t>10/10/2024 17:01:08</t>
  </si>
  <si>
    <t xml:space="preserve">S 611 </t>
  </si>
  <si>
    <t>ESTELA LARSSON SILVA</t>
  </si>
  <si>
    <t>9900002980382</t>
  </si>
  <si>
    <t>10/10/2024 19:21:07</t>
  </si>
  <si>
    <t xml:space="preserve">S 740 </t>
  </si>
  <si>
    <t>CAMILLA VILANOVA BASILE</t>
  </si>
  <si>
    <t>9900002980978</t>
  </si>
  <si>
    <t>10/10/2024 19:37:22</t>
  </si>
  <si>
    <t xml:space="preserve">S 749 </t>
  </si>
  <si>
    <t>VICTORIA MOREIRA LEITE CATAO</t>
  </si>
  <si>
    <t>9900002981020</t>
  </si>
  <si>
    <t>10/10/2024 08:37:25</t>
  </si>
  <si>
    <t xml:space="preserve">S 769 </t>
  </si>
  <si>
    <t>GUSTAVO PADILHA FORSTMAN</t>
  </si>
  <si>
    <t>9900002981104</t>
  </si>
  <si>
    <t>10/10/2024 11:33:09</t>
  </si>
  <si>
    <t xml:space="preserve">S 825 </t>
  </si>
  <si>
    <t>VALENTINA GURMINI NOGUEIRA</t>
  </si>
  <si>
    <t>9900002981362</t>
  </si>
  <si>
    <t>10/10/2024 07:52:57</t>
  </si>
  <si>
    <t xml:space="preserve">S 953 </t>
  </si>
  <si>
    <t>GABRIELA CAMARGO SALAZAR</t>
  </si>
  <si>
    <t>9900002981982</t>
  </si>
  <si>
    <t>10/10/2024 08:05:13</t>
  </si>
  <si>
    <t>9900003038752</t>
  </si>
  <si>
    <t xml:space="preserve">S 965 </t>
  </si>
  <si>
    <t>PIETRO STIVAL DELLA BIANCA</t>
  </si>
  <si>
    <t>9900002982038</t>
  </si>
  <si>
    <t>10/10/2024 14:43:38</t>
  </si>
  <si>
    <t>B1774</t>
  </si>
  <si>
    <t>FRANCISCO JOSE FERREIRA PACCA</t>
  </si>
  <si>
    <t>9900002929182</t>
  </si>
  <si>
    <t>10/10/2024 22:36:23</t>
  </si>
  <si>
    <t>ModoPix</t>
  </si>
  <si>
    <t>Tranferência em 11/10/2024</t>
  </si>
  <si>
    <t>240 operações</t>
  </si>
  <si>
    <t xml:space="preserve">Nº   1209268 </t>
  </si>
  <si>
    <t xml:space="preserve">Nº   1226243 </t>
  </si>
  <si>
    <t>Nº   1353229</t>
  </si>
  <si>
    <t xml:space="preserve">B 1116 </t>
  </si>
  <si>
    <t>ANA PAULA LEAL BESS PACHECO</t>
  </si>
  <si>
    <t>0337</t>
  </si>
  <si>
    <t>Escol. Muay Thai</t>
  </si>
  <si>
    <t>10/11/2024 15:31:18</t>
  </si>
  <si>
    <t xml:space="preserve">B 1397 </t>
  </si>
  <si>
    <t>ROBERTA ZANICOTTI OLIVEIRA TARESZKIEWICZ</t>
  </si>
  <si>
    <t>10/11/2024 10:47:26</t>
  </si>
  <si>
    <t xml:space="preserve">B 1508 </t>
  </si>
  <si>
    <t>FERNANDO MENDES CABRAL</t>
  </si>
  <si>
    <t>10/12/2024 23:07:01</t>
  </si>
  <si>
    <t xml:space="preserve">B 1564 </t>
  </si>
  <si>
    <t>ANNA SILVIA P SETTI DA ROCHA</t>
  </si>
  <si>
    <t>10/12/2024 21:16:53</t>
  </si>
  <si>
    <t xml:space="preserve">B 179 </t>
  </si>
  <si>
    <t>PAULO ANTONIO DA ROSA PETROY</t>
  </si>
  <si>
    <t>10/11/2024 13:45:24</t>
  </si>
  <si>
    <t xml:space="preserve">B 1879 </t>
  </si>
  <si>
    <t>ELISA DE MATTOS L PRIGOL GRANDE</t>
  </si>
  <si>
    <t>10/11/2024 13:52:09</t>
  </si>
  <si>
    <t xml:space="preserve">B 1993 </t>
  </si>
  <si>
    <t>FELIPE BALDISSERA RAMINA</t>
  </si>
  <si>
    <t>10/11/2024 08:46:17</t>
  </si>
  <si>
    <t xml:space="preserve">B 2069 </t>
  </si>
  <si>
    <t>MARINA DE A EIMER LASSEN</t>
  </si>
  <si>
    <t>10/12/2024 21:00:56</t>
  </si>
  <si>
    <t xml:space="preserve">B 2234 </t>
  </si>
  <si>
    <t>BEATRIZ MATOS T DE FREITAS</t>
  </si>
  <si>
    <t>10/12/2024 11:08:01</t>
  </si>
  <si>
    <t>3550</t>
  </si>
  <si>
    <t>Aula Pickleball</t>
  </si>
  <si>
    <t>10/11/2024 06:15:02</t>
  </si>
  <si>
    <t xml:space="preserve">B 272 </t>
  </si>
  <si>
    <t>ANDRE LUIZ GAUDENCIO MARTINI</t>
  </si>
  <si>
    <t>10/11/2024 13:45:09</t>
  </si>
  <si>
    <t xml:space="preserve">B 2824 </t>
  </si>
  <si>
    <t>SIMONE REGINA DE CASTRO ARRUDA</t>
  </si>
  <si>
    <t>10/11/2024 12:23:32</t>
  </si>
  <si>
    <t xml:space="preserve">B 3001 </t>
  </si>
  <si>
    <t>VANIA ANDRETTA RATTO</t>
  </si>
  <si>
    <t>10/11/2024 04:53:23</t>
  </si>
  <si>
    <t xml:space="preserve">B 3060 </t>
  </si>
  <si>
    <t>LEONARDO LASLOWSKI</t>
  </si>
  <si>
    <t>10/11/2024 18:45:03</t>
  </si>
  <si>
    <t xml:space="preserve">B 320 </t>
  </si>
  <si>
    <t>SERGIO LUIZ CAMARA LOPES JUNIOR</t>
  </si>
  <si>
    <t>10/11/2024 21:19:40</t>
  </si>
  <si>
    <t xml:space="preserve">B 3375 </t>
  </si>
  <si>
    <t>ANNA CAROLINA NOGUEIRA VAN DE VELDE</t>
  </si>
  <si>
    <t>10/11/2024 17:24:22</t>
  </si>
  <si>
    <t xml:space="preserve">B 4039 </t>
  </si>
  <si>
    <t>PAIKAN SALOMON DE MELLO E SILVA</t>
  </si>
  <si>
    <t>10/11/2024 21:49:46</t>
  </si>
  <si>
    <t xml:space="preserve">B 4865 </t>
  </si>
  <si>
    <t>TAMIRYS CARDOSO MARQUES TEIXEIRA</t>
  </si>
  <si>
    <t>10/11/2024 16:43:00</t>
  </si>
  <si>
    <t xml:space="preserve">B 5009 </t>
  </si>
  <si>
    <t>SANDRA REGINA QUEIROZ WEBER</t>
  </si>
  <si>
    <t>10/12/2024 11:53:20</t>
  </si>
  <si>
    <t xml:space="preserve">B 5010 </t>
  </si>
  <si>
    <t>SOFIA SOUZA AICHINGER</t>
  </si>
  <si>
    <t>10/12/2024 19:34:37</t>
  </si>
  <si>
    <t xml:space="preserve">B 5123 </t>
  </si>
  <si>
    <t>RAFAEL ZANCOPE DELIBO</t>
  </si>
  <si>
    <t>10/11/2024 09:26:23</t>
  </si>
  <si>
    <t xml:space="preserve">B 5302 </t>
  </si>
  <si>
    <t>MIRNA MOLETTA FONSECA</t>
  </si>
  <si>
    <t>10/11/2024 15:20:42</t>
  </si>
  <si>
    <t xml:space="preserve">B 538 </t>
  </si>
  <si>
    <t>FLAVIA FUSCO VEIGA</t>
  </si>
  <si>
    <t>10/12/2024 10:16:42</t>
  </si>
  <si>
    <t xml:space="preserve">B 5392 </t>
  </si>
  <si>
    <t>BRUNO CICHON NETO</t>
  </si>
  <si>
    <t>10/11/2024 16:07:23</t>
  </si>
  <si>
    <t>10/11/2024 18:50:21</t>
  </si>
  <si>
    <t>10/11/2024 16:06:29</t>
  </si>
  <si>
    <t xml:space="preserve">B 5565 </t>
  </si>
  <si>
    <t>CASSIO PERFETE</t>
  </si>
  <si>
    <t>10/13/2024 10:56:45</t>
  </si>
  <si>
    <t xml:space="preserve">B 5682 </t>
  </si>
  <si>
    <t>IGOR GIACOMAZZI</t>
  </si>
  <si>
    <t>10/12/2024 17:52:58</t>
  </si>
  <si>
    <t xml:space="preserve">B 5727 </t>
  </si>
  <si>
    <t>JULIANA DE CAMARGO FESTA</t>
  </si>
  <si>
    <t>10/11/2024 11:02:11</t>
  </si>
  <si>
    <t xml:space="preserve">B 5777 </t>
  </si>
  <si>
    <t>RENATO VIANNA SOARES</t>
  </si>
  <si>
    <t>10/11/2024 18:01:50</t>
  </si>
  <si>
    <t xml:space="preserve">B 5806 </t>
  </si>
  <si>
    <t>TATIANA SOUZA PEDROSO GOBBO</t>
  </si>
  <si>
    <t>10/11/2024 18:21:18</t>
  </si>
  <si>
    <t xml:space="preserve">B 5824 </t>
  </si>
  <si>
    <t>CRISTIAN LUIZ MORAES</t>
  </si>
  <si>
    <t>10/11/2024 15:56:00</t>
  </si>
  <si>
    <t>10/11/2024 04:22:24</t>
  </si>
  <si>
    <t xml:space="preserve">B 6129 </t>
  </si>
  <si>
    <t>JOSE LUIZ GUIMARAES AMARAL</t>
  </si>
  <si>
    <t>10/11/2024 01:32:18</t>
  </si>
  <si>
    <t xml:space="preserve">B 6270 </t>
  </si>
  <si>
    <t>CAROLINA HEYSE MARCHETTI</t>
  </si>
  <si>
    <t>10/11/2024 11:01:11</t>
  </si>
  <si>
    <t xml:space="preserve">B 986 </t>
  </si>
  <si>
    <t>ALICE WILHELM ABUJAMRA NICOLODI</t>
  </si>
  <si>
    <t>10/11/2024 09:07:20</t>
  </si>
  <si>
    <t xml:space="preserve">C 1580 </t>
  </si>
  <si>
    <t>GUILHERME MACIEL MOURA</t>
  </si>
  <si>
    <t>10/11/2024 15:09:00</t>
  </si>
  <si>
    <t xml:space="preserve">C 1605 </t>
  </si>
  <si>
    <t>GIOVANA VIEIRA SALIBA OLIVEIRA</t>
  </si>
  <si>
    <t>10/11/2024 16:34:08</t>
  </si>
  <si>
    <t xml:space="preserve">C 1704 </t>
  </si>
  <si>
    <t>FERNANDA AMARAL FARIAS</t>
  </si>
  <si>
    <t>10/11/2024 12:17:14</t>
  </si>
  <si>
    <t xml:space="preserve">C 1750 </t>
  </si>
  <si>
    <t>HENRIQUE EDUARDO FABRO</t>
  </si>
  <si>
    <t>10/11/2024 11:09:42</t>
  </si>
  <si>
    <t xml:space="preserve">C 1773 </t>
  </si>
  <si>
    <t>PEDRO HENRIQUE X A KALED</t>
  </si>
  <si>
    <t>10/12/2024 14:43:11</t>
  </si>
  <si>
    <t xml:space="preserve">C 1931 </t>
  </si>
  <si>
    <t>ANGELICA MARIA  ATHAYDE VIEIRA</t>
  </si>
  <si>
    <t>10/11/2024 15:27:04</t>
  </si>
  <si>
    <t xml:space="preserve">C 2038 </t>
  </si>
  <si>
    <t>PAULO MULLER FILHO</t>
  </si>
  <si>
    <t>10/11/2024 09:14:19</t>
  </si>
  <si>
    <t xml:space="preserve">C 2074 </t>
  </si>
  <si>
    <t>TAINAH BENRADT WOLLMANN</t>
  </si>
  <si>
    <t>10/13/2024 22:29:51</t>
  </si>
  <si>
    <t>10/13/2024 19:11:28</t>
  </si>
  <si>
    <t xml:space="preserve">C 2108 </t>
  </si>
  <si>
    <t>GABRIEL AUGUSTO ROCHA BRUNETTO</t>
  </si>
  <si>
    <t>10/12/2024 10:35:39</t>
  </si>
  <si>
    <t xml:space="preserve">C 235 </t>
  </si>
  <si>
    <t>MATHEUS TODESCHINI SPERANDIO</t>
  </si>
  <si>
    <t>10/11/2024 16:40:11</t>
  </si>
  <si>
    <t xml:space="preserve">C 2444 </t>
  </si>
  <si>
    <t>PATRICIA JAIME AMARAL</t>
  </si>
  <si>
    <t>10/11/2024 11:27:40</t>
  </si>
  <si>
    <t xml:space="preserve">C 2728 </t>
  </si>
  <si>
    <t>LUCA MATSUDA KIM</t>
  </si>
  <si>
    <t>10/11/2024 17:46:48</t>
  </si>
  <si>
    <t xml:space="preserve">C 3423 </t>
  </si>
  <si>
    <t>PAULO HENRIQUE S CAMARGO</t>
  </si>
  <si>
    <t>10/11/2024 13:13:10</t>
  </si>
  <si>
    <t>10/11/2024 11:49:33</t>
  </si>
  <si>
    <t xml:space="preserve">C 3760 </t>
  </si>
  <si>
    <t>MAURICIO NISSEL DE C. E SILVA</t>
  </si>
  <si>
    <t>10/11/2024 14:45:34</t>
  </si>
  <si>
    <t xml:space="preserve">C 3769 </t>
  </si>
  <si>
    <t>JOSE BASTOS NETO</t>
  </si>
  <si>
    <t>10/11/2024 15:56:34</t>
  </si>
  <si>
    <t>2201</t>
  </si>
  <si>
    <t>Devolucao De Mensalidades</t>
  </si>
  <si>
    <t xml:space="preserve">C 379 </t>
  </si>
  <si>
    <t>ADRIANO SOARES TAQUES</t>
  </si>
  <si>
    <t>10/11/2024 12:41:34</t>
  </si>
  <si>
    <t xml:space="preserve">C 3980 </t>
  </si>
  <si>
    <t>TATIANA RIBAS PANGRACIO GONCALVES</t>
  </si>
  <si>
    <t>10/11/2024 07:59:50</t>
  </si>
  <si>
    <t xml:space="preserve">C 4574 </t>
  </si>
  <si>
    <t>HENRIQUE VENTURA DE CAMARGO</t>
  </si>
  <si>
    <t>10/11/2024 13:42:14</t>
  </si>
  <si>
    <t>10/11/2024 12:15:21</t>
  </si>
  <si>
    <t xml:space="preserve">C 5545 </t>
  </si>
  <si>
    <t>RAFAEL DA ROS RIBAS</t>
  </si>
  <si>
    <t>10/11/2024 15:34:54</t>
  </si>
  <si>
    <t>2607</t>
  </si>
  <si>
    <t>Devolução Eventos Social</t>
  </si>
  <si>
    <t xml:space="preserve">C 5549 </t>
  </si>
  <si>
    <t>EDUARDO WALLBACH SILVA</t>
  </si>
  <si>
    <t>10/11/2024 10:42:19</t>
  </si>
  <si>
    <t xml:space="preserve">C 5691 </t>
  </si>
  <si>
    <t>SIMONE FONSECA DE MACEDO</t>
  </si>
  <si>
    <t>10/11/2024 10:53:07</t>
  </si>
  <si>
    <t xml:space="preserve">C 6078 </t>
  </si>
  <si>
    <t>NICOLE ISFER ZARDO EWERT</t>
  </si>
  <si>
    <t>10/13/2024 11:08:18</t>
  </si>
  <si>
    <t xml:space="preserve">C 6237 </t>
  </si>
  <si>
    <t>FERNANDO HENRIQUE MUNHOZ DA ROCHA MARTINS</t>
  </si>
  <si>
    <t>10/11/2024 06:42:09</t>
  </si>
  <si>
    <t xml:space="preserve">C 641 </t>
  </si>
  <si>
    <t>JORGE JOSE DOMINGOS NETO</t>
  </si>
  <si>
    <t>10/11/2024 11:41:36</t>
  </si>
  <si>
    <t xml:space="preserve">C 651 </t>
  </si>
  <si>
    <t>ANA VITORIA GEMIGNANI WILKENS</t>
  </si>
  <si>
    <t>10/11/2024 10:39:10</t>
  </si>
  <si>
    <t xml:space="preserve">C 669 </t>
  </si>
  <si>
    <t>LUCCA PASSOW CARPINELLI</t>
  </si>
  <si>
    <t>10/11/2024 14:47:28</t>
  </si>
  <si>
    <t xml:space="preserve">C 6793 </t>
  </si>
  <si>
    <t>FERNANDA SCHEIBE ANDERSON</t>
  </si>
  <si>
    <t>10/11/2024 11:25:11</t>
  </si>
  <si>
    <t xml:space="preserve">C 6935 </t>
  </si>
  <si>
    <t>DYEGO GIACOMASSI CAVET OLIVEIRA</t>
  </si>
  <si>
    <t>10/11/2024 07:10:11</t>
  </si>
  <si>
    <t xml:space="preserve">C 7087 </t>
  </si>
  <si>
    <t>MARIANA ANDRETTA RATTO</t>
  </si>
  <si>
    <t>10/11/2024 04:51:49</t>
  </si>
  <si>
    <t xml:space="preserve">C 7138 </t>
  </si>
  <si>
    <t>GUILHERME DE MORAES C ROTH</t>
  </si>
  <si>
    <t>10/11/2024 15:34:48</t>
  </si>
  <si>
    <t xml:space="preserve">C 7153 </t>
  </si>
  <si>
    <t>GIOVANNA DE A MOLTENI FARIS</t>
  </si>
  <si>
    <t>10/13/2024 13:00:14</t>
  </si>
  <si>
    <t xml:space="preserve">C 7249 </t>
  </si>
  <si>
    <t>GABRIELA FONTES CORRALES</t>
  </si>
  <si>
    <t>10/11/2024 17:27:41</t>
  </si>
  <si>
    <t xml:space="preserve">C 7352 </t>
  </si>
  <si>
    <t>JACKSON P CAVALCANTE NETO</t>
  </si>
  <si>
    <t>10/12/2024 10:01:52</t>
  </si>
  <si>
    <t xml:space="preserve">C 7593 </t>
  </si>
  <si>
    <t>FLAVIA PINHO OHDE</t>
  </si>
  <si>
    <t>10/13/2024 11:28:53</t>
  </si>
  <si>
    <t xml:space="preserve">C 7733 </t>
  </si>
  <si>
    <t>BRUNO MOURA LORENZETTI</t>
  </si>
  <si>
    <t>10/11/2024 08:07:38</t>
  </si>
  <si>
    <t xml:space="preserve">C 7754 </t>
  </si>
  <si>
    <t>BETINA DE MACEDO VIALLE</t>
  </si>
  <si>
    <t>10/11/2024 10:29:11</t>
  </si>
  <si>
    <t xml:space="preserve">C 7761 </t>
  </si>
  <si>
    <t>ANA CAROLINA MION PILATI DO VALE</t>
  </si>
  <si>
    <t>10/11/2024 19:04:10</t>
  </si>
  <si>
    <t xml:space="preserve">C 7876 </t>
  </si>
  <si>
    <t>EDUARDO LACERDA DE OLIVEIRA</t>
  </si>
  <si>
    <t>10/11/2024 10:41:53</t>
  </si>
  <si>
    <t xml:space="preserve">C 8363 </t>
  </si>
  <si>
    <t>DANIEL BARRETO GELBECKE</t>
  </si>
  <si>
    <t>10/11/2024 17:10:14</t>
  </si>
  <si>
    <t xml:space="preserve">C 8417 </t>
  </si>
  <si>
    <t>PAULO MOLETTA MEYER DA FONSECA</t>
  </si>
  <si>
    <t>10/12/2024 18:42:57</t>
  </si>
  <si>
    <t xml:space="preserve">R 3301 </t>
  </si>
  <si>
    <t>ADAO ROTH NETO</t>
  </si>
  <si>
    <t>10/13/2024 20:23:01</t>
  </si>
  <si>
    <t xml:space="preserve">R 4056 </t>
  </si>
  <si>
    <t>FERNANDO ALICE GOMES</t>
  </si>
  <si>
    <t>10/11/2024 13:04:35</t>
  </si>
  <si>
    <t xml:space="preserve">R 4190 </t>
  </si>
  <si>
    <t>OMAR GUERIOS</t>
  </si>
  <si>
    <t>10/11/2024 23:29:42</t>
  </si>
  <si>
    <t xml:space="preserve">R 4288 </t>
  </si>
  <si>
    <t>CICERO LUIZ MALUCELLI</t>
  </si>
  <si>
    <t>10/11/2024 13:22:43</t>
  </si>
  <si>
    <t xml:space="preserve">R 4622 </t>
  </si>
  <si>
    <t>ANGELA BEATRIZ GREIN LOURES BUENO</t>
  </si>
  <si>
    <t>10/11/2024 20:11:47</t>
  </si>
  <si>
    <t xml:space="preserve">S 1169 </t>
  </si>
  <si>
    <t>VALENTINA PEDROSO DE LIMA</t>
  </si>
  <si>
    <t>10/11/2024 16:48:52</t>
  </si>
  <si>
    <t xml:space="preserve">S 149 </t>
  </si>
  <si>
    <t>MARINA LUIZA DUARTE LIMA</t>
  </si>
  <si>
    <t>10/12/2024 21:07:26</t>
  </si>
  <si>
    <t xml:space="preserve">S 1555 </t>
  </si>
  <si>
    <t>GUILHERME VECCHI CONTADOR</t>
  </si>
  <si>
    <t>10/11/2024 11:58:49</t>
  </si>
  <si>
    <t xml:space="preserve">S 159 </t>
  </si>
  <si>
    <t>LIVIA MUNHOZ DA ROCHA BUSCHLE</t>
  </si>
  <si>
    <t>10/11/2024 11:44:10</t>
  </si>
  <si>
    <t>10/11/2024 18:53:15</t>
  </si>
  <si>
    <t>10/11/2024 18:51:55</t>
  </si>
  <si>
    <t xml:space="preserve">S 357 </t>
  </si>
  <si>
    <t>GIOVANNA REIS COELHO</t>
  </si>
  <si>
    <t>10/11/2024 17:43:46</t>
  </si>
  <si>
    <t>B5832</t>
  </si>
  <si>
    <t>10/11/2024 12:31:03</t>
  </si>
  <si>
    <t>B3100</t>
  </si>
  <si>
    <t>ANDRE DOMINGOS LASS</t>
  </si>
  <si>
    <t>10/11/2024 05:18:38</t>
  </si>
  <si>
    <t xml:space="preserve">B 1840 </t>
  </si>
  <si>
    <t>EDUARDO CHEDE JR</t>
  </si>
  <si>
    <t>10/14/2024 22:15:25</t>
  </si>
  <si>
    <t xml:space="preserve">B 2084 </t>
  </si>
  <si>
    <t>JOAO ANTONIO PROSDOCIMO NETO</t>
  </si>
  <si>
    <t>10/14/2024 15:47:28</t>
  </si>
  <si>
    <t xml:space="preserve">B 3838 </t>
  </si>
  <si>
    <t>MARCOS ROGERIO PUPO B SILVA</t>
  </si>
  <si>
    <t>10/14/2024 11:29:08</t>
  </si>
  <si>
    <t xml:space="preserve">B 4243 </t>
  </si>
  <si>
    <t>GISELE BASTOS STUMM</t>
  </si>
  <si>
    <t>10/14/2024 15:42:42</t>
  </si>
  <si>
    <t xml:space="preserve">B 447 </t>
  </si>
  <si>
    <t>CAMILA FERREIRA DA COSTA TEIXEIRA</t>
  </si>
  <si>
    <t>10/14/2024 15:56:14</t>
  </si>
  <si>
    <t xml:space="preserve">B 4934 </t>
  </si>
  <si>
    <t>DEJANIRA PATRICIA D GUIMARAES COSTA</t>
  </si>
  <si>
    <t>10/14/2024 09:09:35</t>
  </si>
  <si>
    <t xml:space="preserve">B 5651 </t>
  </si>
  <si>
    <t>CANDICE CRISTINA BARCELOS DE ALMEIDA</t>
  </si>
  <si>
    <t>10/14/2024 18:30:14</t>
  </si>
  <si>
    <t xml:space="preserve">B 5928 </t>
  </si>
  <si>
    <t>BARBARA CANTO DARIN BAPTISTA</t>
  </si>
  <si>
    <t>10/14/2024 19:23:40</t>
  </si>
  <si>
    <t xml:space="preserve">C 1481 </t>
  </si>
  <si>
    <t>LUIS ALBERTO SAROT VEIGA</t>
  </si>
  <si>
    <t>10/14/2024 09:14:37</t>
  </si>
  <si>
    <t xml:space="preserve">C 2009 </t>
  </si>
  <si>
    <t>CAMILA MARINONI LOPES BERNARDES</t>
  </si>
  <si>
    <t>10/14/2024 12:49:19</t>
  </si>
  <si>
    <t xml:space="preserve">C 2041 </t>
  </si>
  <si>
    <t>ANDRE LUIZ M L OLESKO</t>
  </si>
  <si>
    <t>10/14/2024 06:57:16</t>
  </si>
  <si>
    <t xml:space="preserve">C 2109 </t>
  </si>
  <si>
    <t>ANA PAULA FERREIRA LOPES</t>
  </si>
  <si>
    <t>10/14/2024 17:13:41</t>
  </si>
  <si>
    <t xml:space="preserve">C 2282 </t>
  </si>
  <si>
    <t>CRISTIANNE PAROLIN CECCATTO</t>
  </si>
  <si>
    <t>10/14/2024 21:35:09</t>
  </si>
  <si>
    <t xml:space="preserve">C 2401 </t>
  </si>
  <si>
    <t>GABRIEL RUSSI VIANNA</t>
  </si>
  <si>
    <t>10/14/2024 11:14:10</t>
  </si>
  <si>
    <t xml:space="preserve">C 2492 </t>
  </si>
  <si>
    <t>ANTONIO BAZILIO FLORIANI NETO</t>
  </si>
  <si>
    <t>10/14/2024 14:50:57</t>
  </si>
  <si>
    <t>10/14/2024 13:32:36</t>
  </si>
  <si>
    <t xml:space="preserve">C 4927 </t>
  </si>
  <si>
    <t>RIVADAVIA G.M.G. PINHEIRO</t>
  </si>
  <si>
    <t>10/14/2024 09:38:12</t>
  </si>
  <si>
    <t xml:space="preserve">C 536 </t>
  </si>
  <si>
    <t>GUILHERME ESPIRIDIAO AICHINGER</t>
  </si>
  <si>
    <t>10/14/2024 08:56:39</t>
  </si>
  <si>
    <t>10/14/2024 08:58:00</t>
  </si>
  <si>
    <t xml:space="preserve">C 6439 </t>
  </si>
  <si>
    <t>MANUELLA BASTOS CERCAL</t>
  </si>
  <si>
    <t>10/14/2024 09:11:50</t>
  </si>
  <si>
    <t xml:space="preserve">C 6548 </t>
  </si>
  <si>
    <t>GUSTAVO COSTA HAUER</t>
  </si>
  <si>
    <t>10/14/2024 16:09:19</t>
  </si>
  <si>
    <t>10/14/2024 16:14:51</t>
  </si>
  <si>
    <t xml:space="preserve">C 727 </t>
  </si>
  <si>
    <t>MARJORY M MOURAO RUDAKEVYCZ</t>
  </si>
  <si>
    <t>10/14/2024 16:44:23</t>
  </si>
  <si>
    <t xml:space="preserve">R 3967 </t>
  </si>
  <si>
    <t>WALLACE LEWIS</t>
  </si>
  <si>
    <t>10/14/2024 17:35:46</t>
  </si>
  <si>
    <t xml:space="preserve">S 1018 </t>
  </si>
  <si>
    <t>GEORGIA CUNICO ZATTI</t>
  </si>
  <si>
    <t>10/14/2024 17:42:08</t>
  </si>
  <si>
    <t xml:space="preserve">S 1457 </t>
  </si>
  <si>
    <t>MATTEUS DARIN DE CARVALHO</t>
  </si>
  <si>
    <t>10/14/2024 19:22:21</t>
  </si>
  <si>
    <t xml:space="preserve">S 726 </t>
  </si>
  <si>
    <t>KALANI ANTONIO TEIXEIRA</t>
  </si>
  <si>
    <t>10/14/2024 15:58:03</t>
  </si>
  <si>
    <t xml:space="preserve">S 8 </t>
  </si>
  <si>
    <t>ANTONIO MELARA</t>
  </si>
  <si>
    <t>0506</t>
  </si>
  <si>
    <t>Bar Sauna Masculina</t>
  </si>
  <si>
    <t>10/14/2024 16:39:03</t>
  </si>
  <si>
    <t>Descrição</t>
  </si>
  <si>
    <t xml:space="preserve">Nome </t>
  </si>
  <si>
    <t>Juros</t>
  </si>
  <si>
    <t>X</t>
  </si>
  <si>
    <t xml:space="preserve">Ano </t>
  </si>
  <si>
    <t>0101 Mensalidades|Contábil: 15533</t>
  </si>
  <si>
    <t>0101 Mensalidades|Contábil: 15549</t>
  </si>
  <si>
    <t>0101 Mensalidades|Contábil: 15554</t>
  </si>
  <si>
    <t>0106 Mensalidades|Contábil: 15549</t>
  </si>
  <si>
    <t>0106 Mensalidades|Contábil: 15687</t>
  </si>
  <si>
    <t>0106 Mensalidades|Contábil: 15692</t>
  </si>
  <si>
    <t>0329 Pilates - Studio De Pilates|Contábil: 4356</t>
  </si>
  <si>
    <t>0330 Swasthya Yoga - Kjuliane|Contábil: 4265</t>
  </si>
  <si>
    <t>0336 Personal Trainer Sbsa|Contábil: 16301</t>
  </si>
  <si>
    <t>0337 Escol. Muay Thai|Contábil: 29413</t>
  </si>
  <si>
    <t>0421 Musicalização Para Bebês - Josirene|Contábil: 27431</t>
  </si>
  <si>
    <t>0906 Vendas Eventos|Contábil: 15918</t>
  </si>
  <si>
    <t>1035 Aula De Padel - Thiago Krames|Contábil: 39133</t>
  </si>
  <si>
    <t>1039 Aula De Beach Tennis - Leon Chaim|Contábil: 39154</t>
  </si>
  <si>
    <t>1078 Aula De Beach Tennis - Jacqueline Jungles|Contábil: 39843</t>
  </si>
  <si>
    <t>1102 Aula De Tênis - Rafael Barbosa Carvalho|Contábil: 40867</t>
  </si>
  <si>
    <t>1118 Aula De Tênis - Lucas Pinto Mariano|Contábil: 41731</t>
  </si>
  <si>
    <t>1908 Clubinho|Contábil: 28650</t>
  </si>
  <si>
    <t>1909 Clubinho (Pacote)|Contábil: 28650</t>
  </si>
  <si>
    <t>2201 Devolucao De Mensalidades|Contábil: 747</t>
  </si>
  <si>
    <t>2607 Devolução Eventos Social|Contábil: 747</t>
  </si>
  <si>
    <t>3001 Aula De Tenis|Contábil: 16070</t>
  </si>
  <si>
    <t>3010 Aula De Padel|Contábil: 22176</t>
  </si>
  <si>
    <t>3020 Aula De Beach Tennis|Contábil: 30052</t>
  </si>
  <si>
    <t>3035 Aula De Beach Tennis - Paola|Contábil: 37394</t>
  </si>
  <si>
    <t>3525 Personal Trainer Sm|Contábil: 16301</t>
  </si>
  <si>
    <t>3534 Aula De Tênis Social Junior|Contábil: 16070</t>
  </si>
  <si>
    <t>3540 Aula De Tennis - Gustavo Deszczynski|Contábil: 41941</t>
  </si>
  <si>
    <t>3550 Aula Pickleball|Contábil: 42055</t>
  </si>
  <si>
    <t>8888 |Contábil: 15073</t>
  </si>
  <si>
    <t>9999 |Contábil: 15073</t>
  </si>
  <si>
    <t>(vazio)</t>
  </si>
  <si>
    <t>2922886 B 179  PAULO ANTONIO DA ROSA PETROY</t>
  </si>
  <si>
    <t>2922887 B 179  PAULO ANTONIO DA ROSA PETROY</t>
  </si>
  <si>
    <t>2922888 B 179  PAULO ANTONIO DA ROSA PETROY</t>
  </si>
  <si>
    <t>2923266 B 272  ANDRE LUIZ GAUDENCIO MARTINI</t>
  </si>
  <si>
    <t>2923464 B 320  SERGIO LUIZ CAMARA LOPES JUNIOR</t>
  </si>
  <si>
    <t>2923465 B 320  SERGIO LUIZ CAMARA LOPES JUNIOR</t>
  </si>
  <si>
    <t>2923466 B 320  SERGIO LUIZ CAMARA LOPES JUNIOR</t>
  </si>
  <si>
    <t>2924311 B 538  FLAVIA FUSCO VEIGA</t>
  </si>
  <si>
    <t>2925989 B 986  ALICE WILHELM ABUJAMRA NICOLODI</t>
  </si>
  <si>
    <t>2927628 B 1397  ROBERTA ZANICOTTI OLIVEIRA TARESZKIEWICZ</t>
  </si>
  <si>
    <t>2928078 B 1508  FERNANDO MENDES CABRAL</t>
  </si>
  <si>
    <t>2929577 B 1879  ELISA DE MATTOS L PRIGOL GRANDE</t>
  </si>
  <si>
    <t>2930409 B 2069  MARINA DE A EIMER LASSEN</t>
  </si>
  <si>
    <t>2932179 B 2535  CLAUDIA REGINA SCAVAZZA</t>
  </si>
  <si>
    <t>2934110 B 3001  VANIA ANDRETTA RATTO</t>
  </si>
  <si>
    <t>2934356 B 3060  LEONARDO LASLOWSKI</t>
  </si>
  <si>
    <t>2934546 B3100 ANDRE DOMINGOS LASS</t>
  </si>
  <si>
    <t>2935745 B 3375  ANNA CAROLINA NOGUEIRA VAN DE VELDE</t>
  </si>
  <si>
    <t>2938426 B 4039  PAIKAN SALOMON DE MELLO E SILVA</t>
  </si>
  <si>
    <t>2941887 B 4865  TAMIRYS CARDOSO MARQUES TEIXEIRA</t>
  </si>
  <si>
    <t>2942540 B 5010  SOFIA SOUZA AICHINGER</t>
  </si>
  <si>
    <t>2943027 B 5123  RAFAEL ZANCOPE DELIBO</t>
  </si>
  <si>
    <t>2943962 B 5302  MIRNA MOLETTA FONSECA</t>
  </si>
  <si>
    <t>2944413 B 5392  BRUNO CICHON NETO</t>
  </si>
  <si>
    <t>2944414 B 5392  BRUNO CICHON NETO</t>
  </si>
  <si>
    <t>2945349 B 5565  CASSIO PERFETE</t>
  </si>
  <si>
    <t>2946005 B 5682  IGOR GIACOMAZZI</t>
  </si>
  <si>
    <t>2946274 B 5727  JULIANA DE CAMARGO FESTA</t>
  </si>
  <si>
    <t>2946595 B 5777  RENATO VIANNA SOARES</t>
  </si>
  <si>
    <t>2948628 B 6270  CAROLINA HEYSE MARCHETTI</t>
  </si>
  <si>
    <t>2953176 B5832 MARIA AUGUSTA DOS SANTOS AMARANTE</t>
  </si>
  <si>
    <t>2963717 B 6129  JOSE LUIZ GUIMARAES AMARAL</t>
  </si>
  <si>
    <t>3024779 B 5824  CRISTIAN LUIZ MORAES</t>
  </si>
  <si>
    <t>2988796 R 3301  ADAO ROTH NETO</t>
  </si>
  <si>
    <t>2991832 R 4056  FERNANDO ALICE GOMES</t>
  </si>
  <si>
    <t>2992876 R 4288  CICERO LUIZ MALUCELLI</t>
  </si>
  <si>
    <t>2994425 R 4622  ANGELA BEATRIZ GREIN LOURES BUENO</t>
  </si>
  <si>
    <t>2947717 C 235  MATHEUS TODESCHINI SPERANDIO</t>
  </si>
  <si>
    <t>2948356 C 379  ADRIANO SOARES TAQUES</t>
  </si>
  <si>
    <t>2948357 C 379  ADRIANO SOARES TAQUES</t>
  </si>
  <si>
    <t>2949500 C 641  JORGE JOSE DOMINGOS NETO</t>
  </si>
  <si>
    <t>2949548 C 651  ANA VITORIA GEMIGNANI WILKENS</t>
  </si>
  <si>
    <t>2953429 C 1580  GUILHERME MACIEL MOURA</t>
  </si>
  <si>
    <t>2953561 C 1605  GIOVANA VIEIRA SALIBA OLIVEIRA</t>
  </si>
  <si>
    <t>2953980 C 1704  FERNANDA AMARAL FARIAS</t>
  </si>
  <si>
    <t>2954200 C 1750  HENRIQUE EDUARDO FABRO</t>
  </si>
  <si>
    <t>2954290 C 1773  PEDRO HENRIQUE X A KALED</t>
  </si>
  <si>
    <t>2954291 C 1773  PEDRO HENRIQUE X A KALED</t>
  </si>
  <si>
    <t>2955010 C 1931  ANGELICA MARIA  ATHAYDE VIEIRA</t>
  </si>
  <si>
    <t>2955011 C 1931  ANGELICA MARIA  ATHAYDE VIEIRA</t>
  </si>
  <si>
    <t>2955012 C 1931  ANGELICA MARIA  ATHAYDE VIEIRA</t>
  </si>
  <si>
    <t>2955467 C 2038  PAULO MULLER FILHO</t>
  </si>
  <si>
    <t>2955632 C 2074  TAINAH BENRADT WOLLMANN</t>
  </si>
  <si>
    <t>2955633 C 2074  TAINAH BENRADT WOLLMANN</t>
  </si>
  <si>
    <t>2955757 C 2108  GABRIEL AUGUSTO ROCHA BRUNETTO</t>
  </si>
  <si>
    <t>2957996 C 2728  LUCA MATSUDA KIM</t>
  </si>
  <si>
    <t>2960284 C 3423  PAULO HENRIQUE S CAMARGO</t>
  </si>
  <si>
    <t>2961473 C 3760  MAURICIO NISSEL DE C. E SILVA</t>
  </si>
  <si>
    <t>2966754 C 5545  RAFAEL DA ROS RIBAS</t>
  </si>
  <si>
    <t>2966769 C 5549  EDUARDO WALLBACH SILVA</t>
  </si>
  <si>
    <t>2967221 C 5691  SIMONE FONSECA DE MACEDO</t>
  </si>
  <si>
    <t>2968304 C 6078  NICOLE ISFER ZARDO EWERT</t>
  </si>
  <si>
    <t>2970317 C 6793  FERNANDA SCHEIBE ANDERSON</t>
  </si>
  <si>
    <t>2970837 C 6935  DYEGO GIACOMASSI CAVET OLIVEIRA</t>
  </si>
  <si>
    <t>2971325 C 7087  MARIANA ANDRETTA RATTO</t>
  </si>
  <si>
    <t>2971516 C 7138  GUILHERME DE MORAES C ROTH</t>
  </si>
  <si>
    <t>2971569 C 7153  GIOVANNA DE A MOLTENI FARIS</t>
  </si>
  <si>
    <t>2971907 C 7249  GABRIELA FONTES CORRALES</t>
  </si>
  <si>
    <t>2972275 C 7352  JACKSON P CAVALCANTE NETO</t>
  </si>
  <si>
    <t>2973083 C 7593  FLAVIA PINHO OHDE</t>
  </si>
  <si>
    <t>2974076 C 7876  EDUARDO LACERDA DE OLIVEIRA</t>
  </si>
  <si>
    <t>2975841 C 8417  PAULO MOLETTA MEYER DA FONSECA</t>
  </si>
  <si>
    <t>2995804 C 669  LUCCA PASSOW CARPINELLI</t>
  </si>
  <si>
    <t>2995805 C 669  LUCCA PASSOW CARPINELLI</t>
  </si>
  <si>
    <t>3007207 B 5806  TATIANA SOUZA PEDROSO GOBBO</t>
  </si>
  <si>
    <t>3022959 C 8363  DANIEL BARRETO GELBECKE</t>
  </si>
  <si>
    <t>3033729 C 669  LUCCA PASSOW CARPINELLI</t>
  </si>
  <si>
    <t>3033730 C 669  LUCCA PASSOW CARPINELLI</t>
  </si>
  <si>
    <t>2978395 S 149  MARINA LUIZA DUARTE LIMA</t>
  </si>
  <si>
    <t>2978979 S 295  BRUNA MICHALCZUK CICHON</t>
  </si>
  <si>
    <t>2979258 S 357  GIOVANNA REIS COELHO</t>
  </si>
  <si>
    <t>2983382 S 1555  GUILHERME VECCHI CONTADOR</t>
  </si>
  <si>
    <t>3009880 S 1169  VALENTINA PEDROSO DE LIMA</t>
  </si>
  <si>
    <t>3009881 S 1169  VALENTINA PEDROSO DE LIMA</t>
  </si>
  <si>
    <t>3009882 S 1169  VALENTINA PEDROSO DE LIMA</t>
  </si>
  <si>
    <t>3041952 C 4574  HENRIQUE VENTURA DE CAMARGO</t>
  </si>
  <si>
    <t>3041935 B 1993  FELIPE BALDISSERA RAMINA</t>
  </si>
  <si>
    <t>3041948 C 3769  JOSE BASTOS NETO</t>
  </si>
  <si>
    <t>3041956 C 6237  FERNANDO HENRIQUE MUNHOZ DA ROCHA MARTINS</t>
  </si>
  <si>
    <t>3040438 C 7733  BRUNO MOURA LORENZETTI</t>
  </si>
  <si>
    <t>3040670 C 2444  PATRICIA JAIME AMARAL</t>
  </si>
  <si>
    <t>3040674 C 7733  BRUNO MOURA LORENZETTI</t>
  </si>
  <si>
    <t>3041637 S 295  BRUNA MICHALCZUK CICHON</t>
  </si>
  <si>
    <t>3039600 B 2234  BEATRIZ MATOS T DE FREITAS</t>
  </si>
  <si>
    <t>3038935 C 7761  ANA CAROLINA MION PILATI DO VALE</t>
  </si>
  <si>
    <t>3039016 C 7761  ANA CAROLINA MION PILATI DO VALE</t>
  </si>
  <si>
    <t>3039562 S 159  LIVIA MUNHOZ DA ROCHA BUSCHLE</t>
  </si>
  <si>
    <t>3042243 B 1116  ANA PAULA LEAL BESS PACHECO</t>
  </si>
  <si>
    <t>3039958 B 5565  CASSIO PERFETE</t>
  </si>
  <si>
    <t>3042181 C 3423  PAULO HENRIQUE S CAMARGO</t>
  </si>
  <si>
    <t>3037430 R 4190  OMAR GUERIOS</t>
  </si>
  <si>
    <t>3038427 C 7761  ANA CAROLINA MION PILATI DO VALE</t>
  </si>
  <si>
    <t>3038625 B 5392  BRUNO CICHON NETO</t>
  </si>
  <si>
    <t>3037996 B 4039  PAIKAN SALOMON DE MELLO E SILVA</t>
  </si>
  <si>
    <t>3038595 C 1580  GUILHERME MACIEL MOURA</t>
  </si>
  <si>
    <t>3037991 C 8363  DANIEL BARRETO GELBECKE</t>
  </si>
  <si>
    <t>3041730 B 4865  TAMIRYS CARDOSO MARQUES TEIXEIRA</t>
  </si>
  <si>
    <t>3042062 B 6034  GRAZIELLY DE FATIMA PEREIRA CAMPOS</t>
  </si>
  <si>
    <t>3041019 C 8363  DANIEL BARRETO GELBECKE</t>
  </si>
  <si>
    <t>3041020 C 8363  DANIEL BARRETO GELBECKE</t>
  </si>
  <si>
    <t>3041504 C 5394  CONRADO REICHMANN MULLER</t>
  </si>
  <si>
    <t>3041505 C 5394  CONRADO REICHMANN MULLER</t>
  </si>
  <si>
    <t>3033753 C 379  ADRIANO SOARES TAQUES</t>
  </si>
  <si>
    <t>3042132 C 3769  JOSE BASTOS NETO</t>
  </si>
  <si>
    <t>3040849 C 5545  RAFAEL DA ROS RIBAS</t>
  </si>
  <si>
    <t>3040851 C 5545  RAFAEL DA ROS RIBAS</t>
  </si>
  <si>
    <t>3037456 B 1564  ANNA SILVIA P SETTI DA ROCHA</t>
  </si>
  <si>
    <t>3038038 C 1750  HENRIQUE EDUARDO FABRO</t>
  </si>
  <si>
    <t>3037429 R 4190  OMAR GUERIOS</t>
  </si>
  <si>
    <t>3038319 B 5009  SANDRA REGINA QUEIROZ WEBER</t>
  </si>
  <si>
    <t>3038309 C 3980  TATIANA RIBAS PANGRACIO GONCALVES</t>
  </si>
  <si>
    <t>3038254 B 2824  SIMONE REGINA DE CASTRO ARRUDA</t>
  </si>
  <si>
    <t>3039769 B 5777  RENATO VIANNA SOARES</t>
  </si>
  <si>
    <t>3038893 C 7754  BETINA DE MACEDO VIALLE</t>
  </si>
  <si>
    <t>3037640 B 5777  RENATO VIANNA SOARES</t>
  </si>
  <si>
    <t>3037965 B 1564  ANNA SILVIA P SETTI DA ROCHA</t>
  </si>
  <si>
    <t>3037966 B 1564  ANNA SILVIA P SETTI DA ROCHA</t>
  </si>
  <si>
    <t>3037997 B 4039  PAIKAN SALOMON DE MELLO E SILVA</t>
  </si>
  <si>
    <t>3038426 C 7761  ANA CAROLINA MION PILATI DO VALE</t>
  </si>
  <si>
    <t>3039847 B 5777  RENATO VIANNA SOARES</t>
  </si>
  <si>
    <t>3039865 B 2234  BEATRIZ MATOS T DE FREITAS</t>
  </si>
  <si>
    <t xml:space="preserve"> X </t>
  </si>
  <si>
    <t>Soma de Valor</t>
  </si>
  <si>
    <t>Soma de Juros</t>
  </si>
  <si>
    <t>PIX 11 A 13/10/2024 (BANCO 14/10/2024)</t>
  </si>
  <si>
    <t xml:space="preserve">Descrição </t>
  </si>
  <si>
    <t xml:space="preserve">Juros </t>
  </si>
  <si>
    <t>despesa</t>
  </si>
  <si>
    <t>despesas</t>
  </si>
  <si>
    <t>0101 Mensalidades|Contabil: 15533</t>
  </si>
  <si>
    <t>0101 Mensalidades|Contabil: 15549</t>
  </si>
  <si>
    <t>0101 Mensalidades|Contabil: 15554</t>
  </si>
  <si>
    <t>0421 Musicalização Para Bebês - Josirene|Contabil: 27431</t>
  </si>
  <si>
    <t>0506 Bar Sauna Masculina|Contabil: 31455</t>
  </si>
  <si>
    <t>1035 Aula De Padel - Thiago Krames|Contabil: 39133</t>
  </si>
  <si>
    <t>1080 Aula De Beach Tennis - Leonardo José|Contabil: 39838</t>
  </si>
  <si>
    <t>1102 Aula De Tênis - Rafael Barbosa Carvalho|Contabil: 40867</t>
  </si>
  <si>
    <t>1908 Clubinho|Contabil: 28650</t>
  </si>
  <si>
    <t>1909 Clubinho (Pacote)|Contabil: 28650</t>
  </si>
  <si>
    <t>3001 Aula De Tenis|Contabil: 16070</t>
  </si>
  <si>
    <t>3010 Aula De Padel|Contabil: 22176</t>
  </si>
  <si>
    <t>3019 Torneio De Beach Tennis|Contabil: 30047</t>
  </si>
  <si>
    <t>3020 Aula De Beach Tennis|Contabil: 30052</t>
  </si>
  <si>
    <t>3509 Escolinha Natação  Campeonatos Internos|Contabil: 16156</t>
  </si>
  <si>
    <t>8888 Taxa|Contabil: 15073</t>
  </si>
  <si>
    <t>9999 Taxa|Contabil: 15073</t>
  </si>
  <si>
    <t>2923974 B 447  CAMILA FERREIRA DA COSTA TEIXEIRA</t>
  </si>
  <si>
    <t>2930464 B 2084  JOAO ANTONIO PROSDOCIMO NETO</t>
  </si>
  <si>
    <t>2937619 B 3838  MARCOS ROGERIO PUPO B SILVA</t>
  </si>
  <si>
    <t>2939201 B 4243  GISELE BASTOS STUMM</t>
  </si>
  <si>
    <t>2942154 B 4934  DEJANIRA PATRICIA D GUIMARAES COSTA</t>
  </si>
  <si>
    <t>2945814 B 5651  CANDICE CRISTINA BARCELOS DE ALMEIDA</t>
  </si>
  <si>
    <t>2974385 B 5928  BARBARA CANTO DARIN BAPTISTA</t>
  </si>
  <si>
    <t>2991450 R 3967  WALLACE LEWIS</t>
  </si>
  <si>
    <t>2948988 C 536  GUILHERME ESPIRIDIAO AICHINGER</t>
  </si>
  <si>
    <t>2948990 C 536  GUILHERME ESPIRIDIAO AICHINGER</t>
  </si>
  <si>
    <t>2949853 C 727  MARJORY M MOURAO RUDAKEVYCZ</t>
  </si>
  <si>
    <t>2955328 C 2009  CAMILA MARINONI LOPES BERNARDES</t>
  </si>
  <si>
    <t>2965282 C 4927  RIVADAVIA G.M.G. PINHEIRO</t>
  </si>
  <si>
    <t>2969213 C 6439  MANUELLA BASTOS CERCAL</t>
  </si>
  <si>
    <t>2969476 C 6548  GUSTAVO COSTA HAUER</t>
  </si>
  <si>
    <t>2980919 S 726  KALANI ANTONIO TEIXEIRA</t>
  </si>
  <si>
    <t>2982276 S 1018  GEORGIA CUNICO ZATTI</t>
  </si>
  <si>
    <t>3019365 S 8  ANTONIO MELARA</t>
  </si>
  <si>
    <t>3019366 S 8  ANTONIO MELARA</t>
  </si>
  <si>
    <t>3019367 S 8  ANTONIO MELARA</t>
  </si>
  <si>
    <t>3025267 S 1457  MATTEUS DARIN DE CARVALHO</t>
  </si>
  <si>
    <t>3039963 C 2492  ANTONIO BAZILIO FLORIANI NETO</t>
  </si>
  <si>
    <t>3042549 S 8  ANTONIO MELARA</t>
  </si>
  <si>
    <t>3038483 C 2401  GABRIEL RUSSI VIANNA</t>
  </si>
  <si>
    <t>3038604 C 4239  MATHIEU ALBERT RAYON</t>
  </si>
  <si>
    <t>3037682 B 5651  CANDICE CRISTINA BARCELOS DE ALMEIDA</t>
  </si>
  <si>
    <t>3038195 B 3838  MARCOS ROGERIO PUPO B SILVA</t>
  </si>
  <si>
    <t>3038477 C 2041  ANDRE LUIZ M L OLESKO</t>
  </si>
  <si>
    <t>3041100 C 1481  LUIS ALBERTO SAROT VEIGA</t>
  </si>
  <si>
    <t>3042638 C 2109  ANA PAULA FERREIRA LOPES</t>
  </si>
  <si>
    <t>3037521 B 3838  MARCOS ROGERIO PUPO B SILVA</t>
  </si>
  <si>
    <t>3037522 B 3838  MARCOS ROGERIO PUPO B SILVA</t>
  </si>
  <si>
    <t>3037683 B 5651  CANDICE CRISTINA BARCELOS DE ALMEIDA</t>
  </si>
  <si>
    <t>3038385 C 6548  GUSTAVO COSTA HAUER</t>
  </si>
  <si>
    <t>3037471 B 2084  JOAO ANTONIO PROSDOCIMO NETO</t>
  </si>
  <si>
    <t>3037472 B 2084  JOAO ANTONIO PROSDOCIMO NETO</t>
  </si>
  <si>
    <t>3037985 C 2041  ANDRE LUIZ M L OLESKO</t>
  </si>
  <si>
    <t>3038476 C 2041  ANDRE LUIZ M L OLESKO</t>
  </si>
  <si>
    <t>3036864 B 1840  EDUARDO CHEDE JR</t>
  </si>
  <si>
    <t>3038382 C 6439  MANUELLA BASTOS CERCAL</t>
  </si>
  <si>
    <t>3040469 C 2282  CRISTIANNE PAROLIN CECCATTO</t>
  </si>
  <si>
    <t>PIX 14/10/2024 (BANCO 15/10/2024)</t>
  </si>
  <si>
    <t xml:space="preserve">Valor </t>
  </si>
  <si>
    <t xml:space="preserve">Valor Pago </t>
  </si>
  <si>
    <t>Contábil</t>
  </si>
  <si>
    <t xml:space="preserve">Contabil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</si>
</sst>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0" x14ac:knownFonts="1">
    <font>
      <sz val="11"/>
      <color rgb="FF000000"/>
      <name val="Calibri"/>
    </font>
    <font>
      <sz val="11"/>
      <color rgb="FFFF0000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  <font>
      <b/>
      <sz val="11"/>
      <name val="Calibri"/>
    </font>
    <font>
      <u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BABAB"/>
      </bottom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0" xfId="0" applyNumberFormat="1" applyAlignment="1">
      <alignment horizontal="left"/>
    </xf>
    <xf numFmtId="0" fontId="2" fillId="2" borderId="0" xfId="0" applyFont="1" applyFill="1"/>
    <xf numFmtId="8" fontId="0" fillId="0" borderId="0" xfId="0" applyNumberFormat="1" applyAlignment="1">
      <alignment horizontal="left"/>
    </xf>
    <xf numFmtId="0" fontId="1" fillId="0" borderId="0" xfId="0" applyFont="1"/>
    <xf numFmtId="8" fontId="1" fillId="0" borderId="0" xfId="0" applyNumberFormat="1" applyFont="1" applyAlignment="1">
      <alignment horizontal="left"/>
    </xf>
    <xf numFmtId="0" fontId="4" fillId="0" borderId="0" xfId="0" applyFont="1"/>
    <xf numFmtId="1" fontId="0" fillId="0" borderId="0" xfId="0" applyNumberFormat="1" applyAlignment="1">
      <alignment horizontal="left"/>
    </xf>
    <xf numFmtId="22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horizontal="left" indent="1"/>
    </xf>
    <xf numFmtId="164" fontId="5" fillId="0" borderId="0" xfId="0" applyNumberFormat="1" applyFont="1" applyAlignment="1">
      <alignment horizontal="left"/>
    </xf>
    <xf numFmtId="0" fontId="3" fillId="3" borderId="1" xfId="0" applyFont="1" applyFill="1" applyBorder="1"/>
    <xf numFmtId="0" fontId="3" fillId="3" borderId="2" xfId="0" applyFont="1" applyFill="1" applyBorder="1"/>
    <xf numFmtId="164" fontId="1" fillId="0" borderId="0" xfId="0" applyNumberFormat="1" applyFont="1" applyAlignment="1">
      <alignment horizontal="left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 applyAlignment="1">
      <alignment horizontal="left"/>
    </xf>
    <xf numFmtId="0" fontId="0" fillId="0" borderId="3" xfId="0" pivotButton="1" applyBorder="1"/>
    <xf numFmtId="0" fontId="0" fillId="0" borderId="5" xfId="0" applyBorder="1"/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8" xfId="0" applyFont="1" applyBorder="1" applyAlignment="1">
      <alignment horizontal="left"/>
    </xf>
    <xf numFmtId="164" fontId="6" fillId="0" borderId="7" xfId="0" applyNumberFormat="1" applyFont="1" applyBorder="1" applyAlignment="1">
      <alignment horizontal="left"/>
    </xf>
    <xf numFmtId="0" fontId="2" fillId="0" borderId="0" xfId="0" applyFont="1"/>
    <xf numFmtId="0" fontId="5" fillId="0" borderId="0" xfId="0" applyFont="1"/>
    <xf numFmtId="8" fontId="5" fillId="0" borderId="0" xfId="0" applyNumberFormat="1" applyFont="1" applyAlignment="1">
      <alignment horizontal="left"/>
    </xf>
    <xf numFmtId="0" fontId="5" fillId="0" borderId="4" xfId="0" applyFont="1" applyBorder="1" applyAlignment="1">
      <alignment horizontal="left"/>
    </xf>
    <xf numFmtId="164" fontId="5" fillId="0" borderId="6" xfId="0" applyNumberFormat="1" applyFon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2" borderId="0" xfId="0" applyFont="1" applyFill="1"/>
    <xf numFmtId="0" fontId="4" fillId="0" borderId="9" xfId="0" applyFont="1" applyBorder="1" applyAlignment="1">
      <alignment horizontal="left"/>
    </xf>
    <xf numFmtId="164" fontId="1" fillId="0" borderId="9" xfId="0" applyNumberFormat="1" applyFont="1" applyBorder="1" applyAlignment="1">
      <alignment horizontal="left"/>
    </xf>
    <xf numFmtId="0" fontId="0" fillId="0" borderId="9" xfId="0" applyBorder="1" applyAlignment="1">
      <alignment horizontal="left"/>
    </xf>
    <xf numFmtId="0" fontId="3" fillId="4" borderId="9" xfId="0" applyFont="1" applyFill="1" applyBorder="1" applyAlignment="1">
      <alignment horizontal="left"/>
    </xf>
    <xf numFmtId="164" fontId="3" fillId="4" borderId="9" xfId="0" applyNumberFormat="1" applyFont="1" applyFill="1" applyBorder="1" applyAlignment="1">
      <alignment horizontal="left"/>
    </xf>
    <xf numFmtId="0" fontId="0" fillId="0" borderId="4" xfId="0" applyBorder="1" applyAlignment="1">
      <alignment horizontal="left" indent="1"/>
    </xf>
    <xf numFmtId="0" fontId="2" fillId="2" borderId="9" xfId="0" applyFont="1" applyFill="1" applyBorder="1"/>
    <xf numFmtId="0" fontId="0" fillId="0" borderId="9" xfId="0" applyBorder="1"/>
    <xf numFmtId="8" fontId="0" fillId="0" borderId="9" xfId="0" applyNumberFormat="1" applyBorder="1" applyAlignment="1">
      <alignment horizontal="left"/>
    </xf>
    <xf numFmtId="8" fontId="0" fillId="0" borderId="9" xfId="0" applyNumberFormat="1" applyBorder="1"/>
    <xf numFmtId="0" fontId="1" fillId="0" borderId="9" xfId="0" applyFont="1" applyBorder="1"/>
    <xf numFmtId="8" fontId="1" fillId="0" borderId="9" xfId="0" applyNumberFormat="1" applyFont="1" applyBorder="1" applyAlignment="1">
      <alignment horizontal="left"/>
    </xf>
    <xf numFmtId="44" fontId="0" fillId="0" borderId="0" xfId="0" applyNumberForma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8" fillId="2" borderId="9" xfId="0" applyFont="1" applyFill="1" applyBorder="1"/>
    <xf numFmtId="49" fontId="0" fillId="0" borderId="9" xfId="0" applyNumberFormat="1" applyBorder="1"/>
    <xf numFmtId="44" fontId="6" fillId="0" borderId="0" xfId="0" applyNumberFormat="1" applyFont="1"/>
    <xf numFmtId="0" fontId="6" fillId="0" borderId="0" xfId="0" applyFont="1" applyAlignment="1">
      <alignment horizontal="left"/>
    </xf>
    <xf numFmtId="0" fontId="9" fillId="0" borderId="9" xfId="0" applyFont="1" applyBorder="1"/>
    <xf numFmtId="0" fontId="6" fillId="0" borderId="10" xfId="0" applyFont="1" applyBorder="1" applyAlignment="1">
      <alignment horizontal="center"/>
    </xf>
  </cellXfs>
  <cellStyles count="1">
    <cellStyle name="Normal" xfId="0" builtinId="0"/>
  </cellStyles>
  <dxfs count="104"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numFmt numFmtId="34" formatCode="_-&quot;R$&quot;\ * #,##0.00_-;\-&quot;R$&quot;\ * #,##0.00_-;_-&quot;R$&quot;\ * &quot;-&quot;??_-;_-@_-"/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font>
        <color rgb="FFFF0000"/>
      </font>
    </dxf>
    <dxf>
      <font>
        <color rgb="FFFF0000"/>
      </font>
    </dxf>
    <dxf>
      <alignment horizontal="left" readingOrder="0"/>
    </dxf>
    <dxf>
      <numFmt numFmtId="164" formatCode="&quot;R$&quot;\ #,##0.00"/>
    </dxf>
    <dxf>
      <font>
        <b/>
      </font>
    </dxf>
    <dxf>
      <font>
        <b/>
      </font>
    </dxf>
    <dxf>
      <alignment horizontal="left" readingOrder="0"/>
    </dxf>
    <dxf>
      <numFmt numFmtId="164" formatCode="&quot;R$&quot;\ #,##0.00"/>
    </dxf>
    <dxf>
      <alignment horizontal="left" readingOrder="0"/>
    </dxf>
    <dxf>
      <numFmt numFmtId="164" formatCode="&quot;R$&quot;\ #,##0.00"/>
    </dxf>
    <dxf>
      <font>
        <color rgb="FFFF0000"/>
      </font>
    </dxf>
    <dxf>
      <font>
        <color rgb="FFFF0000"/>
      </font>
    </dxf>
    <dxf>
      <alignment horizontal="left" readingOrder="0"/>
    </dxf>
    <dxf>
      <numFmt numFmtId="164" formatCode="&quot;R$&quot;\ #,##0.00"/>
    </dxf>
    <dxf>
      <font>
        <color rgb="FFFF0000"/>
      </font>
    </dxf>
    <dxf>
      <font>
        <color rgb="FFFF0000"/>
      </font>
    </dxf>
    <dxf>
      <alignment horizontal="left" readingOrder="0"/>
    </dxf>
    <dxf>
      <numFmt numFmtId="164" formatCode="&quot;R$&quot;\ #,##0.00"/>
    </dxf>
    <dxf>
      <font>
        <color rgb="FFFF0000"/>
      </font>
    </dxf>
    <dxf>
      <font>
        <color rgb="FFFF0000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pivotCacheDefinition" Target="pivotCache/pivotCacheDefinition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pivotCacheDefinition" Target="pivotCache/pivotCacheDefinition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pivotCacheDefinition" Target="pivotCache/pivotCacheDefinition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pivotCacheDefinition" Target="pivotCache/pivotCacheDefinition10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pivotCacheDefinition" Target="pivotCache/pivotCacheDefinition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Contabilidade\C&#243;digos%20%20Finaceiros%20da%20Cobran&#231;a.xlsx" TargetMode="External"/><Relationship Id="rId1" Type="http://schemas.openxmlformats.org/officeDocument/2006/relationships/externalLinkPath" Target="file:///G:\Contabilidade\C&#243;digos%20%20Finaceiros%20da%20Cobran&#231;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lanilha1"/>
    </sheetNames>
    <sheetDataSet>
      <sheetData sheetId="0">
        <row r="4">
          <cell r="A4" t="str">
            <v>0101B-Presente</v>
          </cell>
          <cell r="B4" t="str">
            <v>0101</v>
          </cell>
          <cell r="C4" t="str">
            <v>B-Presente</v>
          </cell>
          <cell r="D4">
            <v>15533</v>
          </cell>
        </row>
        <row r="5">
          <cell r="A5" t="str">
            <v>0101B-Ausente</v>
          </cell>
          <cell r="B5" t="str">
            <v>0101</v>
          </cell>
          <cell r="C5" t="str">
            <v>B-Ausente</v>
          </cell>
          <cell r="D5">
            <v>15687</v>
          </cell>
        </row>
        <row r="6">
          <cell r="A6" t="str">
            <v>0101C-Presente</v>
          </cell>
          <cell r="B6" t="str">
            <v>0101</v>
          </cell>
          <cell r="C6" t="str">
            <v>C-Presente</v>
          </cell>
          <cell r="D6">
            <v>15549</v>
          </cell>
        </row>
        <row r="7">
          <cell r="A7" t="str">
            <v>0101C-Ausente</v>
          </cell>
          <cell r="B7" t="str">
            <v>0101</v>
          </cell>
          <cell r="C7" t="str">
            <v>C-Ausente</v>
          </cell>
          <cell r="D7">
            <v>15692</v>
          </cell>
        </row>
        <row r="8">
          <cell r="A8" t="str">
            <v>0101S-Aspirante</v>
          </cell>
          <cell r="B8" t="str">
            <v>0101</v>
          </cell>
          <cell r="C8" t="str">
            <v>S-Aspirante</v>
          </cell>
          <cell r="D8">
            <v>15554</v>
          </cell>
        </row>
        <row r="9">
          <cell r="A9" t="str">
            <v>0101I-Individual</v>
          </cell>
          <cell r="B9" t="str">
            <v>0101</v>
          </cell>
          <cell r="C9" t="str">
            <v>I-Individual</v>
          </cell>
          <cell r="D9">
            <v>15580</v>
          </cell>
        </row>
        <row r="10">
          <cell r="A10" t="str">
            <v>0101R-Barao Pagante</v>
          </cell>
          <cell r="B10" t="str">
            <v>0101</v>
          </cell>
          <cell r="C10" t="str">
            <v>R-Barao Pagante</v>
          </cell>
          <cell r="D10">
            <v>15533</v>
          </cell>
        </row>
        <row r="11">
          <cell r="A11" t="str">
            <v>0101S-Aspirante Temporario</v>
          </cell>
          <cell r="B11" t="str">
            <v>0101</v>
          </cell>
          <cell r="C11" t="str">
            <v>S-Aspirante Temporario</v>
          </cell>
          <cell r="D11">
            <v>26960</v>
          </cell>
        </row>
        <row r="12">
          <cell r="A12" t="str">
            <v>0101S-Asp.Ausente</v>
          </cell>
          <cell r="B12" t="str">
            <v>0101</v>
          </cell>
          <cell r="C12" t="str">
            <v>S-Asp.Ausente</v>
          </cell>
          <cell r="D12">
            <v>15720</v>
          </cell>
        </row>
        <row r="13">
          <cell r="A13" t="str">
            <v>0101S-Aspirante aus. Tem</v>
          </cell>
          <cell r="B13" t="str">
            <v>0101</v>
          </cell>
          <cell r="C13" t="str">
            <v>S-Aspirante aus. Tem</v>
          </cell>
          <cell r="D13">
            <v>28965</v>
          </cell>
        </row>
        <row r="14">
          <cell r="A14" t="str">
            <v>0101B-Viuvo (A) Pg. 50% Até 2014</v>
          </cell>
          <cell r="B14" t="str">
            <v>0101</v>
          </cell>
          <cell r="C14" t="str">
            <v>B-Viuvo (A) Pg. 50% Até 2014</v>
          </cell>
          <cell r="D14">
            <v>15561</v>
          </cell>
        </row>
        <row r="15">
          <cell r="A15" t="str">
            <v>0101B-Viuvo (A) Pg. 100%</v>
          </cell>
          <cell r="B15" t="str">
            <v>0101</v>
          </cell>
          <cell r="C15" t="str">
            <v>B-Viuvo (A) Pg. 100%</v>
          </cell>
          <cell r="D15">
            <v>15561</v>
          </cell>
        </row>
        <row r="16">
          <cell r="A16" t="str">
            <v>0101Viuva</v>
          </cell>
          <cell r="B16" t="str">
            <v>0101</v>
          </cell>
          <cell r="C16" t="str">
            <v>Viuva</v>
          </cell>
          <cell r="D16">
            <v>15561</v>
          </cell>
        </row>
        <row r="17">
          <cell r="A17" t="str">
            <v>0101Filha Dependente</v>
          </cell>
          <cell r="B17" t="str">
            <v>0101</v>
          </cell>
          <cell r="C17" t="str">
            <v>Filha Dependente</v>
          </cell>
          <cell r="D17" t="str">
            <v>00747</v>
          </cell>
        </row>
        <row r="18">
          <cell r="A18" t="str">
            <v>0101R-Vvo (A) Barao Pgte Até 50% 2014</v>
          </cell>
          <cell r="B18" t="str">
            <v>0101</v>
          </cell>
          <cell r="C18" t="str">
            <v>R-Vvo (A) Barao Pgte Até 50% 2014</v>
          </cell>
          <cell r="D18" t="str">
            <v>15561</v>
          </cell>
        </row>
        <row r="19">
          <cell r="A19" t="str">
            <v>0101R-Vvo (A) Barao</v>
          </cell>
          <cell r="B19" t="str">
            <v>0101</v>
          </cell>
          <cell r="C19" t="str">
            <v>R-Vvo (A) Barao</v>
          </cell>
          <cell r="D19" t="str">
            <v>15561</v>
          </cell>
        </row>
        <row r="20">
          <cell r="A20" t="str">
            <v>0101C-Viuvo (A) Pg. 50% Até 2014</v>
          </cell>
          <cell r="B20" t="str">
            <v>0101</v>
          </cell>
          <cell r="C20" t="str">
            <v>C-Viuvo (A) Pg. 50% Até 2014</v>
          </cell>
          <cell r="D20" t="str">
            <v>15561</v>
          </cell>
        </row>
        <row r="21">
          <cell r="A21" t="str">
            <v>0101B-Concordia</v>
          </cell>
          <cell r="B21" t="str">
            <v>0101</v>
          </cell>
          <cell r="C21" t="str">
            <v>B-Concordia</v>
          </cell>
          <cell r="D21" t="str">
            <v>15533</v>
          </cell>
        </row>
        <row r="22">
          <cell r="A22" t="str">
            <v>0101R-Barao</v>
          </cell>
          <cell r="B22" t="str">
            <v>0101</v>
          </cell>
          <cell r="C22" t="str">
            <v>R-Barao</v>
          </cell>
          <cell r="D22" t="str">
            <v>15533</v>
          </cell>
        </row>
        <row r="23">
          <cell r="A23" t="str">
            <v>0101C-Viuvo (A) Pg. 100%</v>
          </cell>
          <cell r="B23" t="str">
            <v>0101</v>
          </cell>
          <cell r="C23" t="str">
            <v>C-Viuvo (A) Pg. 100%</v>
          </cell>
          <cell r="D23" t="str">
            <v>15561</v>
          </cell>
        </row>
        <row r="24">
          <cell r="A24" t="str">
            <v>0101V-Vvo (A) S/Titulo</v>
          </cell>
          <cell r="B24" t="str">
            <v>0101</v>
          </cell>
          <cell r="C24" t="str">
            <v>V-Vvo (A) S/Titulo</v>
          </cell>
          <cell r="D24" t="str">
            <v>15561</v>
          </cell>
        </row>
        <row r="25">
          <cell r="A25" t="str">
            <v>0101R-Barao Vvo (A) Pg. 100%</v>
          </cell>
          <cell r="B25" t="str">
            <v>0101</v>
          </cell>
          <cell r="C25" t="str">
            <v>R-Barao Vvo (A) Pg. 100%</v>
          </cell>
          <cell r="D25" t="str">
            <v>15561</v>
          </cell>
        </row>
        <row r="26">
          <cell r="B26" t="str">
            <v>0102</v>
          </cell>
          <cell r="C26" t="str">
            <v>Semestralidade</v>
          </cell>
          <cell r="D26"/>
        </row>
        <row r="27">
          <cell r="A27" t="str">
            <v>0102B-Presente</v>
          </cell>
          <cell r="B27" t="str">
            <v>0102</v>
          </cell>
          <cell r="C27" t="str">
            <v>B-Presente</v>
          </cell>
          <cell r="D27">
            <v>15533</v>
          </cell>
        </row>
        <row r="28">
          <cell r="A28" t="str">
            <v>0102C-Presente</v>
          </cell>
          <cell r="B28" t="str">
            <v>0102</v>
          </cell>
          <cell r="C28" t="str">
            <v>C-Presente</v>
          </cell>
          <cell r="D28">
            <v>15549</v>
          </cell>
        </row>
        <row r="29">
          <cell r="A29" t="str">
            <v>0102B-Ausente</v>
          </cell>
          <cell r="B29" t="str">
            <v>0102</v>
          </cell>
          <cell r="C29" t="str">
            <v>B-Ausente</v>
          </cell>
          <cell r="D29">
            <v>15687</v>
          </cell>
        </row>
        <row r="30">
          <cell r="A30" t="str">
            <v>0102C-Ausente</v>
          </cell>
          <cell r="B30" t="str">
            <v>0102</v>
          </cell>
          <cell r="C30" t="str">
            <v>C-Ausente</v>
          </cell>
          <cell r="D30">
            <v>15692</v>
          </cell>
        </row>
        <row r="31">
          <cell r="A31" t="str">
            <v>0102S-Aspirante</v>
          </cell>
          <cell r="B31" t="str">
            <v>0102</v>
          </cell>
          <cell r="C31" t="str">
            <v>S-Aspirante</v>
          </cell>
          <cell r="D31">
            <v>15554</v>
          </cell>
        </row>
        <row r="32">
          <cell r="A32" t="str">
            <v>0102S-Asp.Ausente</v>
          </cell>
          <cell r="B32" t="str">
            <v>0102</v>
          </cell>
          <cell r="C32" t="str">
            <v>S-Asp.Ausente</v>
          </cell>
          <cell r="D32">
            <v>15720</v>
          </cell>
        </row>
        <row r="33">
          <cell r="A33" t="str">
            <v>0102S-Aspirante ausente</v>
          </cell>
          <cell r="B33" t="str">
            <v>0102</v>
          </cell>
          <cell r="C33" t="str">
            <v>S-Aspirante ausente</v>
          </cell>
          <cell r="D33">
            <v>15720</v>
          </cell>
        </row>
        <row r="34">
          <cell r="A34" t="str">
            <v>0102R-Barao Pagante</v>
          </cell>
          <cell r="B34" t="str">
            <v>0102</v>
          </cell>
          <cell r="C34" t="str">
            <v>R-Barao Pagante</v>
          </cell>
          <cell r="D34">
            <v>15533</v>
          </cell>
        </row>
        <row r="35">
          <cell r="A35" t="str">
            <v>0102B-Vvo (A) Ausente</v>
          </cell>
          <cell r="B35" t="str">
            <v>0102</v>
          </cell>
          <cell r="C35" t="str">
            <v>B-Vvo (A) Ausente</v>
          </cell>
          <cell r="D35">
            <v>15741</v>
          </cell>
        </row>
        <row r="36">
          <cell r="A36" t="str">
            <v>0102B-Viuvo (A) Pg. 100%</v>
          </cell>
          <cell r="B36" t="str">
            <v>0102</v>
          </cell>
          <cell r="C36" t="str">
            <v>B-Viuvo (A) Pg. 100%</v>
          </cell>
          <cell r="D36">
            <v>15561</v>
          </cell>
        </row>
        <row r="37">
          <cell r="A37" t="str">
            <v>0102R-Vvo (A) Barao</v>
          </cell>
          <cell r="B37" t="str">
            <v>0102</v>
          </cell>
          <cell r="C37" t="str">
            <v>R-Vvo (A) Barao</v>
          </cell>
          <cell r="D37">
            <v>15561</v>
          </cell>
        </row>
        <row r="38">
          <cell r="A38" t="str">
            <v>0102R-Vva Barao Aus.Pgte</v>
          </cell>
          <cell r="B38" t="str">
            <v>0102</v>
          </cell>
          <cell r="C38" t="str">
            <v>R-Vva Barao Aus.Pgte</v>
          </cell>
          <cell r="D38">
            <v>15687</v>
          </cell>
        </row>
        <row r="39">
          <cell r="A39" t="str">
            <v>0102I-Ausente</v>
          </cell>
          <cell r="B39" t="str">
            <v>0102</v>
          </cell>
          <cell r="C39" t="str">
            <v>I-Ausente</v>
          </cell>
          <cell r="D39">
            <v>15757</v>
          </cell>
        </row>
        <row r="40">
          <cell r="B40" t="str">
            <v>0106</v>
          </cell>
          <cell r="C40" t="str">
            <v>Semestralidade</v>
          </cell>
          <cell r="D40"/>
        </row>
        <row r="41">
          <cell r="A41" t="str">
            <v>0106B-Ausente</v>
          </cell>
          <cell r="B41" t="str">
            <v>0106</v>
          </cell>
          <cell r="C41" t="str">
            <v>B-Ausente</v>
          </cell>
          <cell r="D41">
            <v>15687</v>
          </cell>
        </row>
        <row r="42">
          <cell r="A42" t="str">
            <v>0106B-Presente</v>
          </cell>
          <cell r="B42" t="str">
            <v>0106</v>
          </cell>
          <cell r="C42" t="str">
            <v>B-Presente</v>
          </cell>
          <cell r="D42">
            <v>15533</v>
          </cell>
        </row>
        <row r="43">
          <cell r="A43" t="str">
            <v>0106C-Ausente</v>
          </cell>
          <cell r="B43" t="str">
            <v>0106</v>
          </cell>
          <cell r="C43" t="str">
            <v>C-Ausente</v>
          </cell>
          <cell r="D43">
            <v>15692</v>
          </cell>
        </row>
        <row r="44">
          <cell r="A44" t="str">
            <v>0106C-Presente</v>
          </cell>
          <cell r="B44" t="str">
            <v>0106</v>
          </cell>
          <cell r="C44" t="str">
            <v>C-Presente</v>
          </cell>
          <cell r="D44">
            <v>15549</v>
          </cell>
        </row>
        <row r="45">
          <cell r="A45" t="str">
            <v>0106C-Tx Manutencao</v>
          </cell>
          <cell r="B45" t="str">
            <v>0106</v>
          </cell>
          <cell r="C45" t="str">
            <v>C-Tx Manutencao</v>
          </cell>
          <cell r="D45">
            <v>15827</v>
          </cell>
        </row>
        <row r="46">
          <cell r="A46" t="str">
            <v>0106S-Aspirante</v>
          </cell>
          <cell r="B46" t="str">
            <v>0106</v>
          </cell>
          <cell r="C46" t="str">
            <v>S-Aspirante</v>
          </cell>
          <cell r="D46">
            <v>15554</v>
          </cell>
        </row>
        <row r="47">
          <cell r="A47" t="str">
            <v>0106R-Barao Pagante</v>
          </cell>
          <cell r="B47" t="str">
            <v>0106</v>
          </cell>
          <cell r="C47" t="str">
            <v>R-Barao Pagante</v>
          </cell>
          <cell r="D47">
            <v>15533</v>
          </cell>
        </row>
        <row r="48">
          <cell r="A48" t="str">
            <v>0106S-Asp.Ausente</v>
          </cell>
          <cell r="B48" t="str">
            <v>0106</v>
          </cell>
          <cell r="C48" t="str">
            <v>S-Asp.Ausente</v>
          </cell>
          <cell r="D48">
            <v>15720</v>
          </cell>
        </row>
        <row r="49">
          <cell r="A49" t="str">
            <v>0106Asp Temp Ausente</v>
          </cell>
          <cell r="B49" t="str">
            <v>0106</v>
          </cell>
          <cell r="C49" t="str">
            <v>Asp Temp Ausente</v>
          </cell>
          <cell r="D49">
            <v>28965</v>
          </cell>
        </row>
        <row r="50">
          <cell r="B50" t="str">
            <v>0103</v>
          </cell>
          <cell r="C50" t="str">
            <v>Anuidade</v>
          </cell>
          <cell r="D50"/>
        </row>
        <row r="51">
          <cell r="A51" t="str">
            <v>0103C-Tx Manutencao</v>
          </cell>
          <cell r="B51" t="str">
            <v>0103</v>
          </cell>
          <cell r="C51" t="str">
            <v>C-Tx Manutencao</v>
          </cell>
          <cell r="D51">
            <v>15827</v>
          </cell>
        </row>
        <row r="52">
          <cell r="A52" t="str">
            <v>0103B-Tx Manutencao</v>
          </cell>
          <cell r="B52" t="str">
            <v>0103</v>
          </cell>
          <cell r="C52" t="str">
            <v>B-Tx Manutencao</v>
          </cell>
          <cell r="D52">
            <v>15811</v>
          </cell>
        </row>
        <row r="53">
          <cell r="B53" t="str">
            <v>0104</v>
          </cell>
          <cell r="C53" t="str">
            <v>Mensalidade De Ausente</v>
          </cell>
          <cell r="D53"/>
        </row>
        <row r="54">
          <cell r="A54" t="str">
            <v>0104S-Asp.Ausente</v>
          </cell>
          <cell r="B54" t="str">
            <v>0104</v>
          </cell>
          <cell r="C54" t="str">
            <v>S-Asp.Ausente</v>
          </cell>
          <cell r="D54">
            <v>15720</v>
          </cell>
        </row>
        <row r="55">
          <cell r="A55" t="str">
            <v>0104C-Ausente</v>
          </cell>
          <cell r="B55" t="str">
            <v>0104</v>
          </cell>
          <cell r="C55" t="str">
            <v>C-Ausente</v>
          </cell>
          <cell r="D55">
            <v>15692</v>
          </cell>
        </row>
        <row r="56">
          <cell r="B56"/>
          <cell r="C56" t="str">
            <v>Diversas</v>
          </cell>
          <cell r="D56"/>
        </row>
        <row r="57">
          <cell r="B57" t="str">
            <v>0301</v>
          </cell>
          <cell r="C57" t="str">
            <v>Escol. De Basquete</v>
          </cell>
          <cell r="D57">
            <v>15991</v>
          </cell>
        </row>
        <row r="58">
          <cell r="B58" t="str">
            <v>0302</v>
          </cell>
          <cell r="C58" t="str">
            <v>Escol. De Futsal</v>
          </cell>
          <cell r="D58">
            <v>16018</v>
          </cell>
        </row>
        <row r="59">
          <cell r="B59" t="str">
            <v>0303</v>
          </cell>
          <cell r="C59" t="str">
            <v>Escol. De Tenis</v>
          </cell>
          <cell r="D59">
            <v>16044</v>
          </cell>
        </row>
        <row r="60">
          <cell r="B60" t="str">
            <v>0304</v>
          </cell>
          <cell r="C60" t="str">
            <v>Escol. De Volley</v>
          </cell>
          <cell r="D60">
            <v>16114</v>
          </cell>
        </row>
        <row r="61">
          <cell r="B61" t="str">
            <v>0305</v>
          </cell>
          <cell r="C61" t="str">
            <v>Escol. De Natação</v>
          </cell>
          <cell r="D61">
            <v>16156</v>
          </cell>
        </row>
        <row r="62">
          <cell r="B62" t="str">
            <v>0306</v>
          </cell>
          <cell r="C62" t="str">
            <v>Escol. De Hidroginastica</v>
          </cell>
          <cell r="D62">
            <v>16161</v>
          </cell>
        </row>
        <row r="63">
          <cell r="B63" t="str">
            <v>0307</v>
          </cell>
          <cell r="C63" t="str">
            <v>Escol. De Judo</v>
          </cell>
          <cell r="D63">
            <v>16210</v>
          </cell>
        </row>
        <row r="64">
          <cell r="B64" t="str">
            <v>0308</v>
          </cell>
          <cell r="C64" t="str">
            <v>Escol. De Karate</v>
          </cell>
          <cell r="D64">
            <v>16247</v>
          </cell>
        </row>
        <row r="65">
          <cell r="B65" t="str">
            <v>0314</v>
          </cell>
          <cell r="C65" t="str">
            <v>Torneio De Futebol Society</v>
          </cell>
          <cell r="D65">
            <v>28827</v>
          </cell>
        </row>
        <row r="66">
          <cell r="B66" t="str">
            <v>0315</v>
          </cell>
          <cell r="C66" t="str">
            <v>Escol. De Beach Tennis</v>
          </cell>
          <cell r="D66">
            <v>29434</v>
          </cell>
        </row>
        <row r="67">
          <cell r="B67" t="str">
            <v>0318</v>
          </cell>
          <cell r="C67" t="str">
            <v>Colonia de férias</v>
          </cell>
          <cell r="D67">
            <v>16525</v>
          </cell>
        </row>
        <row r="68">
          <cell r="B68" t="str">
            <v>0321</v>
          </cell>
          <cell r="C68" t="str">
            <v>Escol. Jiu-Jitsu</v>
          </cell>
          <cell r="D68">
            <v>16273</v>
          </cell>
        </row>
        <row r="69">
          <cell r="B69" t="str">
            <v>0323</v>
          </cell>
          <cell r="C69" t="str">
            <v>Yoga - Beatriz Botti</v>
          </cell>
          <cell r="D69">
            <v>4202</v>
          </cell>
        </row>
        <row r="70">
          <cell r="B70" t="str">
            <v>0327</v>
          </cell>
          <cell r="C70" t="str">
            <v>Escol. Futebol Society</v>
          </cell>
          <cell r="D70">
            <v>30869</v>
          </cell>
        </row>
        <row r="71">
          <cell r="B71" t="str">
            <v>0329</v>
          </cell>
          <cell r="C71" t="str">
            <v>Pilates - Studio De Pilates</v>
          </cell>
          <cell r="D71">
            <v>4356</v>
          </cell>
        </row>
        <row r="72">
          <cell r="B72" t="str">
            <v>0330</v>
          </cell>
          <cell r="C72" t="str">
            <v>Swasthya Yoga - Kjuliane</v>
          </cell>
          <cell r="D72">
            <v>4265</v>
          </cell>
        </row>
        <row r="73">
          <cell r="B73" t="str">
            <v>0331</v>
          </cell>
          <cell r="C73" t="str">
            <v>Pilates Avaliação</v>
          </cell>
          <cell r="D73">
            <v>4356</v>
          </cell>
        </row>
        <row r="74">
          <cell r="B74" t="str">
            <v>0332</v>
          </cell>
          <cell r="C74" t="str">
            <v>M.E.C.</v>
          </cell>
          <cell r="D74">
            <v>16429</v>
          </cell>
        </row>
        <row r="75">
          <cell r="B75" t="str">
            <v>0334</v>
          </cell>
          <cell r="C75" t="str">
            <v>Cicloturismo</v>
          </cell>
          <cell r="D75">
            <v>32730</v>
          </cell>
        </row>
        <row r="76">
          <cell r="B76" t="str">
            <v>0336</v>
          </cell>
          <cell r="C76" t="str">
            <v>Personal Trainer Sbsa</v>
          </cell>
          <cell r="D76">
            <v>16301</v>
          </cell>
        </row>
        <row r="77">
          <cell r="B77" t="str">
            <v>0337</v>
          </cell>
          <cell r="C77" t="str">
            <v>Escol. Muay Thai</v>
          </cell>
          <cell r="D77">
            <v>29413</v>
          </cell>
        </row>
        <row r="78">
          <cell r="B78" t="str">
            <v>0338</v>
          </cell>
          <cell r="C78" t="str">
            <v>Escol. De Boxe</v>
          </cell>
          <cell r="D78">
            <v>16322</v>
          </cell>
        </row>
        <row r="79">
          <cell r="B79" t="str">
            <v>0339</v>
          </cell>
          <cell r="C79" t="str">
            <v>Gin.Rítmica Desp/GR4KIDS</v>
          </cell>
          <cell r="D79">
            <v>4340</v>
          </cell>
        </row>
        <row r="80">
          <cell r="B80" t="str">
            <v>0339</v>
          </cell>
          <cell r="C80" t="str">
            <v>Escol.Ginast.Rítimica Desportiva/Gr Kids</v>
          </cell>
          <cell r="D80">
            <v>4340</v>
          </cell>
        </row>
        <row r="81">
          <cell r="B81" t="str">
            <v>0342</v>
          </cell>
          <cell r="C81" t="str">
            <v>Escol. Esgrima</v>
          </cell>
          <cell r="D81">
            <v>16504</v>
          </cell>
        </row>
        <row r="82">
          <cell r="B82" t="str">
            <v>0344</v>
          </cell>
          <cell r="C82" t="str">
            <v>Escol. Badminton</v>
          </cell>
          <cell r="D82">
            <v>17879</v>
          </cell>
        </row>
        <row r="83">
          <cell r="B83" t="str">
            <v>0347</v>
          </cell>
          <cell r="C83" t="str">
            <v>Corridas De Rua</v>
          </cell>
          <cell r="D83">
            <v>19847</v>
          </cell>
        </row>
        <row r="84">
          <cell r="B84" t="str">
            <v>0376</v>
          </cell>
          <cell r="C84" t="str">
            <v>Locação Golfcar</v>
          </cell>
          <cell r="D84">
            <v>16497</v>
          </cell>
        </row>
        <row r="85">
          <cell r="B85" t="str">
            <v>0378</v>
          </cell>
          <cell r="C85" t="str">
            <v>Estacionamento Golfcar</v>
          </cell>
          <cell r="D85">
            <v>29247</v>
          </cell>
        </row>
        <row r="86">
          <cell r="B86" t="str">
            <v>0387</v>
          </cell>
          <cell r="C86" t="str">
            <v>Estacionamento Golfcar - Outros</v>
          </cell>
          <cell r="D86">
            <v>29247</v>
          </cell>
        </row>
        <row r="87">
          <cell r="B87" t="str">
            <v>0403</v>
          </cell>
          <cell r="C87" t="str">
            <v>Funcional de dança</v>
          </cell>
          <cell r="D87">
            <v>34889</v>
          </cell>
        </row>
        <row r="88">
          <cell r="B88" t="str">
            <v>0405</v>
          </cell>
          <cell r="C88" t="str">
            <v>Curso de Ballet</v>
          </cell>
          <cell r="D88">
            <v>16621</v>
          </cell>
        </row>
        <row r="89">
          <cell r="B89" t="str">
            <v>0408</v>
          </cell>
          <cell r="C89" t="str">
            <v>Curso De Jazz</v>
          </cell>
          <cell r="D89">
            <v>16621</v>
          </cell>
        </row>
        <row r="90">
          <cell r="B90" t="str">
            <v>0409</v>
          </cell>
          <cell r="C90" t="str">
            <v>Dança de Salão - Renato Zoia</v>
          </cell>
          <cell r="D90">
            <v>23082</v>
          </cell>
        </row>
        <row r="91">
          <cell r="B91" t="str">
            <v>0412</v>
          </cell>
          <cell r="C91" t="str">
            <v>Curso De Sapateado</v>
          </cell>
          <cell r="D91">
            <v>16621</v>
          </cell>
        </row>
        <row r="92">
          <cell r="B92" t="str">
            <v>0417</v>
          </cell>
          <cell r="C92" t="str">
            <v>Ingressos de Teatro</v>
          </cell>
          <cell r="D92">
            <v>21777</v>
          </cell>
        </row>
        <row r="93">
          <cell r="B93" t="str">
            <v>0418</v>
          </cell>
          <cell r="C93" t="str">
            <v>Eventos Culturais</v>
          </cell>
          <cell r="D93">
            <v>16663</v>
          </cell>
        </row>
        <row r="94">
          <cell r="B94" t="str">
            <v>0421</v>
          </cell>
          <cell r="C94" t="str">
            <v>Musicalização Para Bebês - Josirene</v>
          </cell>
          <cell r="D94">
            <v>27431</v>
          </cell>
        </row>
        <row r="95">
          <cell r="B95" t="str">
            <v>0428</v>
          </cell>
          <cell r="C95" t="str">
            <v>Ingresso Danças</v>
          </cell>
          <cell r="D95">
            <v>28720</v>
          </cell>
        </row>
        <row r="96">
          <cell r="B96" t="str">
            <v>0433</v>
          </cell>
          <cell r="C96" t="str">
            <v>Curso Dança De Salão - Julian Cazuni</v>
          </cell>
          <cell r="D96">
            <v>33241</v>
          </cell>
        </row>
        <row r="97">
          <cell r="B97" t="str">
            <v>0443</v>
          </cell>
          <cell r="C97" t="str">
            <v>Curso De Artes</v>
          </cell>
          <cell r="D97">
            <v>21964</v>
          </cell>
        </row>
        <row r="98">
          <cell r="B98" t="str">
            <v>0450</v>
          </cell>
          <cell r="C98" t="str">
            <v>Curso de teatro</v>
          </cell>
          <cell r="D98">
            <v>35982</v>
          </cell>
        </row>
        <row r="99">
          <cell r="B99" t="str">
            <v>0469</v>
          </cell>
          <cell r="C99" t="str">
            <v>Avaliação Nutricional Fitness/Ariane</v>
          </cell>
          <cell r="D99">
            <v>21894</v>
          </cell>
        </row>
        <row r="100">
          <cell r="B100" t="str">
            <v>0471</v>
          </cell>
          <cell r="C100" t="str">
            <v>Natação Master Promoções Sociais</v>
          </cell>
          <cell r="D100">
            <v>41768</v>
          </cell>
        </row>
        <row r="101">
          <cell r="B101" t="str">
            <v>0482</v>
          </cell>
          <cell r="C101" t="str">
            <v>Projeto Mova</v>
          </cell>
          <cell r="D101">
            <v>37326</v>
          </cell>
        </row>
        <row r="102">
          <cell r="B102" t="str">
            <v>0486</v>
          </cell>
          <cell r="C102" t="str">
            <v>Aulas De Skate - Anderson</v>
          </cell>
          <cell r="D102">
            <v>36259</v>
          </cell>
        </row>
        <row r="103">
          <cell r="B103" t="str">
            <v>0488</v>
          </cell>
          <cell r="C103" t="str">
            <v>Escola Esportiva</v>
          </cell>
          <cell r="D103">
            <v>36271</v>
          </cell>
        </row>
        <row r="104">
          <cell r="B104" t="str">
            <v>0499</v>
          </cell>
          <cell r="C104" t="str">
            <v>Corrida Intersedes</v>
          </cell>
          <cell r="D104">
            <v>19847</v>
          </cell>
        </row>
        <row r="105">
          <cell r="B105" t="str">
            <v>0506</v>
          </cell>
          <cell r="C105" t="str">
            <v>Bar da Sauna Masculina</v>
          </cell>
          <cell r="D105">
            <v>31455</v>
          </cell>
        </row>
        <row r="106">
          <cell r="B106" t="str">
            <v>0701</v>
          </cell>
          <cell r="C106" t="str">
            <v>Armários Sauna Masculina</v>
          </cell>
          <cell r="D106">
            <v>15190</v>
          </cell>
        </row>
        <row r="107">
          <cell r="B107" t="str">
            <v>0702</v>
          </cell>
          <cell r="C107" t="str">
            <v>Armários Tênis</v>
          </cell>
          <cell r="D107">
            <v>15185</v>
          </cell>
        </row>
        <row r="108">
          <cell r="B108" t="str">
            <v>0704</v>
          </cell>
          <cell r="C108" t="str">
            <v>Aluguel Arm. Da Piscina</v>
          </cell>
          <cell r="D108">
            <v>15171</v>
          </cell>
        </row>
        <row r="109">
          <cell r="B109" t="str">
            <v>0705</v>
          </cell>
          <cell r="C109" t="str">
            <v>Aluguel Arm. Da Sinuca</v>
          </cell>
          <cell r="D109">
            <v>15208</v>
          </cell>
        </row>
        <row r="110">
          <cell r="B110" t="str">
            <v>0706</v>
          </cell>
          <cell r="C110" t="str">
            <v>Aluguel Armario S.L.S - Tenis - Masc</v>
          </cell>
          <cell r="D110">
            <v>15213</v>
          </cell>
        </row>
        <row r="111">
          <cell r="B111" t="str">
            <v>0703</v>
          </cell>
          <cell r="C111" t="str">
            <v>Armários Golfe</v>
          </cell>
          <cell r="D111">
            <v>15241</v>
          </cell>
        </row>
        <row r="112">
          <cell r="B112" t="str">
            <v>0710</v>
          </cell>
          <cell r="C112" t="str">
            <v>Aluguel Arm. Da Tenis - Fem</v>
          </cell>
          <cell r="D112">
            <v>15185</v>
          </cell>
        </row>
        <row r="113">
          <cell r="B113" t="str">
            <v>0711</v>
          </cell>
          <cell r="C113" t="str">
            <v>Armários Golfe - Fem.</v>
          </cell>
          <cell r="D113">
            <v>15241</v>
          </cell>
        </row>
        <row r="114">
          <cell r="B114" t="str">
            <v>0712</v>
          </cell>
          <cell r="C114" t="str">
            <v>Aluguel Arm. S.L.S - Tenis</v>
          </cell>
          <cell r="D114">
            <v>15213</v>
          </cell>
        </row>
        <row r="115">
          <cell r="B115" t="str">
            <v>0714</v>
          </cell>
          <cell r="C115" t="str">
            <v>Aluguel Arm. Da Piscina - Fem</v>
          </cell>
          <cell r="D115">
            <v>15171</v>
          </cell>
        </row>
        <row r="116">
          <cell r="B116" t="str">
            <v>0715</v>
          </cell>
          <cell r="C116" t="str">
            <v>Aluguel Arm. Social Piscina - Fem</v>
          </cell>
          <cell r="D116">
            <v>15171</v>
          </cell>
        </row>
        <row r="117">
          <cell r="B117" t="str">
            <v>0716</v>
          </cell>
          <cell r="C117" t="str">
            <v>Armários Piscina</v>
          </cell>
          <cell r="D117">
            <v>15171</v>
          </cell>
        </row>
        <row r="118">
          <cell r="B118" t="str">
            <v>0717</v>
          </cell>
          <cell r="C118" t="str">
            <v>Aluguel Arm. Social Piscina Inf</v>
          </cell>
          <cell r="D118">
            <v>15171</v>
          </cell>
        </row>
        <row r="119">
          <cell r="B119" t="str">
            <v>0723</v>
          </cell>
          <cell r="C119" t="str">
            <v>Aluguel Armario S.L.S - Padel - Masc</v>
          </cell>
          <cell r="D119">
            <v>15213</v>
          </cell>
        </row>
        <row r="120">
          <cell r="B120" t="str">
            <v>0906</v>
          </cell>
          <cell r="C120" t="str">
            <v>Vendas Eventos</v>
          </cell>
          <cell r="D120">
            <v>15918</v>
          </cell>
        </row>
        <row r="121">
          <cell r="B121" t="str">
            <v>0908</v>
          </cell>
          <cell r="C121" t="str">
            <v>Materiais SLS</v>
          </cell>
          <cell r="D121">
            <v>34548</v>
          </cell>
        </row>
        <row r="122">
          <cell r="B122" t="str">
            <v>1007</v>
          </cell>
          <cell r="C122" t="str">
            <v>Jogos/Atividades Virtuais</v>
          </cell>
          <cell r="D122">
            <v>34922</v>
          </cell>
        </row>
        <row r="123">
          <cell r="B123" t="str">
            <v>1019</v>
          </cell>
          <cell r="C123" t="str">
            <v>Torneio de Vôlei de Praia</v>
          </cell>
          <cell r="D123">
            <v>38505</v>
          </cell>
        </row>
        <row r="124">
          <cell r="B124" t="str">
            <v>1025</v>
          </cell>
          <cell r="C124" t="str">
            <v>Projeto Viva - Ação Educativa</v>
          </cell>
          <cell r="D124">
            <v>37170</v>
          </cell>
        </row>
        <row r="125">
          <cell r="B125" t="str">
            <v>1030</v>
          </cell>
          <cell r="C125" t="str">
            <v>Taxa Duetto - Aluguel</v>
          </cell>
          <cell r="D125">
            <v>4321</v>
          </cell>
        </row>
        <row r="126">
          <cell r="B126" t="str">
            <v>1035</v>
          </cell>
          <cell r="C126" t="str">
            <v>Aula De Padel - Thiago Krames</v>
          </cell>
          <cell r="D126">
            <v>39133</v>
          </cell>
        </row>
        <row r="127">
          <cell r="B127" t="str">
            <v>1039</v>
          </cell>
          <cell r="C127" t="str">
            <v>Aulas De Beach Tennis - Leon Chaim</v>
          </cell>
          <cell r="D127">
            <v>39154</v>
          </cell>
        </row>
        <row r="128">
          <cell r="B128" t="str">
            <v>1051</v>
          </cell>
          <cell r="C128" t="str">
            <v>Eventos Fitness</v>
          </cell>
          <cell r="D128">
            <v>16294</v>
          </cell>
        </row>
        <row r="129">
          <cell r="B129" t="str">
            <v>1062</v>
          </cell>
          <cell r="C129" t="str">
            <v>Eventos Culturais - Inclusão</v>
          </cell>
          <cell r="D129">
            <v>37331</v>
          </cell>
        </row>
        <row r="130">
          <cell r="B130" t="str">
            <v>1069</v>
          </cell>
          <cell r="C130" t="str">
            <v>Aula De Tênis - Marcelo Gomes</v>
          </cell>
          <cell r="D130">
            <v>39469</v>
          </cell>
        </row>
        <row r="131">
          <cell r="B131" t="str">
            <v>1071</v>
          </cell>
          <cell r="C131" t="str">
            <v>Aula De Tênis - Valdeci Santana</v>
          </cell>
          <cell r="D131">
            <v>39502</v>
          </cell>
        </row>
        <row r="132">
          <cell r="B132" t="str">
            <v>1078</v>
          </cell>
          <cell r="C132" t="str">
            <v>Aulas De Beach Tennis - Jacqueline Jungles</v>
          </cell>
          <cell r="D132">
            <v>39843</v>
          </cell>
        </row>
        <row r="133">
          <cell r="B133" t="str">
            <v>1080</v>
          </cell>
          <cell r="C133" t="str">
            <v>Aulas De Beach Tennis - Leonardo José</v>
          </cell>
          <cell r="D133">
            <v>39838</v>
          </cell>
        </row>
        <row r="134">
          <cell r="B134" t="str">
            <v>1082</v>
          </cell>
          <cell r="C134" t="str">
            <v>Reembolso de Cadeado</v>
          </cell>
          <cell r="D134">
            <v>16796</v>
          </cell>
        </row>
        <row r="135">
          <cell r="B135" t="str">
            <v>1083</v>
          </cell>
          <cell r="C135" t="str">
            <v>Aulas De Beach Tennis - Marcelo Stoberl</v>
          </cell>
          <cell r="D135">
            <v>40552</v>
          </cell>
        </row>
        <row r="136">
          <cell r="B136" t="str">
            <v>1087</v>
          </cell>
          <cell r="C136" t="str">
            <v>Multa Salao Gourmet Merces</v>
          </cell>
          <cell r="D136">
            <v>34137</v>
          </cell>
        </row>
        <row r="137">
          <cell r="B137" t="str">
            <v>1088</v>
          </cell>
          <cell r="C137" t="str">
            <v>Aula Krav Maga - IGOR</v>
          </cell>
          <cell r="D137">
            <v>40755</v>
          </cell>
        </row>
        <row r="138">
          <cell r="B138" t="str">
            <v>1092</v>
          </cell>
          <cell r="C138" t="str">
            <v>Dança Inclusiva</v>
          </cell>
          <cell r="D138">
            <v>40888</v>
          </cell>
        </row>
        <row r="139">
          <cell r="B139" t="str">
            <v>1094</v>
          </cell>
          <cell r="C139" t="str">
            <v>Cobrança Uniforme Natação</v>
          </cell>
          <cell r="D139">
            <v>41362</v>
          </cell>
        </row>
        <row r="140">
          <cell r="B140" t="str">
            <v>1096</v>
          </cell>
          <cell r="C140" t="str">
            <v>Uniformes Da Escolinha De Futsal</v>
          </cell>
          <cell r="D140">
            <v>40713</v>
          </cell>
        </row>
        <row r="141">
          <cell r="B141">
            <v>1098</v>
          </cell>
          <cell r="C141" t="str">
            <v xml:space="preserve">Repasse Federação - Futsal </v>
          </cell>
          <cell r="D141">
            <v>40781</v>
          </cell>
        </row>
        <row r="142">
          <cell r="B142" t="str">
            <v>1100</v>
          </cell>
          <cell r="C142" t="str">
            <v>Guto</v>
          </cell>
          <cell r="D142">
            <v>40872</v>
          </cell>
        </row>
        <row r="143">
          <cell r="B143" t="str">
            <v>1102</v>
          </cell>
          <cell r="C143" t="str">
            <v>Aula Tênis - Rafael Barbosa Carvalho</v>
          </cell>
          <cell r="D143">
            <v>40867</v>
          </cell>
        </row>
        <row r="144">
          <cell r="B144" t="str">
            <v>1104</v>
          </cell>
          <cell r="C144" t="str">
            <v>Taxa Material Esportivo Golfe</v>
          </cell>
          <cell r="D144">
            <v>40921</v>
          </cell>
        </row>
        <row r="145">
          <cell r="B145" t="str">
            <v>1110</v>
          </cell>
          <cell r="C145" t="str">
            <v>Repasse Diversos - Natação</v>
          </cell>
          <cell r="D145">
            <v>40638</v>
          </cell>
        </row>
        <row r="146">
          <cell r="B146" t="str">
            <v>1112</v>
          </cell>
          <cell r="C146" t="str">
            <v>Dança Inclusiva - Sede Merces</v>
          </cell>
          <cell r="D146">
            <v>41341</v>
          </cell>
        </row>
        <row r="147">
          <cell r="B147" t="str">
            <v>1118</v>
          </cell>
          <cell r="C147" t="str">
            <v>Aula De Tênis - Lucas Pinto Mariano</v>
          </cell>
          <cell r="D147">
            <v>41731</v>
          </cell>
        </row>
        <row r="148">
          <cell r="B148" t="str">
            <v>1301</v>
          </cell>
          <cell r="C148" t="str">
            <v>Inscricao De Debutantes</v>
          </cell>
          <cell r="D148">
            <v>15869</v>
          </cell>
        </row>
        <row r="149">
          <cell r="B149" t="str">
            <v>1403</v>
          </cell>
          <cell r="C149" t="str">
            <v>Transferencia De Titulo B</v>
          </cell>
          <cell r="D149">
            <v>15799</v>
          </cell>
        </row>
        <row r="150">
          <cell r="B150" t="str">
            <v>1405</v>
          </cell>
          <cell r="C150" t="str">
            <v>Venda De Titulo C</v>
          </cell>
          <cell r="D150" t="str">
            <v>28778/28736</v>
          </cell>
        </row>
        <row r="151">
          <cell r="B151" t="str">
            <v>1406</v>
          </cell>
          <cell r="C151" t="str">
            <v>Carteira Social</v>
          </cell>
          <cell r="D151">
            <v>15671</v>
          </cell>
        </row>
        <row r="152">
          <cell r="B152" t="str">
            <v>1407</v>
          </cell>
          <cell r="C152" t="str">
            <v>Transferencia De Titulo C</v>
          </cell>
          <cell r="D152">
            <v>15806</v>
          </cell>
        </row>
        <row r="153">
          <cell r="B153">
            <v>1501</v>
          </cell>
          <cell r="C153" t="str">
            <v>Juros Parcelamento</v>
          </cell>
          <cell r="D153">
            <v>16728</v>
          </cell>
        </row>
        <row r="154">
          <cell r="B154" t="str">
            <v>1504</v>
          </cell>
          <cell r="C154" t="str">
            <v>Taxa Despesa Cobranca</v>
          </cell>
          <cell r="D154">
            <v>15645</v>
          </cell>
        </row>
        <row r="155">
          <cell r="B155" t="str">
            <v>1501</v>
          </cell>
          <cell r="C155" t="str">
            <v>Juros Parcelamento</v>
          </cell>
          <cell r="D155">
            <v>16728</v>
          </cell>
        </row>
        <row r="156">
          <cell r="B156" t="str">
            <v>1601</v>
          </cell>
          <cell r="C156" t="str">
            <v>Aluguel Salao Azul</v>
          </cell>
          <cell r="D156">
            <v>4321</v>
          </cell>
        </row>
        <row r="157">
          <cell r="B157" t="str">
            <v>1603</v>
          </cell>
          <cell r="C157" t="str">
            <v>Aluguel Rest. Cid</v>
          </cell>
          <cell r="D157">
            <v>4321</v>
          </cell>
        </row>
        <row r="158">
          <cell r="B158" t="str">
            <v>1614</v>
          </cell>
          <cell r="C158" t="str">
            <v>Aluguel Salao Verde</v>
          </cell>
          <cell r="D158">
            <v>4321</v>
          </cell>
        </row>
        <row r="159">
          <cell r="B159" t="str">
            <v>1606</v>
          </cell>
          <cell r="C159" t="str">
            <v>Aluguel Grill 180</v>
          </cell>
          <cell r="D159">
            <v>4321</v>
          </cell>
        </row>
        <row r="160">
          <cell r="B160" t="str">
            <v>1621</v>
          </cell>
          <cell r="C160" t="str">
            <v>Aluguel Sala De Jogos Golfe</v>
          </cell>
          <cell r="D160">
            <v>747</v>
          </cell>
        </row>
        <row r="161">
          <cell r="B161" t="str">
            <v>1622</v>
          </cell>
          <cell r="C161" t="str">
            <v>Aluguel Salao Strauss</v>
          </cell>
          <cell r="D161">
            <v>4321</v>
          </cell>
        </row>
        <row r="162">
          <cell r="B162" t="str">
            <v>1627</v>
          </cell>
          <cell r="C162" t="str">
            <v>Aluguel Salao Gourmet Merces</v>
          </cell>
          <cell r="D162">
            <v>4321</v>
          </cell>
        </row>
        <row r="163">
          <cell r="B163" t="str">
            <v>1902</v>
          </cell>
          <cell r="C163" t="str">
            <v>Apres. Cheques Pre</v>
          </cell>
          <cell r="D163">
            <v>677</v>
          </cell>
        </row>
        <row r="164">
          <cell r="B164" t="str">
            <v>1703</v>
          </cell>
          <cell r="C164" t="str">
            <v>Promissoria De Joia</v>
          </cell>
          <cell r="D164">
            <v>219</v>
          </cell>
        </row>
        <row r="165">
          <cell r="B165" t="str">
            <v>1705</v>
          </cell>
          <cell r="C165" t="str">
            <v>Promissoria De Debito De Mensalidade</v>
          </cell>
          <cell r="D165">
            <v>203</v>
          </cell>
        </row>
        <row r="166">
          <cell r="B166">
            <v>1706</v>
          </cell>
          <cell r="C166" t="str">
            <v>Cheque Devolvido</v>
          </cell>
          <cell r="D166">
            <v>682</v>
          </cell>
        </row>
        <row r="167">
          <cell r="B167" t="str">
            <v>1707</v>
          </cell>
          <cell r="C167" t="str">
            <v>Convite Temporário</v>
          </cell>
          <cell r="D167">
            <v>15853</v>
          </cell>
        </row>
        <row r="168">
          <cell r="B168" t="str">
            <v>1904</v>
          </cell>
          <cell r="C168" t="str">
            <v>Acesso Estacionamento</v>
          </cell>
          <cell r="D168">
            <v>27578</v>
          </cell>
        </row>
        <row r="169">
          <cell r="B169" t="str">
            <v>1907</v>
          </cell>
          <cell r="C169" t="str">
            <v>Taxa Federacao De Golfe</v>
          </cell>
          <cell r="D169">
            <v>41301</v>
          </cell>
        </row>
        <row r="170">
          <cell r="B170" t="str">
            <v>1908</v>
          </cell>
          <cell r="C170" t="str">
            <v>Clubinho</v>
          </cell>
          <cell r="D170">
            <v>28650</v>
          </cell>
        </row>
        <row r="171">
          <cell r="B171" t="str">
            <v>1909</v>
          </cell>
          <cell r="C171" t="str">
            <v>Clubinho (Pacote)</v>
          </cell>
          <cell r="D171">
            <v>28650</v>
          </cell>
        </row>
        <row r="172">
          <cell r="B172" t="str">
            <v>1910</v>
          </cell>
          <cell r="C172" t="str">
            <v>Exame de Faixa Karatê</v>
          </cell>
          <cell r="D172">
            <v>31385</v>
          </cell>
        </row>
        <row r="173">
          <cell r="B173" t="str">
            <v>1912</v>
          </cell>
          <cell r="C173" t="str">
            <v>Exame De Faixa - Jiu-Jitsu</v>
          </cell>
          <cell r="D173">
            <v>31390</v>
          </cell>
        </row>
        <row r="174">
          <cell r="B174" t="str">
            <v>2501</v>
          </cell>
          <cell r="C174" t="str">
            <v>Outras saidas</v>
          </cell>
          <cell r="D174">
            <v>747</v>
          </cell>
        </row>
        <row r="175">
          <cell r="B175" t="str">
            <v>2801</v>
          </cell>
          <cell r="C175" t="str">
            <v>Processos</v>
          </cell>
          <cell r="D175">
            <v>747</v>
          </cell>
        </row>
        <row r="176">
          <cell r="B176" t="str">
            <v>3001</v>
          </cell>
          <cell r="C176" t="str">
            <v>Aula De Tenis</v>
          </cell>
          <cell r="D176">
            <v>16070</v>
          </cell>
        </row>
        <row r="177">
          <cell r="B177" t="str">
            <v>3002</v>
          </cell>
          <cell r="C177" t="str">
            <v>Aula De Squash</v>
          </cell>
          <cell r="D177">
            <v>16091</v>
          </cell>
        </row>
        <row r="178">
          <cell r="B178" t="str">
            <v>3003</v>
          </cell>
          <cell r="C178" t="str">
            <v>Torneio de Tenis</v>
          </cell>
          <cell r="D178">
            <v>16065</v>
          </cell>
        </row>
        <row r="179">
          <cell r="B179" t="str">
            <v>3004</v>
          </cell>
          <cell r="C179" t="str">
            <v>Torneio De Squash</v>
          </cell>
          <cell r="D179">
            <v>29845</v>
          </cell>
        </row>
        <row r="180">
          <cell r="B180" t="str">
            <v>3005</v>
          </cell>
          <cell r="C180" t="str">
            <v>Treino Equipe - Tenis</v>
          </cell>
          <cell r="D180">
            <v>16051</v>
          </cell>
        </row>
        <row r="181">
          <cell r="B181" t="str">
            <v>3009</v>
          </cell>
          <cell r="C181" t="str">
            <v>Torneio de Padel</v>
          </cell>
          <cell r="D181">
            <v>22134</v>
          </cell>
        </row>
        <row r="182">
          <cell r="B182" t="str">
            <v>3010</v>
          </cell>
          <cell r="C182" t="str">
            <v>Aula De Padel</v>
          </cell>
          <cell r="D182">
            <v>22176</v>
          </cell>
        </row>
        <row r="183">
          <cell r="B183" t="str">
            <v>3011</v>
          </cell>
          <cell r="C183" t="str">
            <v>Escol. De Golfe</v>
          </cell>
          <cell r="D183">
            <v>26997</v>
          </cell>
        </row>
        <row r="184">
          <cell r="B184" t="str">
            <v>3012</v>
          </cell>
          <cell r="C184" t="str">
            <v>Aulas Golfe - Func</v>
          </cell>
          <cell r="D184">
            <v>27599</v>
          </cell>
        </row>
        <row r="185">
          <cell r="B185" t="str">
            <v>3017</v>
          </cell>
          <cell r="C185" t="str">
            <v>Torneio de Golfe</v>
          </cell>
          <cell r="D185">
            <v>16476</v>
          </cell>
        </row>
        <row r="186">
          <cell r="B186" t="str">
            <v>3019</v>
          </cell>
          <cell r="C186" t="str">
            <v>Torneio De Beach Tennis</v>
          </cell>
          <cell r="D186">
            <v>30047</v>
          </cell>
        </row>
        <row r="187">
          <cell r="B187" t="str">
            <v>3020</v>
          </cell>
          <cell r="C187" t="str">
            <v>Aulas De Beach Tennis</v>
          </cell>
          <cell r="D187">
            <v>30052</v>
          </cell>
        </row>
        <row r="188">
          <cell r="B188" t="str">
            <v>3023</v>
          </cell>
          <cell r="C188" t="str">
            <v>Aulas de Peteca</v>
          </cell>
          <cell r="D188">
            <v>33582</v>
          </cell>
        </row>
        <row r="189">
          <cell r="B189" t="str">
            <v>3024</v>
          </cell>
          <cell r="C189" t="str">
            <v>Torneio de Basquete</v>
          </cell>
          <cell r="D189">
            <v>33689</v>
          </cell>
        </row>
        <row r="190">
          <cell r="B190" t="str">
            <v>3027</v>
          </cell>
          <cell r="C190" t="str">
            <v>Aulas De Beach Tennis - Renê</v>
          </cell>
          <cell r="D190">
            <v>36040</v>
          </cell>
        </row>
        <row r="191">
          <cell r="B191" t="str">
            <v>3032</v>
          </cell>
          <cell r="C191" t="str">
            <v>Clinica Motorcycle</v>
          </cell>
          <cell r="D191">
            <v>36750</v>
          </cell>
        </row>
        <row r="192">
          <cell r="B192" t="str">
            <v>3035</v>
          </cell>
          <cell r="C192" t="str">
            <v>Aulas De Beach Tennis - Paola</v>
          </cell>
          <cell r="D192">
            <v>37394</v>
          </cell>
        </row>
        <row r="193">
          <cell r="B193" t="str">
            <v>3098</v>
          </cell>
          <cell r="C193" t="str">
            <v>Aulas Futevôlei - Andre Luiz</v>
          </cell>
          <cell r="D193">
            <v>34831</v>
          </cell>
        </row>
        <row r="194">
          <cell r="B194" t="str">
            <v>3502</v>
          </cell>
          <cell r="C194" t="str">
            <v>Natação Equipes Campeonatos Externos</v>
          </cell>
          <cell r="D194">
            <v>16177</v>
          </cell>
        </row>
        <row r="195">
          <cell r="B195" t="str">
            <v>3503</v>
          </cell>
          <cell r="C195" t="str">
            <v>Natação Master Campeonatos Externos</v>
          </cell>
          <cell r="D195">
            <v>16177</v>
          </cell>
        </row>
        <row r="196">
          <cell r="B196" t="str">
            <v>3509</v>
          </cell>
          <cell r="C196" t="str">
            <v>Escolinhas de Natação</v>
          </cell>
          <cell r="D196">
            <v>16156</v>
          </cell>
        </row>
        <row r="197">
          <cell r="B197" t="str">
            <v>3510</v>
          </cell>
          <cell r="C197" t="str">
            <v>Encerramento Hidroginástica</v>
          </cell>
          <cell r="D197">
            <v>19179</v>
          </cell>
        </row>
        <row r="198">
          <cell r="B198" t="str">
            <v>3515</v>
          </cell>
          <cell r="C198" t="str">
            <v>Federação - Repasse Natação</v>
          </cell>
          <cell r="D198">
            <v>33967</v>
          </cell>
        </row>
        <row r="199">
          <cell r="B199" t="str">
            <v>3517</v>
          </cell>
          <cell r="C199" t="str">
            <v>Funcional Soccer</v>
          </cell>
          <cell r="D199">
            <v>34499</v>
          </cell>
        </row>
        <row r="200">
          <cell r="B200" t="str">
            <v>3522</v>
          </cell>
          <cell r="C200" t="str">
            <v>Aulas De Vôlei De Praia - Fun Beach Tennis</v>
          </cell>
          <cell r="D200">
            <v>40568</v>
          </cell>
        </row>
        <row r="201">
          <cell r="B201" t="str">
            <v>3525</v>
          </cell>
          <cell r="C201" t="str">
            <v>Personal Trainer SM</v>
          </cell>
          <cell r="D201">
            <v>16301</v>
          </cell>
        </row>
        <row r="202">
          <cell r="B202" t="str">
            <v>3527</v>
          </cell>
          <cell r="C202" t="str">
            <v>Torneio Pickleball</v>
          </cell>
          <cell r="D202">
            <v>41383</v>
          </cell>
        </row>
        <row r="203">
          <cell r="B203" t="str">
            <v>3530</v>
          </cell>
          <cell r="C203" t="str">
            <v>Aulas De Beach Tennis - Guilherme Marin</v>
          </cell>
          <cell r="D203">
            <v>41801</v>
          </cell>
        </row>
        <row r="204">
          <cell r="B204" t="str">
            <v>3532</v>
          </cell>
          <cell r="C204" t="str">
            <v>Aula Beach Tennis Social Junior</v>
          </cell>
          <cell r="D204">
            <v>30052</v>
          </cell>
        </row>
        <row r="205">
          <cell r="B205" t="str">
            <v>3534</v>
          </cell>
          <cell r="C205" t="str">
            <v>Aula De Tênis Social Junior</v>
          </cell>
          <cell r="D205">
            <v>16070</v>
          </cell>
        </row>
        <row r="206">
          <cell r="B206" t="str">
            <v>3536</v>
          </cell>
          <cell r="C206" t="str">
            <v>Aula Padel Social Junior</v>
          </cell>
          <cell r="D206">
            <v>22176</v>
          </cell>
        </row>
        <row r="207">
          <cell r="B207" t="str">
            <v>3538</v>
          </cell>
          <cell r="C207" t="str">
            <v>Aulas De Beach Tennis - Gustavo Deszczynski</v>
          </cell>
          <cell r="D207">
            <v>41817</v>
          </cell>
        </row>
        <row r="208">
          <cell r="B208" t="str">
            <v>3540</v>
          </cell>
          <cell r="C208" t="str">
            <v>Aulas De Tennis - Gustavo Deszczynski</v>
          </cell>
          <cell r="D208">
            <v>41941</v>
          </cell>
        </row>
        <row r="209">
          <cell r="B209" t="str">
            <v>3545</v>
          </cell>
          <cell r="C209" t="str">
            <v>Aluguel Espaço Mezanino Garagem</v>
          </cell>
          <cell r="D209">
            <v>4321</v>
          </cell>
        </row>
        <row r="210">
          <cell r="B210" t="str">
            <v>3548</v>
          </cell>
          <cell r="C210" t="str">
            <v>Hatha Yoga Viviana Haluch</v>
          </cell>
          <cell r="D210">
            <v>41981</v>
          </cell>
        </row>
        <row r="211">
          <cell r="B211" t="str">
            <v>3550</v>
          </cell>
          <cell r="C211" t="str">
            <v>Aula Pickleball</v>
          </cell>
          <cell r="D211">
            <v>42055</v>
          </cell>
        </row>
        <row r="212">
          <cell r="B212" t="str">
            <v>1108</v>
          </cell>
          <cell r="C212" t="str">
            <v>Repasse Diversos - Esportes</v>
          </cell>
          <cell r="D212">
            <v>31385</v>
          </cell>
        </row>
        <row r="213">
          <cell r="B213" t="str">
            <v>7777</v>
          </cell>
          <cell r="C213" t="str">
            <v xml:space="preserve">Teste Site </v>
          </cell>
          <cell r="D213">
            <v>16754</v>
          </cell>
        </row>
        <row r="214">
          <cell r="B214" t="str">
            <v>8888</v>
          </cell>
          <cell r="C214" t="str">
            <v>Taxa</v>
          </cell>
          <cell r="D214">
            <v>15073</v>
          </cell>
        </row>
        <row r="215">
          <cell r="B215" t="str">
            <v>9999</v>
          </cell>
          <cell r="C215" t="str">
            <v>Taxa</v>
          </cell>
          <cell r="D215">
            <v>15073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Alves de Souza" refreshedDate="45574.467439120373" createdVersion="4" refreshedVersion="4" minRefreshableVersion="3" recordCount="87" xr:uid="{00000000-000A-0000-FFFF-FFFF0C000000}">
  <cacheSource type="worksheet">
    <worksheetSource ref="A22:P109" sheet="08.10"/>
  </cacheSource>
  <cacheFields count="16">
    <cacheField name="Matricula" numFmtId="0">
      <sharedItems/>
    </cacheField>
    <cacheField name="Nome" numFmtId="0">
      <sharedItems/>
    </cacheField>
    <cacheField name="Situacao" numFmtId="0">
      <sharedItems count="6">
        <s v="B-Presente"/>
        <s v="C-Presente"/>
        <s v="S-Aspirante"/>
        <s v="R-Barao"/>
        <s v="R-Barao Pagante"/>
        <s v="S-Aspirante Temporario"/>
      </sharedItems>
    </cacheField>
    <cacheField name="Conta" numFmtId="0">
      <sharedItems/>
    </cacheField>
    <cacheField name="ContaDescricao" numFmtId="0">
      <sharedItems count="19">
        <s v="Aula De Tennis - Gustavo Deszczynski"/>
        <s v="Pilates - Studio De Pilates"/>
        <s v="Personal Trainer Sbsa"/>
        <s v="Aula De Tênis - Rafael Barbosa Carvalho"/>
        <s v="Mensalidades"/>
        <s v="Aula De Padel"/>
        <s v="Musicalização Para Bebês - Josirene"/>
        <s v="Torneio De Beach Tennis"/>
        <s v="Aula De Beach Tennis - Leonardo José"/>
        <s v="Projeto Viva - Ação Educativa"/>
        <s v="Swasthya Yoga - Kjuliane"/>
        <s v="Aula De Tenis"/>
        <s v="Eventos Culturais"/>
        <s v="Aula De Beach Tennis - Paola"/>
        <s v="Aula De Beach Tennis - Gustavo Deszczynski"/>
        <s v="Aula De Beach Tennis"/>
        <s v="Aula De Beach Tennis - Leon Chaim"/>
        <s v="Treino Equipe - Tenis"/>
        <s v="Débitos" u="1"/>
      </sharedItems>
    </cacheField>
    <cacheField name="TipoConta" numFmtId="0">
      <sharedItems/>
    </cacheField>
    <cacheField name="Documento" numFmtId="0">
      <sharedItems containsMixedTypes="1" containsNumber="1" containsInteger="1" minValue="9900002947828" maxValue="9900002947828" count="87">
        <s v="9900003040347"/>
        <s v="9900003040498"/>
        <s v="9900003039654"/>
        <s v="9900003038709"/>
        <s v="9900002933201"/>
        <s v="9900003040607"/>
        <s v="9900003040753"/>
        <s v="9900002957368"/>
        <s v="9900003038287"/>
        <s v="9900003038288"/>
        <s v="9900003037493"/>
        <s v="9900003037494"/>
        <s v="9900002935082"/>
        <s v="9900002935648"/>
        <s v="9900002936638"/>
        <s v="9900002936995"/>
        <s v="9900002923701"/>
        <s v="9900002937472"/>
        <s v="9900003039945"/>
        <s v="9900003036987"/>
        <s v="9900003038003"/>
        <s v="9900003038004"/>
        <s v="9900002937651"/>
        <s v="9900003038462"/>
        <s v="9900003003635"/>
        <s v="9900003039206"/>
        <s v="9900002944696"/>
        <s v="9900002945286"/>
        <s v="9900003039772"/>
        <s v="9900003038706"/>
        <s v="9900002924659"/>
        <s v="9900002951821"/>
        <s v="9900003038719"/>
        <s v="9900002952194"/>
        <s v="9900002952794"/>
        <s v="9900003041493"/>
        <s v="9900002947564"/>
        <n v="9900002947828"/>
        <s v="9900002960677"/>
        <s v="9900002948767"/>
        <s v="9900003038658"/>
        <s v="9900003010163"/>
        <s v="9900003031519"/>
        <s v="9900002965131"/>
        <s v="9900002965220"/>
        <s v="9900003036822"/>
        <s v="9900002965248"/>
        <s v="9900002965879"/>
        <s v="9900003036842"/>
        <s v="9900003037632"/>
        <s v="9900002966623"/>
        <s v="9900002966630"/>
        <s v="9900002967040"/>
        <s v="9900002967082"/>
        <s v="9900002967081"/>
        <s v="9900002967080"/>
        <s v="9900002967079"/>
        <s v="9900002949198"/>
        <s v="9900002949218"/>
        <s v="9900002968180"/>
        <s v="9900002974735"/>
        <s v="9900003037935"/>
        <s v="9900003040527"/>
        <s v="9900002974812"/>
        <s v="9900003030274"/>
        <s v="9900003037712"/>
        <s v="9900002991406"/>
        <s v="9900002992005"/>
        <s v="9900003036982"/>
        <s v="9900003037582"/>
        <s v="9900003037583"/>
        <s v="9900003036865"/>
        <s v="9900003036969"/>
        <s v="9900003036972"/>
        <s v="9900003037410"/>
        <s v="9900003037411"/>
        <s v="9900003037893"/>
        <s v="9900002994294"/>
        <s v="9900003019417"/>
        <s v="9900003039000"/>
        <s v="9900002983993"/>
        <s v="9900002977867"/>
        <s v="9900002984586"/>
        <s v="9900003036929"/>
        <s v="9900002984844"/>
        <s v="9900002984914"/>
        <s v="9900002981563"/>
      </sharedItems>
    </cacheField>
    <cacheField name="Valor" numFmtId="8">
      <sharedItems containsSemiMixedTypes="0" containsString="0" containsNumber="1" minValue="15" maxValue="714"/>
    </cacheField>
    <cacheField name="ValorGerado" numFmtId="8">
      <sharedItems containsSemiMixedTypes="0" containsString="0" containsNumber="1" minValue="15.3" maxValue="764.9"/>
    </cacheField>
    <cacheField name="ValorPag" numFmtId="8">
      <sharedItems containsSemiMixedTypes="0" containsString="0" containsNumber="1" minValue="15.3" maxValue="764.9"/>
    </cacheField>
    <cacheField name="Desconto" numFmtId="0">
      <sharedItems/>
    </cacheField>
    <cacheField name="Pagamento" numFmtId="0">
      <sharedItems/>
    </cacheField>
    <cacheField name="Vecimento" numFmtId="0">
      <sharedItems containsDate="1" containsMixedTypes="1" minDate="2024-07-10T00:00:00" maxDate="2024-07-11T00:00:00"/>
    </cacheField>
    <cacheField name="TId" numFmtId="0">
      <sharedItems containsNonDate="0" containsString="0" containsBlank="1"/>
    </cacheField>
    <cacheField name="TipoPagamento" numFmtId="0">
      <sharedItems count="1">
        <s v="Pix"/>
      </sharedItems>
    </cacheField>
    <cacheField name="Observaca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Fagundes Barbosa" refreshedDate="45581.402159606485" createdVersion="8" refreshedVersion="8" minRefreshableVersion="3" recordCount="43" xr:uid="{92645930-2BFE-40AE-A778-8755F45C1041}">
  <cacheSource type="worksheet">
    <worksheetSource ref="A1:P44" sheet="14.10 (15.10)"/>
  </cacheSource>
  <cacheFields count="16">
    <cacheField name="Matricula" numFmtId="0">
      <sharedItems/>
    </cacheField>
    <cacheField name="Nome" numFmtId="0">
      <sharedItems containsBlank="1"/>
    </cacheField>
    <cacheField name="Situacao" numFmtId="0">
      <sharedItems containsBlank="1" count="5">
        <s v="B-Presente"/>
        <s v="C-Presente"/>
        <s v="R-Barao Pagante"/>
        <s v="S-Aspirante"/>
        <m/>
      </sharedItems>
    </cacheField>
    <cacheField name="Conta" numFmtId="0">
      <sharedItems containsMixedTypes="1" containsNumber="1" containsInteger="1" minValue="8888" maxValue="9999"/>
    </cacheField>
    <cacheField name="Contabil " numFmtId="0">
      <sharedItems containsSemiMixedTypes="0" containsString="0" containsNumber="1" containsInteger="1" minValue="15073" maxValue="40867"/>
    </cacheField>
    <cacheField name="ContaDescricao" numFmtId="0">
      <sharedItems/>
    </cacheField>
    <cacheField name="TipoConta" numFmtId="0">
      <sharedItems/>
    </cacheField>
    <cacheField name="Descrição " numFmtId="0">
      <sharedItems count="17">
        <s v="0101 Mensalidades|Contabil: 15533"/>
        <s v="0101 Mensalidades|Contabil: 15549"/>
        <s v="0101 Mensalidades|Contabil: 15554"/>
        <s v="0421 Musicalização Para Bebês - Josirene|Contabil: 27431"/>
        <s v="0506 Bar Sauna Masculina|Contabil: 31455"/>
        <s v="1035 Aula De Padel - Thiago Krames|Contabil: 39133"/>
        <s v="1080 Aula De Beach Tennis - Leonardo José|Contabil: 39838"/>
        <s v="1102 Aula De Tênis - Rafael Barbosa Carvalho|Contabil: 40867"/>
        <s v="1908 Clubinho|Contabil: 28650"/>
        <s v="1909 Clubinho (Pacote)|Contabil: 28650"/>
        <s v="3001 Aula De Tenis|Contabil: 16070"/>
        <s v="3010 Aula De Padel|Contabil: 22176"/>
        <s v="3019 Torneio De Beach Tennis|Contabil: 30047"/>
        <s v="3020 Aula De Beach Tennis|Contabil: 30052"/>
        <s v="3509 Escolinha Natação  Campeonatos Internos|Contabil: 16156"/>
        <s v="8888 Taxa|Contabil: 15073"/>
        <s v="9999 Taxa|Contabil: 15073"/>
      </sharedItems>
    </cacheField>
    <cacheField name="Documento" numFmtId="0">
      <sharedItems containsString="0" containsBlank="1" containsNumber="1" containsInteger="1" minValue="2923974" maxValue="3042638"/>
    </cacheField>
    <cacheField name="Nome " numFmtId="0">
      <sharedItems count="42">
        <s v="2930464 B 2084  JOAO ANTONIO PROSDOCIMO NETO"/>
        <s v="2937619 B 3838  MARCOS ROGERIO PUPO B SILVA"/>
        <s v="2939201 B 4243  GISELE BASTOS STUMM"/>
        <s v="2923974 B 447  CAMILA FERREIRA DA COSTA TEIXEIRA"/>
        <s v="2942154 B 4934  DEJANIRA PATRICIA D GUIMARAES COSTA"/>
        <s v="2945814 B 5651  CANDICE CRISTINA BARCELOS DE ALMEIDA"/>
        <s v="2974385 B 5928  BARBARA CANTO DARIN BAPTISTA"/>
        <s v="2955328 C 2009  CAMILA MARINONI LOPES BERNARDES"/>
        <s v="2965282 C 4927  RIVADAVIA G.M.G. PINHEIRO"/>
        <s v="2948990 C 536  GUILHERME ESPIRIDIAO AICHINGER"/>
        <s v="2948988 C 536  GUILHERME ESPIRIDIAO AICHINGER"/>
        <s v="2969213 C 6439  MANUELLA BASTOS CERCAL"/>
        <s v="2969476 C 6548  GUSTAVO COSTA HAUER"/>
        <s v="2949853 C 727  MARJORY M MOURAO RUDAKEVYCZ"/>
        <s v="2991450 R 3967  WALLACE LEWIS"/>
        <s v="2982276 S 1018  GEORGIA CUNICO ZATTI"/>
        <s v="3025267 S 1457  MATTEUS DARIN DE CARVALHO"/>
        <s v="2980919 S 726  KALANI ANTONIO TEIXEIRA"/>
        <s v="3019367 S 8  ANTONIO MELARA"/>
        <s v="3019366 S 8  ANTONIO MELARA"/>
        <s v="3019365 S 8  ANTONIO MELARA"/>
        <s v="3039963 C 2492  ANTONIO BAZILIO FLORIANI NETO"/>
        <s v="3042549 S 8  ANTONIO MELARA"/>
        <s v="3038483 C 2401  GABRIEL RUSSI VIANNA"/>
        <s v="3038604 C 4239  MATHIEU ALBERT RAYON"/>
        <s v="3038195 B 3838  MARCOS ROGERIO PUPO B SILVA"/>
        <s v="3037682 B 5651  CANDICE CRISTINA BARCELOS DE ALMEIDA"/>
        <s v="3038477 C 2041  ANDRE LUIZ M L OLESKO"/>
        <s v="3041100 C 1481  LUIS ALBERTO SAROT VEIGA"/>
        <s v="3042638 C 2109  ANA PAULA FERREIRA LOPES"/>
        <s v="3037521 B 3838  MARCOS ROGERIO PUPO B SILVA"/>
        <s v="3037522 B 3838  MARCOS ROGERIO PUPO B SILVA"/>
        <s v="3037683 B 5651  CANDICE CRISTINA BARCELOS DE ALMEIDA"/>
        <s v="3038385 C 6548  GUSTAVO COSTA HAUER"/>
        <s v="3037471 B 2084  JOAO ANTONIO PROSDOCIMO NETO"/>
        <s v="3037472 B 2084  JOAO ANTONIO PROSDOCIMO NETO"/>
        <s v="3038476 C 2041  ANDRE LUIZ M L OLESKO"/>
        <s v="3037985 C 2041  ANDRE LUIZ M L OLESKO"/>
        <s v="3036864 B 1840  EDUARDO CHEDE JR"/>
        <s v="3038382 C 6439  MANUELLA BASTOS CERCAL"/>
        <s v="3040469 C 2282  CRISTIANNE PAROLIN CECCATTO"/>
        <s v=" X "/>
      </sharedItems>
    </cacheField>
    <cacheField name="Valor" numFmtId="0">
      <sharedItems containsSemiMixedTypes="0" containsString="0" containsNumber="1" minValue="-25.2" maxValue="714"/>
    </cacheField>
    <cacheField name="ValorGerado" numFmtId="0">
      <sharedItems containsString="0" containsBlank="1" containsNumber="1" minValue="5.0999999999999996" maxValue="743.4"/>
    </cacheField>
    <cacheField name="ValorPag" numFmtId="0">
      <sharedItems containsSemiMixedTypes="0" containsString="0" containsNumber="1" minValue="-25.2" maxValue="743.4"/>
    </cacheField>
    <cacheField name="Juros " numFmtId="0">
      <sharedItems containsString="0" containsBlank="1" containsNumber="1" minValue="0" maxValue="29.399999999999977"/>
    </cacheField>
    <cacheField name="Pagamento" numFmtId="0">
      <sharedItems containsBlank="1"/>
    </cacheField>
    <cacheField name="Ano " numFmtId="0">
      <sharedItems containsString="0" containsBlank="1" containsNumber="1" containsInteger="1" minValue="2024" maxValue="2024" count="2">
        <n v="20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Alves de Souza" refreshedDate="45574.467439351851" createdVersion="4" refreshedVersion="4" minRefreshableVersion="3" recordCount="122" xr:uid="{00000000-000A-0000-FFFF-FFFF0D000000}">
  <cacheSource type="worksheet">
    <worksheetSource ref="A43:P165" sheet="07.10"/>
  </cacheSource>
  <cacheFields count="16">
    <cacheField name="Matricula" numFmtId="0">
      <sharedItems/>
    </cacheField>
    <cacheField name="Nome" numFmtId="0">
      <sharedItems/>
    </cacheField>
    <cacheField name="Situacao" numFmtId="0">
      <sharedItems count="5">
        <s v="B-Presente"/>
        <s v="B-Ausente"/>
        <s v="C-Presente"/>
        <s v="R-Barao Pagante"/>
        <s v="S-Aspirante"/>
      </sharedItems>
    </cacheField>
    <cacheField name="Conta" numFmtId="0">
      <sharedItems/>
    </cacheField>
    <cacheField name="ContaDescricao" numFmtId="0">
      <sharedItems count="27">
        <s v="Mensalidades"/>
        <s v="Aula De Tenis"/>
        <s v="Treino Equipe - Tenis"/>
        <s v="Aula De Padel"/>
        <s v="Aula Beach Tennis Social Junior"/>
        <s v="Aula Padel Social Junior"/>
        <s v="Torneio De Beach Tennis"/>
        <s v="Aula De Tennis - Gustavo Deszczynski"/>
        <s v="Aula De Beach Tennis - Leonardo José"/>
        <s v="Pilates - Studio De Pilates"/>
        <s v="Clubinho"/>
        <s v="Personal Trainer Sbsa"/>
        <s v="Clubinho (Pacote)"/>
        <s v="Escolinha Natação  Campeonatos Internos"/>
        <s v="Aula De Tênis - Rafael Barbosa Carvalho"/>
        <s v="Aula De Padel - Thiago Krames"/>
        <s v="Aula De Tênis Social Junior"/>
        <s v="Hatha Yoga-Viviana Haluch"/>
        <s v="Torneio De Padel"/>
        <s v="Musicalização Para Bebês - Josirene"/>
        <s v="Escol. De Golfe"/>
        <s v="Aula De Futevolei - Andre Luiz"/>
        <s v="Torneio De Basquete"/>
        <s v="Projeto Viva - Ação Educativa"/>
        <s v="Torneio De Golfe"/>
        <s v="Funcional Soccer"/>
        <s v="Aula De Tênis - Lucas Pinto Mariano"/>
      </sharedItems>
    </cacheField>
    <cacheField name="TipoConta" numFmtId="0">
      <sharedItems/>
    </cacheField>
    <cacheField name="Documento" numFmtId="0">
      <sharedItems/>
    </cacheField>
    <cacheField name="Valor" numFmtId="8">
      <sharedItems containsSemiMixedTypes="0" containsString="0" containsNumber="1" minValue="10" maxValue="714"/>
    </cacheField>
    <cacheField name="ValorGerado" numFmtId="8">
      <sharedItems containsSemiMixedTypes="0" containsString="0" containsNumber="1" minValue="10.199999999999999" maxValue="741.72"/>
    </cacheField>
    <cacheField name="ValorPag" numFmtId="8">
      <sharedItems containsSemiMixedTypes="0" containsString="0" containsNumber="1" minValue="10.199999999999999" maxValue="741.72"/>
    </cacheField>
    <cacheField name="Desconto" numFmtId="0">
      <sharedItems/>
    </cacheField>
    <cacheField name="Pagamento" numFmtId="0">
      <sharedItems/>
    </cacheField>
    <cacheField name="Vecimento" numFmtId="0">
      <sharedItems/>
    </cacheField>
    <cacheField name="TId" numFmtId="0">
      <sharedItems containsNonDate="0" containsString="0" containsBlank="1"/>
    </cacheField>
    <cacheField name="TipoPagamento" numFmtId="0">
      <sharedItems count="1">
        <s v="Pix"/>
      </sharedItems>
    </cacheField>
    <cacheField name="Observaca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Alves de Souza" refreshedDate="45574.467439351851" createdVersion="4" refreshedVersion="4" minRefreshableVersion="3" recordCount="107" xr:uid="{00000000-000A-0000-FFFF-FFFF0E000000}">
  <cacheSource type="worksheet">
    <worksheetSource ref="A31:P138" sheet="04 a 06.10"/>
  </cacheSource>
  <cacheFields count="16">
    <cacheField name="Matricula" numFmtId="0">
      <sharedItems/>
    </cacheField>
    <cacheField name="Nome" numFmtId="0">
      <sharedItems/>
    </cacheField>
    <cacheField name="Situacao" numFmtId="0">
      <sharedItems count="4">
        <s v="B-Presente"/>
        <s v="R-Barao Pagante"/>
        <s v="C-Presente"/>
        <s v="S-Aspirante"/>
      </sharedItems>
    </cacheField>
    <cacheField name="Conta" numFmtId="0">
      <sharedItems/>
    </cacheField>
    <cacheField name="ContaDescricao" numFmtId="0">
      <sharedItems count="27">
        <s v="Aula De Beach Tennis - Leonardo José"/>
        <s v="Mensalidades"/>
        <s v="Torneio De Beach Tennis"/>
        <s v="Torneio De Tenis"/>
        <s v="Aula De Padel"/>
        <s v="Clubinho"/>
        <s v="Curso De Danca De Salao -  Renato Zoia"/>
        <s v="Aula De Tenis"/>
        <s v="Aula Beach Tennis Social Junior"/>
        <s v="Swasthya Yoga - Kjuliane"/>
        <s v="Pilates - Studio De Pilates"/>
        <s v="Natação Master Promoções Sociais"/>
        <s v="Aula De Beach Tennis - Leon Chaim"/>
        <s v="Ingresso Danças"/>
        <s v="Projeto Viva - Ação Educativa"/>
        <s v="Aula De Tennis - Gustavo Deszczynski"/>
        <s v="Musicalização Para Bebês - Josirene"/>
        <s v="Aula De Beach Tennis"/>
        <s v="Personal Trainer Sbsa"/>
        <s v="Clubinho (Pacote)"/>
        <s v="Aula De Padel - Thiago Krames"/>
        <s v="Federação - Repasse Natação"/>
        <s v="Aula Golfe - Func"/>
        <s v="Taxa Despesa Cobranca"/>
        <s v="Personal Trainer Sm"/>
        <s v="Torneio De Padel"/>
        <s v="Taxa Federacao De Golfe"/>
      </sharedItems>
    </cacheField>
    <cacheField name="TipoConta" numFmtId="0">
      <sharedItems/>
    </cacheField>
    <cacheField name="Documento" numFmtId="0">
      <sharedItems/>
    </cacheField>
    <cacheField name="Valor" numFmtId="8">
      <sharedItems containsSemiMixedTypes="0" containsString="0" containsNumber="1" minValue="5" maxValue="1168"/>
    </cacheField>
    <cacheField name="ValorGerado" numFmtId="8">
      <sharedItems containsSemiMixedTypes="0" containsString="0" containsNumber="1" minValue="5.0999999999999996" maxValue="1200.72"/>
    </cacheField>
    <cacheField name="ValorPag" numFmtId="8">
      <sharedItems containsSemiMixedTypes="0" containsString="0" containsNumber="1" minValue="5.0999999999999996" maxValue="1200.72"/>
    </cacheField>
    <cacheField name="Desconto" numFmtId="0">
      <sharedItems/>
    </cacheField>
    <cacheField name="Pagamento" numFmtId="0">
      <sharedItems/>
    </cacheField>
    <cacheField name="Vecimento" numFmtId="0">
      <sharedItems/>
    </cacheField>
    <cacheField name="TId" numFmtId="0">
      <sharedItems containsNonDate="0" containsString="0" containsBlank="1"/>
    </cacheField>
    <cacheField name="TipoPagamento" numFmtId="0">
      <sharedItems count="1">
        <s v="Pix"/>
      </sharedItems>
    </cacheField>
    <cacheField name="Observaca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Alves de Souza" refreshedDate="45574.467439583335" createdVersion="4" refreshedVersion="4" minRefreshableVersion="3" recordCount="44" xr:uid="{00000000-000A-0000-FFFF-FFFF0F000000}">
  <cacheSource type="worksheet">
    <worksheetSource ref="A19:P63" sheet="03.10"/>
  </cacheSource>
  <cacheFields count="16">
    <cacheField name="Matricula" numFmtId="0">
      <sharedItems/>
    </cacheField>
    <cacheField name="Nome" numFmtId="0">
      <sharedItems/>
    </cacheField>
    <cacheField name="Situacao" numFmtId="0">
      <sharedItems/>
    </cacheField>
    <cacheField name="Conta" numFmtId="0">
      <sharedItems/>
    </cacheField>
    <cacheField name="ContaDescricao" numFmtId="0">
      <sharedItems count="15">
        <s v="Aula De Tenis"/>
        <s v="Aula De Beach Tennis"/>
        <s v="Mensalidades"/>
        <s v="Clubinho (Pacote)"/>
        <s v="Projeto Viva - Ação Educativa"/>
        <s v="Musicalização Para Bebês - Josirene"/>
        <s v="Clubinho"/>
        <s v="Aula De Padel - Thiago Krames"/>
        <s v="Torneio De Squash"/>
        <s v="Aula De Beach Tennis - Marcelo Stoberl"/>
        <s v="Escol. De Hidroginastica"/>
        <s v="Torneio De Beach Tennis"/>
        <s v="Aula De Padel"/>
        <s v="Convite Temporário"/>
        <s v="Aula De Tênis - Rafael Barbosa Carvalho"/>
      </sharedItems>
    </cacheField>
    <cacheField name="TipoConta" numFmtId="0">
      <sharedItems/>
    </cacheField>
    <cacheField name="Documento" numFmtId="0">
      <sharedItems/>
    </cacheField>
    <cacheField name="Valor" numFmtId="8">
      <sharedItems containsSemiMixedTypes="0" containsString="0" containsNumber="1" minValue="5" maxValue="714"/>
    </cacheField>
    <cacheField name="ValorGerado" numFmtId="8">
      <sharedItems containsSemiMixedTypes="0" containsString="0" containsNumber="1" minValue="5.0999999999999996" maxValue="748.68"/>
    </cacheField>
    <cacheField name="ValorPag" numFmtId="8">
      <sharedItems containsSemiMixedTypes="0" containsString="0" containsNumber="1" minValue="5.0999999999999996" maxValue="748.68"/>
    </cacheField>
    <cacheField name="Desconto" numFmtId="0">
      <sharedItems/>
    </cacheField>
    <cacheField name="Pagamento" numFmtId="0">
      <sharedItems/>
    </cacheField>
    <cacheField name="Vecimento" numFmtId="0">
      <sharedItems/>
    </cacheField>
    <cacheField name="TId" numFmtId="0">
      <sharedItems containsNonDate="0" containsString="0" containsBlank="1"/>
    </cacheField>
    <cacheField name="TipoPagamento" numFmtId="0">
      <sharedItems count="1">
        <s v="Pix"/>
      </sharedItems>
    </cacheField>
    <cacheField name="Observaca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Alves de Souza" refreshedDate="45574.467439583335" createdVersion="4" refreshedVersion="4" minRefreshableVersion="3" recordCount="61" xr:uid="{00000000-000A-0000-FFFF-FFFF10000000}">
  <cacheSource type="worksheet">
    <worksheetSource ref="A20:P81" sheet="02.10"/>
  </cacheSource>
  <cacheFields count="16">
    <cacheField name="Matricula" numFmtId="0">
      <sharedItems/>
    </cacheField>
    <cacheField name="Nome" numFmtId="0">
      <sharedItems/>
    </cacheField>
    <cacheField name="Situacao" numFmtId="0">
      <sharedItems/>
    </cacheField>
    <cacheField name="Conta" numFmtId="0">
      <sharedItems/>
    </cacheField>
    <cacheField name="ContaDescricao" numFmtId="0">
      <sharedItems count="16">
        <s v="Aula De Tênis - Rafael Barbosa Carvalho"/>
        <s v="Mensalidades"/>
        <s v="Clubinho (Pacote)"/>
        <s v="Aula De Skate - Anderson"/>
        <s v="Aula De Tenis"/>
        <s v="Convite Temporário"/>
        <s v="Escol. Jiu-Jitsu"/>
        <s v="Projeto Viva - Ação Educativa"/>
        <s v="Aula De Padel"/>
        <s v="Torneio De Beach Tennis"/>
        <s v="Aula De Beach Tennis - Leonardo José"/>
        <s v="Taxa Despesa Cobranca"/>
        <s v="Personal Trainer Sbsa"/>
        <s v="Torneio De Padel"/>
        <s v="Outras Saidas"/>
        <s v="Aula De Beach Tennis - Paola"/>
      </sharedItems>
    </cacheField>
    <cacheField name="TipoConta" numFmtId="0">
      <sharedItems/>
    </cacheField>
    <cacheField name="Documento" numFmtId="0">
      <sharedItems/>
    </cacheField>
    <cacheField name="Valor" numFmtId="8">
      <sharedItems containsSemiMixedTypes="0" containsString="0" containsNumber="1" minValue="-350" maxValue="714"/>
    </cacheField>
    <cacheField name="ValorGerado" numFmtId="8">
      <sharedItems containsSemiMixedTypes="0" containsString="0" containsNumber="1" minValue="-350" maxValue="770.28"/>
    </cacheField>
    <cacheField name="ValorPag" numFmtId="8">
      <sharedItems containsSemiMixedTypes="0" containsString="0" containsNumber="1" minValue="-350" maxValue="770.28"/>
    </cacheField>
    <cacheField name="Desconto" numFmtId="0">
      <sharedItems/>
    </cacheField>
    <cacheField name="Pagamento" numFmtId="0">
      <sharedItems/>
    </cacheField>
    <cacheField name="Vecimento" numFmtId="0">
      <sharedItems/>
    </cacheField>
    <cacheField name="TId" numFmtId="0">
      <sharedItems containsNonDate="0" containsString="0" containsBlank="1"/>
    </cacheField>
    <cacheField name="TipoPagamento" numFmtId="0">
      <sharedItems count="1">
        <s v="Pix"/>
      </sharedItems>
    </cacheField>
    <cacheField name="Observaca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Alves de Souza" refreshedDate="45574.467439699074" createdVersion="4" refreshedVersion="4" minRefreshableVersion="3" recordCount="76" xr:uid="{00000000-000A-0000-FFFF-FFFF11000000}">
  <cacheSource type="worksheet">
    <worksheetSource ref="A29:P105" sheet="01.10"/>
  </cacheSource>
  <cacheFields count="16">
    <cacheField name="Matricula" numFmtId="0">
      <sharedItems/>
    </cacheField>
    <cacheField name="Nome" numFmtId="0">
      <sharedItems/>
    </cacheField>
    <cacheField name="Situacao" numFmtId="0">
      <sharedItems count="5">
        <s v="B-Presente"/>
        <s v="B-Viuvo (A) Isento Temporario"/>
        <s v="C-Presente"/>
        <s v="R-Barao Pagante"/>
        <s v="S-Aspirante"/>
      </sharedItems>
    </cacheField>
    <cacheField name="Conta" numFmtId="0">
      <sharedItems/>
    </cacheField>
    <cacheField name="ContaDescricao" numFmtId="0">
      <sharedItems count="25">
        <s v="Mensalidades"/>
        <s v="Aula De Padel"/>
        <s v="Torneio De Beach Tennis"/>
        <s v="Swasthya Yoga - Kjuliane"/>
        <s v="Aula Beach Tennis Social Junior"/>
        <s v="Aula De Beach Tennis - Leon Chaim"/>
        <s v="Aula De Tênis Social Junior"/>
        <s v="Natação Master Promoções Sociais"/>
        <s v="Outras Saidas"/>
        <s v="Torneio De Padel"/>
        <s v="Escol. De Natacao"/>
        <s v="Dança Inclusiva - Sede Merces"/>
        <s v="Aluguel Rest. Cid"/>
        <s v="Aula De Tênis - Rafael Barbosa Carvalho"/>
        <s v="Aula De Beach Tennis"/>
        <s v="Treino Equipe - Tenis"/>
        <s v="Aula De Padel - Thiago Krames"/>
        <s v="Aula De Beach Tennis - Leonardo José"/>
        <s v="Projeto Viva - Ação Educativa"/>
        <s v="Aula De Tenis"/>
        <s v="Aula De Tênis - Lucas Pinto Mariano"/>
        <s v="Escol. De Tenis"/>
        <s v="Devolução Escol. De Futsal"/>
        <s v="Aula De Beach Tennis - Paola"/>
        <s v="Ingresso Danças"/>
      </sharedItems>
    </cacheField>
    <cacheField name="TipoConta" numFmtId="0">
      <sharedItems count="2">
        <s v="Receita"/>
        <s v="Despesa"/>
      </sharedItems>
    </cacheField>
    <cacheField name="Documento" numFmtId="0">
      <sharedItems containsMixedTypes="1" containsNumber="1" containsInteger="1" minValue="9900003038822" maxValue="9900003038822"/>
    </cacheField>
    <cacheField name="Valor" numFmtId="8">
      <sharedItems containsSemiMixedTypes="0" containsString="0" containsNumber="1" minValue="-330.95" maxValue="1500"/>
    </cacheField>
    <cacheField name="ValorGerado" numFmtId="8">
      <sharedItems containsSemiMixedTypes="0" containsString="0" containsNumber="1" minValue="-330.95" maxValue="1500"/>
    </cacheField>
    <cacheField name="ValorPag" numFmtId="8">
      <sharedItems containsSemiMixedTypes="0" containsString="0" containsNumber="1" minValue="-330.95" maxValue="1500"/>
    </cacheField>
    <cacheField name="Desconto" numFmtId="0">
      <sharedItems/>
    </cacheField>
    <cacheField name="Pagamento" numFmtId="0">
      <sharedItems/>
    </cacheField>
    <cacheField name="Vecimento" numFmtId="0">
      <sharedItems containsDate="1" containsMixedTypes="1" minDate="2024-10-02T00:00:00" maxDate="2024-10-03T00:00:00"/>
    </cacheField>
    <cacheField name="TId" numFmtId="0">
      <sharedItems containsNonDate="0" containsString="0" containsBlank="1"/>
    </cacheField>
    <cacheField name="TipoPagamento" numFmtId="0">
      <sharedItems containsBlank="1"/>
    </cacheField>
    <cacheField name="Observaca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Alves de Souza" refreshedDate="45575.37914837963" createdVersion="4" refreshedVersion="4" minRefreshableVersion="3" recordCount="107" xr:uid="{00000000-000A-0000-FFFF-FFFF12000000}">
  <cacheSource type="worksheet">
    <worksheetSource ref="A25:P132" sheet="09.10"/>
  </cacheSource>
  <cacheFields count="16">
    <cacheField name="Matricula" numFmtId="0">
      <sharedItems/>
    </cacheField>
    <cacheField name="Nome" numFmtId="0">
      <sharedItems/>
    </cacheField>
    <cacheField name="Situacao" numFmtId="0">
      <sharedItems count="5">
        <s v="B-Presente"/>
        <s v="C-Presente"/>
        <s v="R-Barao"/>
        <s v="R-Barao Pagante"/>
        <s v="S-Aspirante"/>
      </sharedItems>
    </cacheField>
    <cacheField name="Conta" numFmtId="0">
      <sharedItems/>
    </cacheField>
    <cacheField name="ContaDescricao" numFmtId="0">
      <sharedItems count="21">
        <s v="Mensalidades"/>
        <s v="Pilates - Studio De Pilates"/>
        <s v="Personal Trainer Sbsa"/>
        <s v="Aula De Beach Tennis - Leon Chaim"/>
        <s v="Aula De Beach Tennis - Gustavo Deszczynski"/>
        <s v="Projeto Viva - Ação Educativa"/>
        <s v="Aula De Beach Tennis"/>
        <s v="Aula De Tênis Social Junior"/>
        <s v="Torneio De Beach Tennis"/>
        <s v="Aula De Tenis"/>
        <s v="Swasthya Yoga - Kjuliane"/>
        <s v="Aula De Tênis - Rafael Barbosa Carvalho"/>
        <s v="Aula De Beach Tennis - Paola"/>
        <s v="Vendas Eventos"/>
        <s v="Aula De Padel - Thiago Krames"/>
        <s v="Aula De Padel"/>
        <s v="Treino Equipe - Tenis"/>
        <s v="Projeto Mova"/>
        <s v="Curso Dança De Salão - Julian Cazuni"/>
        <s v="Personal Trainer Sm"/>
        <s v="Aula Krav Maga - Igor"/>
      </sharedItems>
    </cacheField>
    <cacheField name="TipoConta" numFmtId="0">
      <sharedItems/>
    </cacheField>
    <cacheField name="Documento" numFmtId="0">
      <sharedItems/>
    </cacheField>
    <cacheField name="Valor" numFmtId="8">
      <sharedItems containsSemiMixedTypes="0" containsString="0" containsNumber="1" minValue="15" maxValue="714"/>
    </cacheField>
    <cacheField name="ValorGerado" numFmtId="8">
      <sharedItems containsSemiMixedTypes="0" containsString="0" containsNumber="1" minValue="15.3" maxValue="750.12"/>
    </cacheField>
    <cacheField name="ValorPag" numFmtId="8">
      <sharedItems containsSemiMixedTypes="0" containsString="0" containsNumber="1" minValue="15.3" maxValue="750.12"/>
    </cacheField>
    <cacheField name="Desconto" numFmtId="0">
      <sharedItems/>
    </cacheField>
    <cacheField name="Pagamento" numFmtId="0">
      <sharedItems/>
    </cacheField>
    <cacheField name="Vecimento" numFmtId="0">
      <sharedItems/>
    </cacheField>
    <cacheField name="TId" numFmtId="0">
      <sharedItems containsNonDate="0" containsString="0" containsBlank="1"/>
    </cacheField>
    <cacheField name="TipoPagamento" numFmtId="0">
      <sharedItems count="1">
        <s v="Pix"/>
      </sharedItems>
    </cacheField>
    <cacheField name="Observaca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viane Alves de Souza" refreshedDate="45576.39415763889" createdVersion="4" refreshedVersion="4" minRefreshableVersion="3" recordCount="307" xr:uid="{00000000-000A-0000-FFFF-FFFF13000000}">
  <cacheSource type="worksheet">
    <worksheetSource ref="A60:P367" sheet="10.10"/>
  </cacheSource>
  <cacheFields count="16">
    <cacheField name="Matricula" numFmtId="0">
      <sharedItems/>
    </cacheField>
    <cacheField name="Nome" numFmtId="0">
      <sharedItems/>
    </cacheField>
    <cacheField name="Situacao" numFmtId="0">
      <sharedItems count="8">
        <s v="B-Presente"/>
        <s v="R-Barao Pagante"/>
        <s v="C-Presente"/>
        <s v="C-Ausente"/>
        <s v="S-Aspirante Temporario"/>
        <s v="C-Viuvo (A) Pg. 50% Até 2014"/>
        <s v="R-Barao"/>
        <s v="S-Aspirante"/>
      </sharedItems>
    </cacheField>
    <cacheField name="Conta" numFmtId="0">
      <sharedItems/>
    </cacheField>
    <cacheField name="ContaDescricao" numFmtId="0">
      <sharedItems count="41">
        <s v="Aula De Padel"/>
        <s v="Pilates - Studio De Pilates"/>
        <s v="Mensalidades"/>
        <s v="Aula De Tenis"/>
        <s v="Taxa Material Esportivo Golfe"/>
        <s v="Treino Equipe - Tenis"/>
        <s v="Torneio De Padel"/>
        <s v="Aula De Vôlei De Praia - Fun Beach Volley"/>
        <s v="Aula De Tênis - Rafael Barbosa Carvalho"/>
        <s v="Promissoria De Debito De Mensalidade"/>
        <s v="Personal Trainer Sbsa"/>
        <s v="Torneio De Beach Tennis"/>
        <s v="Dança E Mobilidade - Guto Zafalon"/>
        <s v="Projeto Mova"/>
        <s v="Aula De Padel - Thiago Krames"/>
        <s v="Torneio De Basquete"/>
        <s v="Aula De Beach Tennis - Guilherme Marin"/>
        <s v="Projeto Viva - Ação Educativa"/>
        <s v="Natação Master Promoções Sociais"/>
        <s v="Aula De Tênis Social Junior"/>
        <s v="Aula De Tênis - Lucas Pinto Mariano"/>
        <s v="Aula De Beach Tennis - Jacqueline Jungles"/>
        <s v="Clubinho"/>
        <s v="Aula De Beach Tennis - Leonardo José"/>
        <s v="Musicalização Para Bebês - Josirene"/>
        <s v="Aula Padel Social Junior"/>
        <s v="Hatha Yoga-Viviana Haluch"/>
        <s v="Personal Trainer Sm"/>
        <s v="Vendas Eventos"/>
        <s v="Aula De Tennis - Gustavo Deszczynski"/>
        <s v="Swasthya Yoga - Kjuliane"/>
        <s v="Aula De Beach Tennis - Leon Chaim"/>
        <s v="Aula De Squash"/>
        <s v="Aula De Beach Tennis - Marcelo Stoberl"/>
        <s v="Aula De Beach Tennis - Paola"/>
        <s v="Torneio De Tenis"/>
        <s v="Escolinha Natação  Campeonatos Internos"/>
        <s v="Aula De Beach Tennis"/>
        <s v="Aula Beach Tennis Social Junior"/>
        <s v="Aula De Futevolei - Andre Luiz"/>
        <s v="Torneio De Squash"/>
      </sharedItems>
    </cacheField>
    <cacheField name="TipoConta" numFmtId="0">
      <sharedItems/>
    </cacheField>
    <cacheField name="Documento" numFmtId="0">
      <sharedItems/>
    </cacheField>
    <cacheField name="Valor" numFmtId="8">
      <sharedItems containsSemiMixedTypes="0" containsString="0" containsNumber="1" minValue="10" maxValue="1103"/>
    </cacheField>
    <cacheField name="ValorGerado" numFmtId="8">
      <sharedItems containsSemiMixedTypes="0" containsString="0" containsNumber="1" minValue="10.199999999999999" maxValue="1103"/>
    </cacheField>
    <cacheField name="ValorPag" numFmtId="8">
      <sharedItems containsSemiMixedTypes="0" containsString="0" containsNumber="1" minValue="10.199999999999999" maxValue="1103"/>
    </cacheField>
    <cacheField name="Desconto" numFmtId="0">
      <sharedItems/>
    </cacheField>
    <cacheField name="Pagamento" numFmtId="0">
      <sharedItems/>
    </cacheField>
    <cacheField name="Vecimento" numFmtId="0">
      <sharedItems/>
    </cacheField>
    <cacheField name="TId" numFmtId="0">
      <sharedItems containsNonDate="0" containsString="0" containsBlank="1"/>
    </cacheField>
    <cacheField name="TipoPagamento" numFmtId="0">
      <sharedItems count="2">
        <s v="Pix"/>
        <s v="ModoPix"/>
      </sharedItems>
    </cacheField>
    <cacheField name="Observaca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mone Fagundes Barbosa" refreshedDate="45581.396611805554" createdVersion="8" refreshedVersion="8" minRefreshableVersion="3" recordCount="133" xr:uid="{F692D947-9036-4F68-B208-383BBFC52BF9}">
  <cacheSource type="worksheet">
    <worksheetSource ref="A1:P134" sheet="11 a 13.10 (14.10)"/>
  </cacheSource>
  <cacheFields count="16">
    <cacheField name="Matricula" numFmtId="0">
      <sharedItems/>
    </cacheField>
    <cacheField name="Nome" numFmtId="0">
      <sharedItems containsBlank="1"/>
    </cacheField>
    <cacheField name="Situacao" numFmtId="0">
      <sharedItems containsBlank="1" count="7">
        <s v="B-Presente"/>
        <s v="C-Presente"/>
        <s v="R-Barao Pagante"/>
        <s v="S-Aspirante"/>
        <s v="B-Ausente"/>
        <s v="C-Ausente"/>
        <m/>
      </sharedItems>
    </cacheField>
    <cacheField name="Conta" numFmtId="0">
      <sharedItems containsMixedTypes="1" containsNumber="1" containsInteger="1" minValue="8888" maxValue="9999"/>
    </cacheField>
    <cacheField name="Contabil" numFmtId="0">
      <sharedItems containsSemiMixedTypes="0" containsString="0" containsNumber="1" containsInteger="1" minValue="747" maxValue="42055"/>
    </cacheField>
    <cacheField name="ContaDescricao" numFmtId="0">
      <sharedItems containsBlank="1"/>
    </cacheField>
    <cacheField name="TipoConta" numFmtId="0">
      <sharedItems containsBlank="1"/>
    </cacheField>
    <cacheField name="Descrição" numFmtId="0">
      <sharedItems count="31">
        <s v="0101 Mensalidades|Contábil: 15533"/>
        <s v="0101 Mensalidades|Contábil: 15549"/>
        <s v="0101 Mensalidades|Contábil: 15554"/>
        <s v="0106 Mensalidades|Contábil: 15687"/>
        <s v="0106 Mensalidades|Contábil: 15692"/>
        <s v="0106 Mensalidades|Contábil: 15549"/>
        <s v="0329 Pilates - Studio De Pilates|Contábil: 4356"/>
        <s v="0330 Swasthya Yoga - Kjuliane|Contábil: 4265"/>
        <s v="0336 Personal Trainer Sbsa|Contábil: 16301"/>
        <s v="0337 Escol. Muay Thai|Contábil: 29413"/>
        <s v="0421 Musicalização Para Bebês - Josirene|Contábil: 27431"/>
        <s v="0906 Vendas Eventos|Contábil: 15918"/>
        <s v="1035 Aula De Padel - Thiago Krames|Contábil: 39133"/>
        <s v="1039 Aula De Beach Tennis - Leon Chaim|Contábil: 39154"/>
        <s v="1078 Aula De Beach Tennis - Jacqueline Jungles|Contábil: 39843"/>
        <s v="1102 Aula De Tênis - Rafael Barbosa Carvalho|Contábil: 40867"/>
        <s v="1118 Aula De Tênis - Lucas Pinto Mariano|Contábil: 41731"/>
        <s v="1908 Clubinho|Contábil: 28650"/>
        <s v="1909 Clubinho (Pacote)|Contábil: 28650"/>
        <s v="2201 Devolucao De Mensalidades|Contábil: 747"/>
        <s v="2607 Devolução Eventos Social|Contábil: 747"/>
        <s v="3001 Aula De Tenis|Contábil: 16070"/>
        <s v="3010 Aula De Padel|Contábil: 22176"/>
        <s v="3020 Aula De Beach Tennis|Contábil: 30052"/>
        <s v="3035 Aula De Beach Tennis - Paola|Contábil: 37394"/>
        <s v="3525 Personal Trainer Sm|Contábil: 16301"/>
        <s v="3534 Aula De Tênis Social Junior|Contábil: 16070"/>
        <s v="3540 Aula De Tennis - Gustavo Deszczynski|Contábil: 41941"/>
        <s v="3550 Aula Pickleball|Contábil: 42055"/>
        <s v="8888 |Contábil: 15073"/>
        <s v="9999 |Contábil: 15073"/>
      </sharedItems>
    </cacheField>
    <cacheField name="Documento" numFmtId="0">
      <sharedItems containsString="0" containsBlank="1" containsNumber="1" containsInteger="1" minValue="2922886" maxValue="3042243"/>
    </cacheField>
    <cacheField name="Nome " numFmtId="0">
      <sharedItems count="132">
        <s v="2927628 B 1397  ROBERTA ZANICOTTI OLIVEIRA TARESZKIEWICZ"/>
        <s v="2928078 B 1508  FERNANDO MENDES CABRAL"/>
        <s v="2922888 B 179  PAULO ANTONIO DA ROSA PETROY"/>
        <s v="2922887 B 179  PAULO ANTONIO DA ROSA PETROY"/>
        <s v="2922886 B 179  PAULO ANTONIO DA ROSA PETROY"/>
        <s v="2929577 B 1879  ELISA DE MATTOS L PRIGOL GRANDE"/>
        <s v="2930409 B 2069  MARINA DE A EIMER LASSEN"/>
        <s v="2932179 B 2535  CLAUDIA REGINA SCAVAZZA"/>
        <s v="2923266 B 272  ANDRE LUIZ GAUDENCIO MARTINI"/>
        <s v="2934110 B 3001  VANIA ANDRETTA RATTO"/>
        <s v="2934356 B 3060  LEONARDO LASLOWSKI"/>
        <s v="2923466 B 320  SERGIO LUIZ CAMARA LOPES JUNIOR"/>
        <s v="2923465 B 320  SERGIO LUIZ CAMARA LOPES JUNIOR"/>
        <s v="2923464 B 320  SERGIO LUIZ CAMARA LOPES JUNIOR"/>
        <s v="2935745 B 3375  ANNA CAROLINA NOGUEIRA VAN DE VELDE"/>
        <s v="2938426 B 4039  PAIKAN SALOMON DE MELLO E SILVA"/>
        <s v="2941887 B 4865  TAMIRYS CARDOSO MARQUES TEIXEIRA"/>
        <s v="2942540 B 5010  SOFIA SOUZA AICHINGER"/>
        <s v="2943027 B 5123  RAFAEL ZANCOPE DELIBO"/>
        <s v="2943962 B 5302  MIRNA MOLETTA FONSECA"/>
        <s v="2924311 B 538  FLAVIA FUSCO VEIGA"/>
        <s v="2944414 B 5392  BRUNO CICHON NETO"/>
        <s v="2944413 B 5392  BRUNO CICHON NETO"/>
        <s v="2945349 B 5565  CASSIO PERFETE"/>
        <s v="2946005 B 5682  IGOR GIACOMAZZI"/>
        <s v="2946274 B 5727  JULIANA DE CAMARGO FESTA"/>
        <s v="2946595 B 5777  RENATO VIANNA SOARES"/>
        <s v="3007207 B 5806  TATIANA SOUZA PEDROSO GOBBO"/>
        <s v="3024779 B 5824  CRISTIAN LUIZ MORAES"/>
        <s v="2963717 B 6129  JOSE LUIZ GUIMARAES AMARAL"/>
        <s v="2948628 B 6270  CAROLINA HEYSE MARCHETTI"/>
        <s v="2925989 B 986  ALICE WILHELM ABUJAMRA NICOLODI"/>
        <s v="2953429 C 1580  GUILHERME MACIEL MOURA"/>
        <s v="2953561 C 1605  GIOVANA VIEIRA SALIBA OLIVEIRA"/>
        <s v="2953980 C 1704  FERNANDA AMARAL FARIAS"/>
        <s v="2954200 C 1750  HENRIQUE EDUARDO FABRO"/>
        <s v="2954291 C 1773  PEDRO HENRIQUE X A KALED"/>
        <s v="2954290 C 1773  PEDRO HENRIQUE X A KALED"/>
        <s v="2955012 C 1931  ANGELICA MARIA  ATHAYDE VIEIRA"/>
        <s v="2955011 C 1931  ANGELICA MARIA  ATHAYDE VIEIRA"/>
        <s v="2955010 C 1931  ANGELICA MARIA  ATHAYDE VIEIRA"/>
        <s v="2955467 C 2038  PAULO MULLER FILHO"/>
        <s v="2955633 C 2074  TAINAH BENRADT WOLLMANN"/>
        <s v="2955632 C 2074  TAINAH BENRADT WOLLMANN"/>
        <s v="2955757 C 2108  GABRIEL AUGUSTO ROCHA BRUNETTO"/>
        <s v="2947717 C 235  MATHEUS TODESCHINI SPERANDIO"/>
        <s v="2957996 C 2728  LUCA MATSUDA KIM"/>
        <s v="2960284 C 3423  PAULO HENRIQUE S CAMARGO"/>
        <s v="2961473 C 3760  MAURICIO NISSEL DE C. E SILVA"/>
        <s v="2948357 C 379  ADRIANO SOARES TAQUES"/>
        <s v="2948356 C 379  ADRIANO SOARES TAQUES"/>
        <s v="2966754 C 5545  RAFAEL DA ROS RIBAS"/>
        <s v="2966769 C 5549  EDUARDO WALLBACH SILVA"/>
        <s v="2967221 C 5691  SIMONE FONSECA DE MACEDO"/>
        <s v="2968304 C 6078  NICOLE ISFER ZARDO EWERT"/>
        <s v="2949500 C 641  JORGE JOSE DOMINGOS NETO"/>
        <s v="2949548 C 651  ANA VITORIA GEMIGNANI WILKENS"/>
        <s v="3033730 C 669  LUCCA PASSOW CARPINELLI"/>
        <s v="3033729 C 669  LUCCA PASSOW CARPINELLI"/>
        <s v="2995805 C 669  LUCCA PASSOW CARPINELLI"/>
        <s v="2995804 C 669  LUCCA PASSOW CARPINELLI"/>
        <s v="2970317 C 6793  FERNANDA SCHEIBE ANDERSON"/>
        <s v="2970837 C 6935  DYEGO GIACOMASSI CAVET OLIVEIRA"/>
        <s v="2971325 C 7087  MARIANA ANDRETTA RATTO"/>
        <s v="2971516 C 7138  GUILHERME DE MORAES C ROTH"/>
        <s v="2971569 C 7153  GIOVANNA DE A MOLTENI FARIS"/>
        <s v="2971907 C 7249  GABRIELA FONTES CORRALES"/>
        <s v="2972275 C 7352  JACKSON P CAVALCANTE NETO"/>
        <s v="2973083 C 7593  FLAVIA PINHO OHDE"/>
        <s v="2974076 C 7876  EDUARDO LACERDA DE OLIVEIRA"/>
        <s v="3022959 C 8363  DANIEL BARRETO GELBECKE"/>
        <s v="2975841 C 8417  PAULO MOLETTA MEYER DA FONSECA"/>
        <s v="2988796 R 3301  ADAO ROTH NETO"/>
        <s v="2991832 R 4056  FERNANDO ALICE GOMES"/>
        <s v="2992876 R 4288  CICERO LUIZ MALUCELLI"/>
        <s v="2994425 R 4622  ANGELA BEATRIZ GREIN LOURES BUENO"/>
        <s v="3009882 S 1169  VALENTINA PEDROSO DE LIMA"/>
        <s v="3009881 S 1169  VALENTINA PEDROSO DE LIMA"/>
        <s v="3009880 S 1169  VALENTINA PEDROSO DE LIMA"/>
        <s v="2978395 S 149  MARINA LUIZA DUARTE LIMA"/>
        <s v="2983382 S 1555  GUILHERME VECCHI CONTADOR"/>
        <s v="2978979 S 295  BRUNA MICHALCZUK CICHON"/>
        <s v="2979258 S 357  GIOVANNA REIS COELHO"/>
        <s v="2953176 B5832 MARIA AUGUSTA DOS SANTOS AMARANTE"/>
        <s v="2934546 B3100 ANDRE DOMINGOS LASS"/>
        <s v="3041935 B 1993  FELIPE BALDISSERA RAMINA"/>
        <s v="3041948 C 3769  JOSE BASTOS NETO"/>
        <s v="3041952 C 4574  HENRIQUE VENTURA DE CAMARGO"/>
        <s v="3041956 C 6237  FERNANDO HENRIQUE MUNHOZ DA ROCHA MARTINS"/>
        <s v="3040670 C 2444  PATRICIA JAIME AMARAL"/>
        <s v="3040674 C 7733  BRUNO MOURA LORENZETTI"/>
        <s v="3040438 C 7733  BRUNO MOURA LORENZETTI"/>
        <s v="3041637 S 295  BRUNA MICHALCZUK CICHON"/>
        <s v="3039600 B 2234  BEATRIZ MATOS T DE FREITAS"/>
        <s v="3038935 C 7761  ANA CAROLINA MION PILATI DO VALE"/>
        <s v="3039016 C 7761  ANA CAROLINA MION PILATI DO VALE"/>
        <s v="3039562 S 159  LIVIA MUNHOZ DA ROCHA BUSCHLE"/>
        <s v="3042243 B 1116  ANA PAULA LEAL BESS PACHECO"/>
        <s v="3039958 B 5565  CASSIO PERFETE"/>
        <s v="3042181 C 3423  PAULO HENRIQUE S CAMARGO"/>
        <s v="3037430 R 4190  OMAR GUERIOS"/>
        <s v="3038427 C 7761  ANA CAROLINA MION PILATI DO VALE"/>
        <s v="3038625 B 5392  BRUNO CICHON NETO"/>
        <s v="3037996 B 4039  PAIKAN SALOMON DE MELLO E SILVA"/>
        <s v="3038595 C 1580  GUILHERME MACIEL MOURA"/>
        <s v="3037991 C 8363  DANIEL BARRETO GELBECKE"/>
        <s v="3041730 B 4865  TAMIRYS CARDOSO MARQUES TEIXEIRA"/>
        <s v="3042062 B 6034  GRAZIELLY DE FATIMA PEREIRA CAMPOS"/>
        <s v="3041504 C 5394  CONRADO REICHMANN MULLER"/>
        <s v="3041505 C 5394  CONRADO REICHMANN MULLER"/>
        <s v="3041019 C 8363  DANIEL BARRETO GELBECKE"/>
        <s v="3041020 C 8363  DANIEL BARRETO GELBECKE"/>
        <s v="3033753 C 379  ADRIANO SOARES TAQUES"/>
        <s v="3042132 C 3769  JOSE BASTOS NETO"/>
        <s v="3040849 C 5545  RAFAEL DA ROS RIBAS"/>
        <s v="3040851 C 5545  RAFAEL DA ROS RIBAS"/>
        <s v="3037456 B 1564  ANNA SILVIA P SETTI DA ROCHA"/>
        <s v="3038038 C 1750  HENRIQUE EDUARDO FABRO"/>
        <s v="3037429 R 4190  OMAR GUERIOS"/>
        <s v="3038319 B 5009  SANDRA REGINA QUEIROZ WEBER"/>
        <s v="3038309 C 3980  TATIANA RIBAS PANGRACIO GONCALVES"/>
        <s v="3038254 B 2824  SIMONE REGINA DE CASTRO ARRUDA"/>
        <s v="3039769 B 5777  RENATO VIANNA SOARES"/>
        <s v="3038893 C 7754  BETINA DE MACEDO VIALLE"/>
        <s v="3037965 B 1564  ANNA SILVIA P SETTI DA ROCHA"/>
        <s v="3037966 B 1564  ANNA SILVIA P SETTI DA ROCHA"/>
        <s v="3037997 B 4039  PAIKAN SALOMON DE MELLO E SILVA"/>
        <s v="3037640 B 5777  RENATO VIANNA SOARES"/>
        <s v="3038426 C 7761  ANA CAROLINA MION PILATI DO VALE"/>
        <s v="3039865 B 2234  BEATRIZ MATOS T DE FREITAS"/>
        <s v="3039847 B 5777  RENATO VIANNA SOARES"/>
        <s v=" X "/>
      </sharedItems>
    </cacheField>
    <cacheField name="Valor" numFmtId="0">
      <sharedItems containsSemiMixedTypes="0" containsString="0" containsNumber="1" minValue="-743.64" maxValue="1071"/>
    </cacheField>
    <cacheField name="ValorGerado" numFmtId="0">
      <sharedItems containsString="0" containsBlank="1" containsNumber="1" minValue="-743.64" maxValue="1071"/>
    </cacheField>
    <cacheField name="ValorPag" numFmtId="0">
      <sharedItems containsSemiMixedTypes="0" containsString="0" containsNumber="1" minValue="-743.64" maxValue="1071"/>
    </cacheField>
    <cacheField name="Juros" numFmtId="0">
      <sharedItems containsString="0" containsBlank="1" containsNumber="1" minValue="0" maxValue="29.639999999999986"/>
    </cacheField>
    <cacheField name="Pagamento" numFmtId="0">
      <sharedItems containsBlank="1"/>
    </cacheField>
    <cacheField name="Ano " numFmtId="0">
      <sharedItems containsString="0" containsBlank="1" containsNumber="1" containsInteger="1" minValue="2024" maxValue="2024" count="2">
        <n v="2024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s v="B 1906 "/>
    <s v="DANIELLE PIAZZA"/>
    <x v="0"/>
    <s v="3540"/>
    <x v="0"/>
    <s v="Receita"/>
    <x v="0"/>
    <n v="229"/>
    <n v="229"/>
    <n v="229"/>
    <s v="0.00"/>
    <s v="10/08/2024 13:29:47"/>
    <s v="10/11/2024 00:00:00"/>
    <m/>
    <x v="0"/>
    <m/>
  </r>
  <r>
    <s v="B 1906 "/>
    <s v="DANIELLE PIAZZA"/>
    <x v="0"/>
    <s v="0329"/>
    <x v="1"/>
    <s v="Receita"/>
    <x v="1"/>
    <n v="200"/>
    <n v="200"/>
    <n v="200"/>
    <s v="0.00"/>
    <s v="10/08/2024 13:29:47"/>
    <s v="10/10/2024 00:00:00"/>
    <m/>
    <x v="0"/>
    <m/>
  </r>
  <r>
    <s v="B 1906 "/>
    <s v="DANIELLE PIAZZA"/>
    <x v="0"/>
    <s v="0336"/>
    <x v="2"/>
    <s v="Receita"/>
    <x v="2"/>
    <n v="292"/>
    <n v="292"/>
    <n v="292"/>
    <s v="0.00"/>
    <s v="10/08/2024 13:29:47"/>
    <s v="10/10/2024 00:00:00"/>
    <m/>
    <x v="0"/>
    <m/>
  </r>
  <r>
    <s v="B 1906 "/>
    <s v="DANIELLE PIAZZA"/>
    <x v="0"/>
    <s v="1102"/>
    <x v="3"/>
    <s v="Receita"/>
    <x v="3"/>
    <n v="178"/>
    <n v="178"/>
    <n v="178"/>
    <s v="0.00"/>
    <s v="10/08/2024 13:29:47"/>
    <s v="10/10/2024 00:00:00"/>
    <m/>
    <x v="0"/>
    <m/>
  </r>
  <r>
    <s v="B 2786 "/>
    <s v="TIAGO PARIGOT DE SOUZA CAMPOS"/>
    <x v="0"/>
    <s v="0101"/>
    <x v="4"/>
    <s v="Receita"/>
    <x v="4"/>
    <n v="714"/>
    <n v="742.44"/>
    <n v="742.44"/>
    <s v="0.00"/>
    <s v="10/08/2024 16:12:25"/>
    <s v="08/10/2024 00:00:00"/>
    <m/>
    <x v="0"/>
    <m/>
  </r>
  <r>
    <s v="B 288 "/>
    <s v="MICHELLE SANTOS VIANNA"/>
    <x v="0"/>
    <s v="0329"/>
    <x v="1"/>
    <s v="Receita"/>
    <x v="5"/>
    <n v="150"/>
    <n v="150"/>
    <n v="150"/>
    <s v="0.00"/>
    <s v="10/08/2024 22:45:55"/>
    <s v="10/10/2024 00:00:00"/>
    <m/>
    <x v="0"/>
    <m/>
  </r>
  <r>
    <s v="B 288 "/>
    <s v="MICHELLE SANTOS VIANNA"/>
    <x v="0"/>
    <s v="0329"/>
    <x v="1"/>
    <s v="Receita"/>
    <x v="6"/>
    <n v="450"/>
    <n v="450"/>
    <n v="450"/>
    <s v="0.00"/>
    <s v="10/08/2024 22:45:55"/>
    <s v="10/10/2024 00:00:00"/>
    <m/>
    <x v="0"/>
    <m/>
  </r>
  <r>
    <s v="B 288 "/>
    <s v="MICHELLE SANTOS VIANNA"/>
    <x v="0"/>
    <s v="0101"/>
    <x v="4"/>
    <s v="Receita"/>
    <x v="7"/>
    <n v="714"/>
    <n v="714"/>
    <n v="714"/>
    <s v="0.00"/>
    <s v="10/08/2024 22:45:55"/>
    <s v="10/10/2024 00:00:00"/>
    <m/>
    <x v="0"/>
    <m/>
  </r>
  <r>
    <s v="B 288 "/>
    <s v="MICHELLE SANTOS VIANNA"/>
    <x v="0"/>
    <s v="3010"/>
    <x v="5"/>
    <s v="Receita"/>
    <x v="8"/>
    <n v="196"/>
    <n v="196"/>
    <n v="196"/>
    <s v="0.00"/>
    <s v="10/08/2024 22:45:55"/>
    <s v="10/10/2024 00:00:00"/>
    <m/>
    <x v="0"/>
    <m/>
  </r>
  <r>
    <s v="B 288 "/>
    <s v="MICHELLE SANTOS VIANNA"/>
    <x v="0"/>
    <s v="3010"/>
    <x v="5"/>
    <s v="Receita"/>
    <x v="9"/>
    <n v="196"/>
    <n v="196"/>
    <n v="196"/>
    <s v="0.00"/>
    <s v="10/08/2024 22:45:55"/>
    <s v="10/10/2024 00:00:00"/>
    <m/>
    <x v="0"/>
    <m/>
  </r>
  <r>
    <s v="B 2946 "/>
    <s v="GLACI DE MATTOS LEAO PRIGOL"/>
    <x v="0"/>
    <s v="3010"/>
    <x v="5"/>
    <s v="Receita"/>
    <x v="10"/>
    <n v="196"/>
    <n v="196"/>
    <n v="196"/>
    <s v="0.00"/>
    <s v="10/08/2024 14:33:24"/>
    <s v="10/10/2024 00:00:00"/>
    <m/>
    <x v="0"/>
    <m/>
  </r>
  <r>
    <s v="B 2946 "/>
    <s v="GLACI DE MATTOS LEAO PRIGOL"/>
    <x v="0"/>
    <s v="3010"/>
    <x v="5"/>
    <s v="Receita"/>
    <x v="11"/>
    <n v="196"/>
    <n v="196"/>
    <n v="196"/>
    <s v="0.00"/>
    <s v="10/08/2024 14:33:24"/>
    <s v="10/10/2024 00:00:00"/>
    <m/>
    <x v="0"/>
    <m/>
  </r>
  <r>
    <s v="B 3221 "/>
    <s v="ANA LUCIA BARRANCO"/>
    <x v="0"/>
    <s v="0101"/>
    <x v="4"/>
    <s v="Receita"/>
    <x v="12"/>
    <n v="714"/>
    <n v="714"/>
    <n v="714"/>
    <s v="0.00"/>
    <s v="10/08/2024 15:01:28"/>
    <s v="10/10/2024 00:00:00"/>
    <m/>
    <x v="0"/>
    <m/>
  </r>
  <r>
    <s v="B 3356 "/>
    <s v="HAMILTON TADEU PONTAROLA JUNIOR"/>
    <x v="0"/>
    <s v="0101"/>
    <x v="4"/>
    <s v="Receita"/>
    <x v="13"/>
    <n v="714"/>
    <n v="735"/>
    <n v="735"/>
    <s v="0.00"/>
    <s v="10/08/2024 08:35:05"/>
    <s v="09/10/2024 00:00:00"/>
    <m/>
    <x v="0"/>
    <m/>
  </r>
  <r>
    <s v="B 3599 "/>
    <s v="MARIANA TREVISAN  NOVAK BREDT"/>
    <x v="0"/>
    <s v="0101"/>
    <x v="4"/>
    <s v="Receita"/>
    <x v="14"/>
    <n v="714"/>
    <n v="742.44"/>
    <n v="742.44"/>
    <s v="0.00"/>
    <s v="10/08/2024 10:32:09"/>
    <s v="08/10/2024 00:00:00"/>
    <m/>
    <x v="0"/>
    <m/>
  </r>
  <r>
    <s v="B 3690 "/>
    <s v="SONIA REGINA DE A ATHERINO"/>
    <x v="0"/>
    <s v="0101"/>
    <x v="4"/>
    <s v="Receita"/>
    <x v="15"/>
    <n v="714"/>
    <n v="714"/>
    <n v="714"/>
    <s v="0.00"/>
    <s v="10/08/2024 12:37:55"/>
    <s v="10/10/2024 00:00:00"/>
    <m/>
    <x v="0"/>
    <m/>
  </r>
  <r>
    <s v="B 380 "/>
    <s v="HENRIQUE CELSO CARDOSO BRAGA"/>
    <x v="0"/>
    <s v="0101"/>
    <x v="4"/>
    <s v="Receita"/>
    <x v="16"/>
    <n v="714"/>
    <n v="742.44"/>
    <n v="742.44"/>
    <s v="0.00"/>
    <s v="10/08/2024 04:52:51"/>
    <s v="08/10/2024 00:00:00"/>
    <m/>
    <x v="0"/>
    <m/>
  </r>
  <r>
    <s v="B 3806 "/>
    <s v="LUIZ ALCEU JAMUR DUBAS"/>
    <x v="0"/>
    <s v="0101"/>
    <x v="4"/>
    <s v="Receita"/>
    <x v="17"/>
    <n v="714"/>
    <n v="714"/>
    <n v="714"/>
    <s v="0.00"/>
    <s v="10/08/2024 09:35:09"/>
    <s v="10/10/2024 00:00:00"/>
    <m/>
    <x v="0"/>
    <m/>
  </r>
  <r>
    <s v="B 3806 "/>
    <s v="LUIZ ALCEU JAMUR DUBAS"/>
    <x v="0"/>
    <s v="0421"/>
    <x v="6"/>
    <s v="Receita"/>
    <x v="18"/>
    <n v="201"/>
    <n v="201"/>
    <n v="201"/>
    <s v="0.00"/>
    <s v="10/08/2024 09:35:09"/>
    <s v="10/10/2024 00:00:00"/>
    <m/>
    <x v="0"/>
    <m/>
  </r>
  <r>
    <s v="B 3806 "/>
    <s v="LUIZ ALCEU JAMUR DUBAS"/>
    <x v="0"/>
    <s v="3019"/>
    <x v="7"/>
    <s v="Receita"/>
    <x v="19"/>
    <n v="75"/>
    <n v="75"/>
    <n v="75"/>
    <s v="0.00"/>
    <s v="10/08/2024 09:35:09"/>
    <s v="10/10/2024 00:00:00"/>
    <m/>
    <x v="0"/>
    <m/>
  </r>
  <r>
    <s v="B 3806 "/>
    <s v="LUIZ ALCEU JAMUR DUBAS"/>
    <x v="0"/>
    <s v="1080"/>
    <x v="8"/>
    <s v="Receita"/>
    <x v="20"/>
    <n v="178"/>
    <n v="178"/>
    <n v="178"/>
    <s v="0.00"/>
    <s v="10/08/2024 09:35:09"/>
    <s v="10/10/2024 00:00:00"/>
    <m/>
    <x v="0"/>
    <m/>
  </r>
  <r>
    <s v="B 3806 "/>
    <s v="LUIZ ALCEU JAMUR DUBAS"/>
    <x v="0"/>
    <s v="3540"/>
    <x v="0"/>
    <s v="Receita"/>
    <x v="21"/>
    <n v="178"/>
    <n v="178"/>
    <n v="178"/>
    <s v="0.00"/>
    <s v="10/08/2024 09:35:09"/>
    <s v="10/10/2024 00:00:00"/>
    <m/>
    <x v="0"/>
    <m/>
  </r>
  <r>
    <s v="B 3845 "/>
    <s v="FERNANDA JACQUES WOLF"/>
    <x v="0"/>
    <s v="0101"/>
    <x v="4"/>
    <s v="Receita"/>
    <x v="22"/>
    <n v="714"/>
    <n v="749.88"/>
    <n v="749.88"/>
    <s v="0.00"/>
    <s v="10/08/2024 15:03:51"/>
    <s v="07/10/2024 00:00:00"/>
    <m/>
    <x v="0"/>
    <m/>
  </r>
  <r>
    <s v="B 412 "/>
    <s v="PRISCILLA BLEY ZORNIG"/>
    <x v="0"/>
    <s v="3010"/>
    <x v="5"/>
    <s v="Receita"/>
    <x v="23"/>
    <n v="352"/>
    <n v="352"/>
    <n v="352"/>
    <s v="0.00"/>
    <s v="10/08/2024 16:14:12"/>
    <s v="10/10/2024 00:00:00"/>
    <m/>
    <x v="0"/>
    <m/>
  </r>
  <r>
    <s v="B 4599 "/>
    <s v="KHARINA MACHADO FERREIRA"/>
    <x v="0"/>
    <s v="0101"/>
    <x v="4"/>
    <s v="Receita"/>
    <x v="24"/>
    <n v="714"/>
    <n v="714"/>
    <n v="714"/>
    <s v="0.00"/>
    <s v="10/08/2024 08:37:48"/>
    <s v="10/10/2024 00:00:00"/>
    <m/>
    <x v="0"/>
    <m/>
  </r>
  <r>
    <s v="B 4599 "/>
    <s v="KHARINA MACHADO FERREIRA"/>
    <x v="0"/>
    <s v="1025"/>
    <x v="9"/>
    <s v="Receita"/>
    <x v="25"/>
    <n v="15"/>
    <n v="15.3"/>
    <n v="15.3"/>
    <s v="0.00"/>
    <s v="10/08/2024 08:37:48"/>
    <s v="10/03/2024 00:00:00"/>
    <m/>
    <x v="0"/>
    <m/>
  </r>
  <r>
    <s v="B 5436 "/>
    <s v="LUIZ FERNANDO CHIQUITA"/>
    <x v="0"/>
    <s v="0101"/>
    <x v="4"/>
    <s v="Receita"/>
    <x v="26"/>
    <n v="714"/>
    <n v="735"/>
    <n v="735"/>
    <s v="0.00"/>
    <s v="10/08/2024 15:19:50"/>
    <s v="09/10/2024 00:00:00"/>
    <m/>
    <x v="0"/>
    <m/>
  </r>
  <r>
    <s v="B 5552 "/>
    <s v="ALCEU KOSSATZ BUENO JUNIOR"/>
    <x v="0"/>
    <s v="0101"/>
    <x v="4"/>
    <s v="Receita"/>
    <x v="27"/>
    <n v="714"/>
    <n v="742.44"/>
    <n v="742.44"/>
    <s v="0.00"/>
    <s v="10/08/2024 09:47:51"/>
    <s v="08/10/2024 00:00:00"/>
    <m/>
    <x v="0"/>
    <m/>
  </r>
  <r>
    <s v="B 5812 "/>
    <s v="VALLESCA AMANDA F P MARQUES"/>
    <x v="0"/>
    <s v="0330"/>
    <x v="10"/>
    <s v="Receita"/>
    <x v="28"/>
    <n v="165"/>
    <n v="165"/>
    <n v="165"/>
    <s v="0.00"/>
    <s v="10/08/2024 18:30:14"/>
    <s v="10/10/2024 00:00:00"/>
    <m/>
    <x v="0"/>
    <m/>
  </r>
  <r>
    <s v="B 6160 "/>
    <s v="VITORIA GUIMARAES VALENTE"/>
    <x v="0"/>
    <s v="3001"/>
    <x v="11"/>
    <s v="Receita"/>
    <x v="29"/>
    <n v="178"/>
    <n v="178"/>
    <n v="178"/>
    <s v="0.00"/>
    <s v="10/08/2024 11:18:15"/>
    <s v="10/10/2024 00:00:00"/>
    <m/>
    <x v="0"/>
    <m/>
  </r>
  <r>
    <s v="B 626 "/>
    <s v="PETER JOHN ABRAO TEMPSKI"/>
    <x v="0"/>
    <s v="0101"/>
    <x v="4"/>
    <s v="Receita"/>
    <x v="30"/>
    <n v="714"/>
    <n v="714"/>
    <n v="714"/>
    <s v="0.00"/>
    <s v="10/08/2024 10:17:42"/>
    <s v="10/10/2024 00:00:00"/>
    <m/>
    <x v="0"/>
    <m/>
  </r>
  <r>
    <s v="C 1191 "/>
    <s v="MICHELLE PEREIRA BECKER"/>
    <x v="1"/>
    <s v="0101"/>
    <x v="4"/>
    <s v="Receita"/>
    <x v="31"/>
    <n v="714"/>
    <n v="714"/>
    <n v="714"/>
    <s v="0.00"/>
    <s v="10/08/2024 08:28:01"/>
    <s v="10/10/2024 00:00:00"/>
    <m/>
    <x v="0"/>
    <m/>
  </r>
  <r>
    <s v="C 1191 "/>
    <s v="MICHELLE PEREIRA BECKER"/>
    <x v="1"/>
    <s v="3001"/>
    <x v="11"/>
    <s v="Receita"/>
    <x v="32"/>
    <n v="320"/>
    <n v="320"/>
    <n v="320"/>
    <s v="0.00"/>
    <s v="10/08/2024 08:28:01"/>
    <s v="10/10/2024 00:00:00"/>
    <m/>
    <x v="0"/>
    <m/>
  </r>
  <r>
    <s v="C 1278 "/>
    <s v="FABIO SABATELLA RODRIGUEZ"/>
    <x v="1"/>
    <s v="0101"/>
    <x v="4"/>
    <s v="Receita"/>
    <x v="33"/>
    <n v="714"/>
    <n v="714"/>
    <n v="714"/>
    <s v="0.00"/>
    <s v="10/08/2024 11:16:45"/>
    <s v="10/10/2024 00:00:00"/>
    <m/>
    <x v="0"/>
    <m/>
  </r>
  <r>
    <s v="C 1431 "/>
    <s v="RICARDO CRUZ GARCIA"/>
    <x v="1"/>
    <s v="0101"/>
    <x v="4"/>
    <s v="Receita"/>
    <x v="34"/>
    <n v="714"/>
    <n v="714"/>
    <n v="714"/>
    <s v="0.00"/>
    <s v="10/08/2024 10:01:14"/>
    <s v="10/10/2024 00:00:00"/>
    <m/>
    <x v="0"/>
    <m/>
  </r>
  <r>
    <s v="C 1765 "/>
    <s v="BARAO TESTE 1"/>
    <x v="1"/>
    <s v="0418"/>
    <x v="12"/>
    <s v="Receita"/>
    <x v="35"/>
    <n v="80"/>
    <n v="80"/>
    <n v="80"/>
    <s v="0.00"/>
    <s v="10/08/2024 16:42:29"/>
    <s v="10/08/2024 00:00:00"/>
    <m/>
    <x v="0"/>
    <m/>
  </r>
  <r>
    <s v="C 198 "/>
    <s v="THEO ROQUE BRAGA"/>
    <x v="1"/>
    <s v="0101"/>
    <x v="4"/>
    <s v="Receita"/>
    <x v="36"/>
    <n v="714"/>
    <n v="742.44"/>
    <n v="742.44"/>
    <s v="0.00"/>
    <s v="10/08/2024 06:42:25"/>
    <s v="08/10/2024 00:00:00"/>
    <m/>
    <x v="0"/>
    <m/>
  </r>
  <r>
    <s v="C 256 "/>
    <s v="MARCELLA TODESCHINI SPERANDIO"/>
    <x v="1"/>
    <s v="0101"/>
    <x v="4"/>
    <s v="Receita"/>
    <x v="37"/>
    <n v="714"/>
    <n v="764.9"/>
    <n v="764.9"/>
    <s v="0.00"/>
    <s v="10/08/2024 10:25:36"/>
    <d v="2024-07-10T00:00:00"/>
    <m/>
    <x v="0"/>
    <m/>
  </r>
  <r>
    <s v="C 3537 "/>
    <s v="OTAVIO VON DER OSTEN SALLUM"/>
    <x v="1"/>
    <s v="0101"/>
    <x v="4"/>
    <s v="Receita"/>
    <x v="38"/>
    <n v="714"/>
    <n v="735"/>
    <n v="735"/>
    <s v="0.00"/>
    <s v="10/08/2024 11:18:32"/>
    <s v="09/10/2024 00:00:00"/>
    <m/>
    <x v="0"/>
    <m/>
  </r>
  <r>
    <s v="C 473 "/>
    <s v="VITORIA DABUL DE MELLO"/>
    <x v="1"/>
    <s v="0101"/>
    <x v="4"/>
    <s v="Receita"/>
    <x v="39"/>
    <n v="714"/>
    <n v="714"/>
    <n v="714"/>
    <s v="0.00"/>
    <s v="10/08/2024 15:17:33"/>
    <s v="10/10/2024 00:00:00"/>
    <m/>
    <x v="0"/>
    <m/>
  </r>
  <r>
    <s v="C 473 "/>
    <s v="VITORIA DABUL DE MELLO"/>
    <x v="1"/>
    <s v="3001"/>
    <x v="11"/>
    <s v="Receita"/>
    <x v="40"/>
    <n v="178"/>
    <n v="178"/>
    <n v="178"/>
    <s v="0.00"/>
    <s v="10/08/2024 15:18:19"/>
    <s v="10/10/2024 00:00:00"/>
    <m/>
    <x v="0"/>
    <m/>
  </r>
  <r>
    <s v="C 4760 "/>
    <s v="MARCIA CURT BETTEGA"/>
    <x v="2"/>
    <s v="0101"/>
    <x v="4"/>
    <s v="Receita"/>
    <x v="41"/>
    <n v="714"/>
    <n v="714"/>
    <n v="714"/>
    <s v="0.00"/>
    <s v="10/08/2024 16:16:21"/>
    <s v="10/10/2024 00:00:00"/>
    <m/>
    <x v="0"/>
    <m/>
  </r>
  <r>
    <s v="C 4777 "/>
    <s v="LUIZA SADDI SANTOS"/>
    <x v="1"/>
    <s v="0101"/>
    <x v="4"/>
    <s v="Receita"/>
    <x v="42"/>
    <n v="714"/>
    <n v="714"/>
    <n v="714"/>
    <s v="0.00"/>
    <s v="10/08/2024 13:21:14"/>
    <s v="10/10/2024 00:00:00"/>
    <m/>
    <x v="0"/>
    <m/>
  </r>
  <r>
    <s v="C 4848 "/>
    <s v="DIANA ESTELA KAVISKI ORTIZ"/>
    <x v="1"/>
    <s v="0101"/>
    <x v="4"/>
    <s v="Receita"/>
    <x v="43"/>
    <n v="714"/>
    <n v="714"/>
    <n v="714"/>
    <s v="0.00"/>
    <s v="10/08/2024 20:46:19"/>
    <s v="10/10/2024 00:00:00"/>
    <m/>
    <x v="0"/>
    <m/>
  </r>
  <r>
    <s v="C 4898 "/>
    <s v="BETINA ARAUJO L M RODERS"/>
    <x v="1"/>
    <s v="0101"/>
    <x v="4"/>
    <s v="Receita"/>
    <x v="44"/>
    <n v="714"/>
    <n v="714"/>
    <n v="714"/>
    <s v="0.00"/>
    <s v="10/08/2024 14:06:49"/>
    <s v="10/10/2024 00:00:00"/>
    <m/>
    <x v="0"/>
    <m/>
  </r>
  <r>
    <s v="C 4898 "/>
    <s v="BETINA ARAUJO L M RODERS"/>
    <x v="1"/>
    <s v="0329"/>
    <x v="1"/>
    <s v="Receita"/>
    <x v="45"/>
    <n v="150"/>
    <n v="153.4"/>
    <n v="153.4"/>
    <s v="0.00"/>
    <s v="10/08/2024 14:06:49"/>
    <s v="09/30/2024 00:00:00"/>
    <m/>
    <x v="0"/>
    <m/>
  </r>
  <r>
    <s v="C 4905 "/>
    <s v="MARCELO RIBEIRO"/>
    <x v="1"/>
    <s v="0101"/>
    <x v="4"/>
    <s v="Receita"/>
    <x v="46"/>
    <n v="714"/>
    <n v="714"/>
    <n v="714"/>
    <s v="0.00"/>
    <s v="10/08/2024 13:33:50"/>
    <s v="10/10/2024 00:00:00"/>
    <m/>
    <x v="0"/>
    <m/>
  </r>
  <r>
    <s v="C 5180 "/>
    <s v="MARIO CELSO K PETRAGLIA"/>
    <x v="1"/>
    <s v="0101"/>
    <x v="4"/>
    <s v="Receita"/>
    <x v="47"/>
    <n v="714"/>
    <n v="714"/>
    <n v="714"/>
    <s v="0.00"/>
    <s v="10/08/2024 10:08:55"/>
    <s v="10/10/2024 00:00:00"/>
    <m/>
    <x v="0"/>
    <m/>
  </r>
  <r>
    <s v="C 5180 "/>
    <s v="MARIO CELSO K PETRAGLIA"/>
    <x v="1"/>
    <s v="3019"/>
    <x v="7"/>
    <s v="Receita"/>
    <x v="48"/>
    <n v="75"/>
    <n v="75"/>
    <n v="75"/>
    <s v="0.00"/>
    <s v="10/08/2024 10:08:55"/>
    <s v="10/10/2024 00:00:00"/>
    <m/>
    <x v="0"/>
    <m/>
  </r>
  <r>
    <s v="C 5180 "/>
    <s v="MARIO CELSO K PETRAGLIA"/>
    <x v="1"/>
    <s v="3035"/>
    <x v="13"/>
    <s v="Receita"/>
    <x v="49"/>
    <n v="320"/>
    <n v="320"/>
    <n v="320"/>
    <s v="0.00"/>
    <s v="10/08/2024 10:08:55"/>
    <s v="10/10/2024 00:00:00"/>
    <m/>
    <x v="0"/>
    <m/>
  </r>
  <r>
    <s v="C 5495 "/>
    <s v="BEATRIZ JARRETTA L  DA ROCHA"/>
    <x v="1"/>
    <s v="0101"/>
    <x v="4"/>
    <s v="Receita"/>
    <x v="50"/>
    <n v="714"/>
    <n v="714"/>
    <n v="714"/>
    <s v="0.00"/>
    <s v="10/08/2024 07:12:28"/>
    <s v="10/10/2024 00:00:00"/>
    <m/>
    <x v="0"/>
    <m/>
  </r>
  <r>
    <s v="C 5496 "/>
    <s v="LUCIANA JARRETTA L  DA ROCHA"/>
    <x v="1"/>
    <s v="0101"/>
    <x v="4"/>
    <s v="Receita"/>
    <x v="51"/>
    <n v="714"/>
    <n v="714"/>
    <n v="714"/>
    <s v="0.00"/>
    <s v="10/08/2024 07:14:44"/>
    <s v="10/10/2024 00:00:00"/>
    <m/>
    <x v="0"/>
    <m/>
  </r>
  <r>
    <s v="C 5640 "/>
    <s v="CAIO SOLHEID MEISTER"/>
    <x v="1"/>
    <s v="0101"/>
    <x v="4"/>
    <s v="Receita"/>
    <x v="52"/>
    <n v="714"/>
    <n v="714"/>
    <n v="714"/>
    <s v="0.00"/>
    <s v="10/08/2024 12:00:20"/>
    <s v="10/10/2024 00:00:00"/>
    <m/>
    <x v="0"/>
    <m/>
  </r>
  <r>
    <s v="C 5653 "/>
    <s v="GUSTAVO PRADI ADAM"/>
    <x v="1"/>
    <s v="0101"/>
    <x v="4"/>
    <s v="Receita"/>
    <x v="53"/>
    <n v="714"/>
    <n v="714"/>
    <n v="714"/>
    <s v="0.00"/>
    <s v="10/08/2024 15:51:10"/>
    <s v="10/10/2024 00:00:00"/>
    <m/>
    <x v="0"/>
    <m/>
  </r>
  <r>
    <s v="C 5653 "/>
    <s v="GUSTAVO PRADI ADAM"/>
    <x v="1"/>
    <s v="0101"/>
    <x v="4"/>
    <s v="Receita"/>
    <x v="54"/>
    <n v="714"/>
    <n v="735"/>
    <n v="735"/>
    <s v="0.00"/>
    <s v="10/08/2024 15:51:10"/>
    <s v="09/10/2024 00:00:00"/>
    <m/>
    <x v="0"/>
    <m/>
  </r>
  <r>
    <s v="C 5653 "/>
    <s v="GUSTAVO PRADI ADAM"/>
    <x v="1"/>
    <s v="0101"/>
    <x v="4"/>
    <s v="Receita"/>
    <x v="55"/>
    <n v="714"/>
    <n v="742.44"/>
    <n v="742.44"/>
    <s v="0.00"/>
    <s v="10/08/2024 15:51:10"/>
    <s v="08/10/2024 00:00:00"/>
    <m/>
    <x v="0"/>
    <m/>
  </r>
  <r>
    <s v="C 5653 "/>
    <s v="GUSTAVO PRADI ADAM"/>
    <x v="1"/>
    <s v="0101"/>
    <x v="4"/>
    <s v="Receita"/>
    <x v="56"/>
    <n v="714"/>
    <n v="749.88"/>
    <n v="749.88"/>
    <s v="0.00"/>
    <s v="10/08/2024 15:51:10"/>
    <s v="07/10/2024 00:00:00"/>
    <m/>
    <x v="0"/>
    <m/>
  </r>
  <r>
    <s v="C 582 "/>
    <s v="GABRIELA GRADOWSKI MONTANARI"/>
    <x v="1"/>
    <s v="0101"/>
    <x v="4"/>
    <s v="Receita"/>
    <x v="57"/>
    <n v="714"/>
    <n v="714"/>
    <n v="714"/>
    <s v="0.00"/>
    <s v="10/08/2024 16:21:38"/>
    <s v="10/10/2024 00:00:00"/>
    <m/>
    <x v="0"/>
    <m/>
  </r>
  <r>
    <s v="C 585 "/>
    <s v="GIOVANNA VICTORIA CAMARGO P RUTKA"/>
    <x v="1"/>
    <s v="0101"/>
    <x v="4"/>
    <s v="Receita"/>
    <x v="58"/>
    <n v="714"/>
    <n v="735"/>
    <n v="735"/>
    <s v="0.00"/>
    <s v="10/08/2024 08:38:47"/>
    <s v="09/10/2024 00:00:00"/>
    <m/>
    <x v="0"/>
    <m/>
  </r>
  <r>
    <s v="C 6022 "/>
    <s v="PAULO AUGUSTO ALVES MEYER FILHO"/>
    <x v="1"/>
    <s v="0101"/>
    <x v="4"/>
    <s v="Receita"/>
    <x v="59"/>
    <n v="714"/>
    <n v="742.44"/>
    <n v="742.44"/>
    <s v="0.00"/>
    <s v="10/08/2024 11:25:00"/>
    <s v="08/10/2024 00:00:00"/>
    <m/>
    <x v="0"/>
    <m/>
  </r>
  <r>
    <s v="C 8085 "/>
    <s v="CHRISTIANO MAIA AICHINGER"/>
    <x v="1"/>
    <s v="0101"/>
    <x v="4"/>
    <s v="Receita"/>
    <x v="60"/>
    <n v="714"/>
    <n v="714"/>
    <n v="714"/>
    <s v="0.00"/>
    <s v="10/08/2024 15:16:17"/>
    <s v="10/10/2024 00:00:00"/>
    <m/>
    <x v="0"/>
    <m/>
  </r>
  <r>
    <s v="C 8085 "/>
    <s v="CHRISTIANO MAIA AICHINGER"/>
    <x v="1"/>
    <s v="3001"/>
    <x v="11"/>
    <s v="Receita"/>
    <x v="61"/>
    <n v="178"/>
    <n v="178"/>
    <n v="178"/>
    <s v="0.00"/>
    <s v="10/08/2024 15:16:17"/>
    <s v="10/10/2024 00:00:00"/>
    <m/>
    <x v="0"/>
    <m/>
  </r>
  <r>
    <s v="C 8101 "/>
    <s v="ELLEN CRISTINE L DE LARA DE SIO"/>
    <x v="1"/>
    <s v="0329"/>
    <x v="1"/>
    <s v="Receita"/>
    <x v="62"/>
    <n v="200"/>
    <n v="200"/>
    <n v="200"/>
    <s v="0.00"/>
    <s v="10/08/2024 19:15:08"/>
    <s v="10/10/2024 00:00:00"/>
    <m/>
    <x v="0"/>
    <m/>
  </r>
  <r>
    <s v="C 8101 "/>
    <s v="ELLEN CRISTINE L DE LARA DE SIO"/>
    <x v="1"/>
    <s v="0101"/>
    <x v="4"/>
    <s v="Receita"/>
    <x v="63"/>
    <n v="714"/>
    <n v="714"/>
    <n v="714"/>
    <s v="0.00"/>
    <s v="10/08/2024 19:15:08"/>
    <s v="10/10/2024 00:00:00"/>
    <m/>
    <x v="0"/>
    <m/>
  </r>
  <r>
    <s v="C 8609 "/>
    <s v="GUILHERME VIDAL VIEIRA"/>
    <x v="1"/>
    <s v="0101"/>
    <x v="4"/>
    <s v="Receita"/>
    <x v="64"/>
    <n v="714"/>
    <n v="735"/>
    <n v="735"/>
    <s v="0.00"/>
    <s v="10/08/2024 15:36:27"/>
    <s v="09/10/2024 00:00:00"/>
    <m/>
    <x v="0"/>
    <m/>
  </r>
  <r>
    <s v="R 2445 "/>
    <s v="PAULO ROBERTO DA SILVA VIANNA"/>
    <x v="3"/>
    <s v="3010"/>
    <x v="5"/>
    <s v="Receita"/>
    <x v="65"/>
    <n v="196"/>
    <n v="196"/>
    <n v="196"/>
    <s v="0.00"/>
    <s v="10/08/2024 22:47:38"/>
    <s v="10/10/2024 00:00:00"/>
    <m/>
    <x v="0"/>
    <m/>
  </r>
  <r>
    <s v="R 3954 "/>
    <s v="MAURICIO SPRENGER NATIVIDADE"/>
    <x v="4"/>
    <s v="0101"/>
    <x v="4"/>
    <s v="Receita"/>
    <x v="66"/>
    <n v="357"/>
    <n v="371.22"/>
    <n v="371.22"/>
    <s v="0.00"/>
    <s v="10/08/2024 11:49:44"/>
    <s v="08/10/2024 00:00:00"/>
    <m/>
    <x v="0"/>
    <m/>
  </r>
  <r>
    <s v="R 4094 "/>
    <s v="ALDO ALFREDO MALUCELLI"/>
    <x v="4"/>
    <s v="0101"/>
    <x v="4"/>
    <s v="Receita"/>
    <x v="67"/>
    <n v="357"/>
    <n v="357"/>
    <n v="357"/>
    <s v="0.00"/>
    <s v="10/08/2024 23:44:00"/>
    <s v="10/10/2024 00:00:00"/>
    <m/>
    <x v="0"/>
    <m/>
  </r>
  <r>
    <s v="R 4142 "/>
    <s v="WILLIAM BARUSSO BUFFARA"/>
    <x v="4"/>
    <s v="3019"/>
    <x v="7"/>
    <s v="Receita"/>
    <x v="68"/>
    <n v="75"/>
    <n v="75"/>
    <n v="75"/>
    <s v="0.00"/>
    <s v="10/08/2024 16:12:25"/>
    <s v="10/10/2024 00:00:00"/>
    <m/>
    <x v="0"/>
    <m/>
  </r>
  <r>
    <s v="R 4142 "/>
    <s v="WILLIAM BARUSSO BUFFARA"/>
    <x v="4"/>
    <s v="3538"/>
    <x v="14"/>
    <s v="Receita"/>
    <x v="69"/>
    <n v="178"/>
    <n v="178"/>
    <n v="178"/>
    <s v="0.00"/>
    <s v="10/08/2024 16:12:25"/>
    <s v="10/10/2024 00:00:00"/>
    <m/>
    <x v="0"/>
    <m/>
  </r>
  <r>
    <s v="R 4142 "/>
    <s v="WILLIAM BARUSSO BUFFARA"/>
    <x v="4"/>
    <s v="3020"/>
    <x v="15"/>
    <s v="Receita"/>
    <x v="70"/>
    <n v="320"/>
    <n v="320"/>
    <n v="320"/>
    <s v="0.00"/>
    <s v="10/08/2024 16:12:25"/>
    <s v="10/10/2024 00:00:00"/>
    <m/>
    <x v="0"/>
    <m/>
  </r>
  <r>
    <s v="R 4481 "/>
    <s v="LEO FRANCISCO LEONE JUNIOR"/>
    <x v="4"/>
    <s v="3019"/>
    <x v="7"/>
    <s v="Receita"/>
    <x v="71"/>
    <n v="75"/>
    <n v="75"/>
    <n v="75"/>
    <s v="0.00"/>
    <s v="10/08/2024 18:55:58"/>
    <s v="10/10/2024 00:00:00"/>
    <m/>
    <x v="0"/>
    <m/>
  </r>
  <r>
    <s v="R 4481 "/>
    <s v="LEO FRANCISCO LEONE JUNIOR"/>
    <x v="4"/>
    <s v="3019"/>
    <x v="7"/>
    <s v="Receita"/>
    <x v="72"/>
    <n v="75"/>
    <n v="75"/>
    <n v="75"/>
    <s v="0.00"/>
    <s v="10/08/2024 18:55:58"/>
    <s v="10/10/2024 00:00:00"/>
    <m/>
    <x v="0"/>
    <m/>
  </r>
  <r>
    <s v="R 4481 "/>
    <s v="LEO FRANCISCO LEONE JUNIOR"/>
    <x v="4"/>
    <s v="3019"/>
    <x v="7"/>
    <s v="Receita"/>
    <x v="73"/>
    <n v="75"/>
    <n v="75"/>
    <n v="75"/>
    <s v="0.00"/>
    <s v="10/08/2024 18:55:58"/>
    <s v="10/10/2024 00:00:00"/>
    <m/>
    <x v="0"/>
    <m/>
  </r>
  <r>
    <s v="R 4481 "/>
    <s v="LEO FRANCISCO LEONE JUNIOR"/>
    <x v="4"/>
    <s v="3010"/>
    <x v="5"/>
    <s v="Receita"/>
    <x v="74"/>
    <n v="196"/>
    <n v="196"/>
    <n v="196"/>
    <s v="0.00"/>
    <s v="10/08/2024 18:55:58"/>
    <s v="10/10/2024 00:00:00"/>
    <m/>
    <x v="0"/>
    <m/>
  </r>
  <r>
    <s v="R 4481 "/>
    <s v="LEO FRANCISCO LEONE JUNIOR"/>
    <x v="4"/>
    <s v="1039"/>
    <x v="16"/>
    <s v="Receita"/>
    <x v="75"/>
    <n v="178"/>
    <n v="178"/>
    <n v="178"/>
    <s v="0.00"/>
    <s v="10/08/2024 18:55:58"/>
    <s v="10/10/2024 00:00:00"/>
    <m/>
    <x v="0"/>
    <m/>
  </r>
  <r>
    <s v="R 4481 "/>
    <s v="LEO FRANCISCO LEONE JUNIOR"/>
    <x v="4"/>
    <s v="3005"/>
    <x v="17"/>
    <s v="Receita"/>
    <x v="76"/>
    <n v="351"/>
    <n v="351"/>
    <n v="351"/>
    <s v="0.00"/>
    <s v="10/08/2024 18:55:58"/>
    <s v="10/10/2024 00:00:00"/>
    <m/>
    <x v="0"/>
    <m/>
  </r>
  <r>
    <s v="R 4600 "/>
    <s v="AFONSO HENRIQUE O VIANNA"/>
    <x v="4"/>
    <s v="0101"/>
    <x v="4"/>
    <s v="Receita"/>
    <x v="77"/>
    <n v="357"/>
    <n v="371.22"/>
    <n v="371.22"/>
    <s v="0.00"/>
    <s v="10/08/2024 09:14:49"/>
    <s v="08/10/2024 00:00:00"/>
    <m/>
    <x v="0"/>
    <m/>
  </r>
  <r>
    <s v="S 16 "/>
    <s v="RONALDO CARDOSO LOURES BUENO"/>
    <x v="2"/>
    <s v="0101"/>
    <x v="4"/>
    <s v="Receita"/>
    <x v="78"/>
    <n v="357"/>
    <n v="367.5"/>
    <n v="367.5"/>
    <s v="0.00"/>
    <s v="10/08/2024 19:59:11"/>
    <s v="09/10/2024 00:00:00"/>
    <m/>
    <x v="0"/>
    <m/>
  </r>
  <r>
    <s v="S 227 "/>
    <s v="PEDRO M DA CUNHA M BARRETO CORDEIRO"/>
    <x v="2"/>
    <s v="0101"/>
    <x v="4"/>
    <s v="Receita"/>
    <x v="79"/>
    <n v="357"/>
    <n v="357"/>
    <n v="357"/>
    <s v="0.00"/>
    <s v="10/08/2024 14:25:55"/>
    <s v="10/10/2024 00:00:00"/>
    <m/>
    <x v="0"/>
    <m/>
  </r>
  <r>
    <s v="S 2311 "/>
    <s v="ISABELA CESAR OGLIARI"/>
    <x v="5"/>
    <s v="0101"/>
    <x v="4"/>
    <s v="Receita"/>
    <x v="80"/>
    <n v="357"/>
    <n v="371.22"/>
    <n v="371.22"/>
    <s v="0.00"/>
    <s v="10/08/2024 12:10:47"/>
    <s v="08/10/2024 00:00:00"/>
    <m/>
    <x v="0"/>
    <m/>
  </r>
  <r>
    <s v="S 27 "/>
    <s v="LUIZA WOLF PINTO"/>
    <x v="2"/>
    <s v="0101"/>
    <x v="4"/>
    <s v="Receita"/>
    <x v="81"/>
    <n v="285.60000000000002"/>
    <n v="300.31"/>
    <n v="300.31"/>
    <s v="0.00"/>
    <s v="10/08/2024 15:00:12"/>
    <s v="07/10/2024 00:00:00"/>
    <m/>
    <x v="0"/>
    <m/>
  </r>
  <r>
    <s v="S 3350 "/>
    <s v="GIOVANA VIDAL VIEIRA"/>
    <x v="2"/>
    <s v="0101"/>
    <x v="4"/>
    <s v="Receita"/>
    <x v="82"/>
    <n v="357"/>
    <n v="357"/>
    <n v="357"/>
    <s v="0.00"/>
    <s v="10/08/2024 15:42:43"/>
    <s v="10/10/2024 00:00:00"/>
    <m/>
    <x v="0"/>
    <m/>
  </r>
  <r>
    <s v="S 3350 "/>
    <s v="GIOVANA VIDAL VIEIRA"/>
    <x v="2"/>
    <s v="3019"/>
    <x v="7"/>
    <s v="Receita"/>
    <x v="83"/>
    <n v="75"/>
    <n v="75"/>
    <n v="75"/>
    <s v="0.00"/>
    <s v="10/08/2024 15:42:43"/>
    <s v="10/10/2024 00:00:00"/>
    <m/>
    <x v="0"/>
    <m/>
  </r>
  <r>
    <s v="S 3807 "/>
    <s v="HAMILTON TADEU PONTAROLA NETO"/>
    <x v="2"/>
    <s v="0101"/>
    <x v="4"/>
    <s v="Receita"/>
    <x v="84"/>
    <n v="357"/>
    <n v="367.5"/>
    <n v="367.5"/>
    <s v="0.00"/>
    <s v="10/08/2024 08:33:22"/>
    <s v="09/10/2024 00:00:00"/>
    <m/>
    <x v="0"/>
    <m/>
  </r>
  <r>
    <s v="S 3914 "/>
    <s v="HELOISA POMPEO WEBER"/>
    <x v="2"/>
    <s v="0101"/>
    <x v="4"/>
    <s v="Receita"/>
    <x v="85"/>
    <n v="357"/>
    <n v="357"/>
    <n v="357"/>
    <s v="0.00"/>
    <s v="10/08/2024 08:25:04"/>
    <s v="10/10/2024 00:00:00"/>
    <m/>
    <x v="0"/>
    <m/>
  </r>
  <r>
    <s v="S 862 "/>
    <s v="PEDRO WOLF PINTO"/>
    <x v="2"/>
    <s v="0101"/>
    <x v="4"/>
    <s v="Receita"/>
    <x v="86"/>
    <n v="357"/>
    <n v="371.22"/>
    <n v="371.22"/>
    <s v="0.00"/>
    <s v="10/08/2024 15:02:15"/>
    <s v="08/10/2024 00:00:00"/>
    <m/>
    <x v="0"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">
  <r>
    <s v="B 2084 "/>
    <s v="JOAO ANTONIO PROSDOCIMO NETO"/>
    <x v="0"/>
    <s v="0101"/>
    <n v="15533"/>
    <s v="Mensalidades"/>
    <s v="Receita"/>
    <x v="0"/>
    <n v="2930464"/>
    <x v="0"/>
    <n v="714"/>
    <n v="729.24"/>
    <n v="729.24"/>
    <n v="15.240000000000009"/>
    <s v="10/14/2024 15:47:28"/>
    <x v="0"/>
  </r>
  <r>
    <s v="B 3838 "/>
    <s v="MARCOS ROGERIO PUPO B SILVA"/>
    <x v="0"/>
    <s v="0101"/>
    <n v="15533"/>
    <s v="Mensalidades"/>
    <s v="Receita"/>
    <x v="0"/>
    <n v="2937619"/>
    <x v="1"/>
    <n v="714"/>
    <n v="729.24"/>
    <n v="729.24"/>
    <n v="15.240000000000009"/>
    <s v="10/14/2024 11:29:08"/>
    <x v="0"/>
  </r>
  <r>
    <s v="B 4243 "/>
    <s v="GISELE BASTOS STUMM"/>
    <x v="0"/>
    <s v="0101"/>
    <n v="15533"/>
    <s v="Mensalidades"/>
    <s v="Receita"/>
    <x v="0"/>
    <n v="2939201"/>
    <x v="2"/>
    <n v="714"/>
    <n v="743.4"/>
    <n v="743.4"/>
    <n v="29.399999999999977"/>
    <s v="10/14/2024 15:42:42"/>
    <x v="0"/>
  </r>
  <r>
    <s v="B 447 "/>
    <s v="CAMILA FERREIRA DA COSTA TEIXEIRA"/>
    <x v="0"/>
    <s v="0101"/>
    <n v="15533"/>
    <s v="Mensalidades"/>
    <s v="Receita"/>
    <x v="0"/>
    <n v="2923974"/>
    <x v="3"/>
    <n v="714"/>
    <n v="729.24"/>
    <n v="729.24"/>
    <n v="15.240000000000009"/>
    <s v="10/14/2024 15:56:14"/>
    <x v="0"/>
  </r>
  <r>
    <s v="B 4934 "/>
    <s v="DEJANIRA PATRICIA D GUIMARAES COSTA"/>
    <x v="0"/>
    <s v="0101"/>
    <n v="15533"/>
    <s v="Mensalidades"/>
    <s v="Receita"/>
    <x v="0"/>
    <n v="2942154"/>
    <x v="4"/>
    <n v="714"/>
    <n v="729.24"/>
    <n v="729.24"/>
    <n v="15.240000000000009"/>
    <s v="10/14/2024 09:09:35"/>
    <x v="0"/>
  </r>
  <r>
    <s v="B 5651 "/>
    <s v="CANDICE CRISTINA BARCELOS DE ALMEIDA"/>
    <x v="0"/>
    <s v="0101"/>
    <n v="15533"/>
    <s v="Mensalidades"/>
    <s v="Receita"/>
    <x v="0"/>
    <n v="2945814"/>
    <x v="5"/>
    <n v="714"/>
    <n v="729.24"/>
    <n v="729.24"/>
    <n v="15.240000000000009"/>
    <s v="10/14/2024 18:30:14"/>
    <x v="0"/>
  </r>
  <r>
    <s v="B 5928 "/>
    <s v="BARBARA CANTO DARIN BAPTISTA"/>
    <x v="0"/>
    <s v="0101"/>
    <n v="15533"/>
    <s v="Mensalidades"/>
    <s v="Receita"/>
    <x v="0"/>
    <n v="2974385"/>
    <x v="6"/>
    <n v="714"/>
    <n v="729.24"/>
    <n v="729.24"/>
    <n v="15.240000000000009"/>
    <s v="10/14/2024 19:23:40"/>
    <x v="0"/>
  </r>
  <r>
    <s v="C 2009 "/>
    <s v="CAMILA MARINONI LOPES BERNARDES"/>
    <x v="1"/>
    <s v="0101"/>
    <n v="15549"/>
    <s v="Mensalidades"/>
    <s v="Receita"/>
    <x v="1"/>
    <n v="2955328"/>
    <x v="7"/>
    <n v="714"/>
    <n v="743.4"/>
    <n v="743.4"/>
    <n v="29.399999999999977"/>
    <s v="10/14/2024 12:49:19"/>
    <x v="0"/>
  </r>
  <r>
    <s v="C 4927 "/>
    <s v="RIVADAVIA G.M.G. PINHEIRO"/>
    <x v="1"/>
    <s v="0101"/>
    <n v="15549"/>
    <s v="Mensalidades"/>
    <s v="Receita"/>
    <x v="1"/>
    <n v="2965282"/>
    <x v="8"/>
    <n v="714"/>
    <n v="736.44"/>
    <n v="736.44"/>
    <n v="22.440000000000055"/>
    <s v="10/14/2024 09:38:12"/>
    <x v="0"/>
  </r>
  <r>
    <s v="C 536 "/>
    <s v="GUILHERME ESPIRIDIAO AICHINGER"/>
    <x v="1"/>
    <s v="0101"/>
    <n v="15549"/>
    <s v="Mensalidades"/>
    <s v="Receita"/>
    <x v="1"/>
    <n v="2948990"/>
    <x v="9"/>
    <n v="714"/>
    <n v="729.24"/>
    <n v="729.24"/>
    <n v="15.240000000000009"/>
    <s v="10/14/2024 08:56:39"/>
    <x v="0"/>
  </r>
  <r>
    <s v="C 536 "/>
    <s v="GUILHERME ESPIRIDIAO AICHINGER"/>
    <x v="1"/>
    <s v="0101"/>
    <n v="15549"/>
    <s v="Mensalidades"/>
    <s v="Receita"/>
    <x v="1"/>
    <n v="2948988"/>
    <x v="10"/>
    <n v="714"/>
    <n v="743.4"/>
    <n v="743.4"/>
    <n v="29.399999999999977"/>
    <s v="10/14/2024 08:58:00"/>
    <x v="0"/>
  </r>
  <r>
    <s v="C 6439 "/>
    <s v="MANUELLA BASTOS CERCAL"/>
    <x v="1"/>
    <s v="0101"/>
    <n v="15549"/>
    <s v="Mensalidades"/>
    <s v="Receita"/>
    <x v="1"/>
    <n v="2969213"/>
    <x v="11"/>
    <n v="714"/>
    <n v="729.24"/>
    <n v="729.24"/>
    <n v="15.240000000000009"/>
    <s v="10/14/2024 09:11:50"/>
    <x v="0"/>
  </r>
  <r>
    <s v="C 6548 "/>
    <s v="GUSTAVO COSTA HAUER"/>
    <x v="1"/>
    <s v="0101"/>
    <n v="15549"/>
    <s v="Mensalidades"/>
    <s v="Receita"/>
    <x v="1"/>
    <n v="2969476"/>
    <x v="12"/>
    <n v="714"/>
    <n v="736.44"/>
    <n v="736.44"/>
    <n v="22.440000000000055"/>
    <s v="10/14/2024 16:14:51"/>
    <x v="0"/>
  </r>
  <r>
    <s v="C 727 "/>
    <s v="MARJORY M MOURAO RUDAKEVYCZ"/>
    <x v="1"/>
    <s v="0101"/>
    <n v="15549"/>
    <s v="Mensalidades"/>
    <s v="Receita"/>
    <x v="1"/>
    <n v="2949853"/>
    <x v="13"/>
    <n v="714"/>
    <n v="729.24"/>
    <n v="729.24"/>
    <n v="15.240000000000009"/>
    <s v="10/14/2024 16:44:23"/>
    <x v="0"/>
  </r>
  <r>
    <s v="R 3967 "/>
    <s v="WALLACE LEWIS"/>
    <x v="2"/>
    <s v="0101"/>
    <n v="15533"/>
    <s v="Mensalidades"/>
    <s v="Receita"/>
    <x v="0"/>
    <n v="2991450"/>
    <x v="14"/>
    <n v="357"/>
    <n v="364.62"/>
    <n v="364.62"/>
    <n v="7.6200000000000045"/>
    <s v="10/14/2024 17:35:46"/>
    <x v="0"/>
  </r>
  <r>
    <s v="S 1018 "/>
    <s v="GEORGIA CUNICO ZATTI"/>
    <x v="3"/>
    <s v="0101"/>
    <n v="15554"/>
    <s v="Mensalidades"/>
    <s v="Receita"/>
    <x v="2"/>
    <n v="2982276"/>
    <x v="15"/>
    <n v="357"/>
    <n v="371.7"/>
    <n v="371.7"/>
    <n v="14.699999999999989"/>
    <s v="10/14/2024 17:42:08"/>
    <x v="0"/>
  </r>
  <r>
    <s v="S 1457 "/>
    <s v="MATTEUS DARIN DE CARVALHO"/>
    <x v="3"/>
    <s v="0101"/>
    <n v="15554"/>
    <s v="Mensalidades"/>
    <s v="Receita"/>
    <x v="2"/>
    <n v="3025267"/>
    <x v="16"/>
    <n v="357"/>
    <n v="364.62"/>
    <n v="364.62"/>
    <n v="7.6200000000000045"/>
    <s v="10/14/2024 19:22:21"/>
    <x v="0"/>
  </r>
  <r>
    <s v="S 726 "/>
    <s v="KALANI ANTONIO TEIXEIRA"/>
    <x v="3"/>
    <s v="0101"/>
    <n v="15554"/>
    <s v="Mensalidades"/>
    <s v="Receita"/>
    <x v="2"/>
    <n v="2980919"/>
    <x v="17"/>
    <n v="357"/>
    <n v="364.62"/>
    <n v="364.62"/>
    <n v="7.6200000000000045"/>
    <s v="10/14/2024 15:58:03"/>
    <x v="0"/>
  </r>
  <r>
    <s v="S 8 "/>
    <s v="ANTONIO MELARA"/>
    <x v="3"/>
    <s v="0101"/>
    <n v="15554"/>
    <s v="Mensalidades"/>
    <s v="Receita"/>
    <x v="2"/>
    <n v="3019367"/>
    <x v="18"/>
    <n v="357"/>
    <n v="364.62"/>
    <n v="364.62"/>
    <n v="7.6200000000000045"/>
    <s v="10/14/2024 16:39:03"/>
    <x v="0"/>
  </r>
  <r>
    <s v="S 8 "/>
    <s v="ANTONIO MELARA"/>
    <x v="3"/>
    <s v="0101"/>
    <n v="15554"/>
    <s v="Mensalidades"/>
    <s v="Receita"/>
    <x v="2"/>
    <n v="3019366"/>
    <x v="19"/>
    <n v="357"/>
    <n v="368.22"/>
    <n v="368.22"/>
    <n v="11.220000000000027"/>
    <s v="10/14/2024 16:39:03"/>
    <x v="0"/>
  </r>
  <r>
    <s v="S 8 "/>
    <s v="ANTONIO MELARA"/>
    <x v="3"/>
    <s v="0101"/>
    <n v="15554"/>
    <s v="Mensalidades"/>
    <s v="Receita"/>
    <x v="2"/>
    <n v="3019365"/>
    <x v="20"/>
    <n v="357"/>
    <n v="371.7"/>
    <n v="371.7"/>
    <n v="14.699999999999989"/>
    <s v="10/14/2024 16:39:03"/>
    <x v="0"/>
  </r>
  <r>
    <s v="C 2492 "/>
    <s v="ANTONIO BAZILIO FLORIANI NETO"/>
    <x v="1"/>
    <s v="0421"/>
    <n v="27431"/>
    <s v="Musicalização Para Bebês - Josirene"/>
    <s v="Receita"/>
    <x v="3"/>
    <n v="3039963"/>
    <x v="21"/>
    <n v="201"/>
    <n v="205.3"/>
    <n v="205.3"/>
    <n v="4.3000000000000114"/>
    <s v="10/14/2024 14:50:57"/>
    <x v="0"/>
  </r>
  <r>
    <s v="S 8 "/>
    <s v="ANTONIO MELARA"/>
    <x v="3"/>
    <s v="0506"/>
    <n v="31455"/>
    <s v="Bar Sauna Masculina"/>
    <s v="Receita"/>
    <x v="4"/>
    <n v="3042549"/>
    <x v="22"/>
    <n v="18"/>
    <n v="18"/>
    <n v="18"/>
    <n v="0"/>
    <s v="10/14/2024 16:39:03"/>
    <x v="0"/>
  </r>
  <r>
    <s v="C 2401 "/>
    <s v="GABRIEL RUSSI VIANNA"/>
    <x v="1"/>
    <s v="1035"/>
    <n v="39133"/>
    <s v="Aula De Padel - Thiago Krames"/>
    <s v="Receita"/>
    <x v="5"/>
    <n v="3038483"/>
    <x v="23"/>
    <n v="280"/>
    <n v="285.95999999999998"/>
    <n v="285.95999999999998"/>
    <n v="5.9599999999999795"/>
    <s v="10/14/2024 11:14:10"/>
    <x v="0"/>
  </r>
  <r>
    <s v="C 4239 "/>
    <s v="MATHIEU ALBERT RAYON"/>
    <x v="1"/>
    <s v="1080"/>
    <n v="39838"/>
    <s v="Aula De Beach Tennis - Leonardo José"/>
    <s v="Receita"/>
    <x v="6"/>
    <n v="3038604"/>
    <x v="24"/>
    <n v="178"/>
    <n v="181.8"/>
    <n v="181.8"/>
    <n v="3.8000000000000114"/>
    <s v="10/14/2024 13:32:36"/>
    <x v="0"/>
  </r>
  <r>
    <s v="B 3838 "/>
    <s v="MARCOS ROGERIO PUPO B SILVA"/>
    <x v="0"/>
    <s v="1102"/>
    <n v="40867"/>
    <s v="Aula De Tênis - Rafael Barbosa Carvalho"/>
    <s v="Receita"/>
    <x v="7"/>
    <n v="3038195"/>
    <x v="25"/>
    <n v="178"/>
    <n v="181.8"/>
    <n v="181.8"/>
    <n v="3.8000000000000114"/>
    <s v="10/14/2024 11:29:08"/>
    <x v="0"/>
  </r>
  <r>
    <s v="B 5651 "/>
    <s v="CANDICE CRISTINA BARCELOS DE ALMEIDA"/>
    <x v="0"/>
    <s v="1102"/>
    <n v="40867"/>
    <s v="Aula De Tênis - Rafael Barbosa Carvalho"/>
    <s v="Receita"/>
    <x v="7"/>
    <n v="3037682"/>
    <x v="26"/>
    <n v="178"/>
    <n v="181.8"/>
    <n v="181.8"/>
    <n v="3.8000000000000114"/>
    <s v="10/14/2024 18:30:14"/>
    <x v="0"/>
  </r>
  <r>
    <s v="C 2041 "/>
    <s v="ANDRE LUIZ M L OLESKO"/>
    <x v="1"/>
    <s v="1102"/>
    <n v="40867"/>
    <s v="Aula De Tênis - Rafael Barbosa Carvalho"/>
    <s v="Receita"/>
    <x v="7"/>
    <n v="3038477"/>
    <x v="27"/>
    <n v="178"/>
    <n v="181.8"/>
    <n v="181.8"/>
    <n v="3.8000000000000114"/>
    <s v="10/14/2024 06:57:16"/>
    <x v="0"/>
  </r>
  <r>
    <s v="C 1481 "/>
    <s v="LUIS ALBERTO SAROT VEIGA"/>
    <x v="1"/>
    <s v="1908"/>
    <n v="28650"/>
    <s v="Clubinho"/>
    <s v="Receita"/>
    <x v="8"/>
    <n v="3041100"/>
    <x v="28"/>
    <n v="5"/>
    <n v="5.0999999999999996"/>
    <n v="5.0999999999999996"/>
    <n v="9.9999999999999645E-2"/>
    <s v="10/14/2024 09:14:37"/>
    <x v="0"/>
  </r>
  <r>
    <s v="C 2109 "/>
    <s v="ANA PAULA FERREIRA LOPES"/>
    <x v="1"/>
    <s v="1909"/>
    <n v="28650"/>
    <s v="Clubinho (Pacote)"/>
    <s v="Receita"/>
    <x v="9"/>
    <n v="3042638"/>
    <x v="29"/>
    <n v="50"/>
    <n v="50"/>
    <n v="50"/>
    <n v="0"/>
    <s v="10/14/2024 17:13:41"/>
    <x v="0"/>
  </r>
  <r>
    <s v="B 3838 "/>
    <s v="MARCOS ROGERIO PUPO B SILVA"/>
    <x v="0"/>
    <s v="3001"/>
    <n v="16070"/>
    <s v="Aula De Tenis"/>
    <s v="Receita"/>
    <x v="10"/>
    <n v="3037521"/>
    <x v="30"/>
    <n v="178"/>
    <n v="181.8"/>
    <n v="181.8"/>
    <n v="3.8000000000000114"/>
    <s v="10/14/2024 11:29:08"/>
    <x v="0"/>
  </r>
  <r>
    <s v="B 3838 "/>
    <s v="MARCOS ROGERIO PUPO B SILVA"/>
    <x v="0"/>
    <s v="3001"/>
    <n v="16070"/>
    <s v="Aula De Tenis"/>
    <s v="Receita"/>
    <x v="10"/>
    <n v="3037522"/>
    <x v="31"/>
    <n v="178"/>
    <n v="181.8"/>
    <n v="181.8"/>
    <n v="3.8000000000000114"/>
    <s v="10/14/2024 11:29:08"/>
    <x v="0"/>
  </r>
  <r>
    <s v="B 5651 "/>
    <s v="CANDICE CRISTINA BARCELOS DE ALMEIDA"/>
    <x v="0"/>
    <s v="3001"/>
    <n v="16070"/>
    <s v="Aula De Tenis"/>
    <s v="Receita"/>
    <x v="10"/>
    <n v="3037683"/>
    <x v="32"/>
    <n v="320"/>
    <n v="326.83999999999997"/>
    <n v="326.83999999999997"/>
    <n v="6.839999999999975"/>
    <s v="10/14/2024 18:30:14"/>
    <x v="0"/>
  </r>
  <r>
    <s v="C 6548 "/>
    <s v="GUSTAVO COSTA HAUER"/>
    <x v="1"/>
    <s v="3001"/>
    <n v="16070"/>
    <s v="Aula De Tenis"/>
    <s v="Receita"/>
    <x v="10"/>
    <n v="3038385"/>
    <x v="33"/>
    <n v="178"/>
    <n v="181.8"/>
    <n v="181.8"/>
    <n v="3.8000000000000114"/>
    <s v="10/14/2024 16:09:19"/>
    <x v="0"/>
  </r>
  <r>
    <s v="B 2084 "/>
    <s v="JOAO ANTONIO PROSDOCIMO NETO"/>
    <x v="0"/>
    <s v="3010"/>
    <n v="22176"/>
    <s v="Aula De Padel"/>
    <s v="Receita"/>
    <x v="11"/>
    <n v="3037471"/>
    <x v="34"/>
    <n v="196"/>
    <n v="200.2"/>
    <n v="200.2"/>
    <n v="4.1999999999999886"/>
    <s v="10/14/2024 15:47:28"/>
    <x v="0"/>
  </r>
  <r>
    <s v="B 2084 "/>
    <s v="JOAO ANTONIO PROSDOCIMO NETO"/>
    <x v="0"/>
    <s v="3010"/>
    <n v="22176"/>
    <s v="Aula De Padel"/>
    <s v="Receita"/>
    <x v="11"/>
    <n v="3037472"/>
    <x v="35"/>
    <n v="196"/>
    <n v="200.2"/>
    <n v="200.2"/>
    <n v="4.1999999999999886"/>
    <s v="10/14/2024 15:47:28"/>
    <x v="0"/>
  </r>
  <r>
    <s v="C 2041 "/>
    <s v="ANDRE LUIZ M L OLESKO"/>
    <x v="1"/>
    <s v="3010"/>
    <n v="22176"/>
    <s v="Aula De Padel"/>
    <s v="Receita"/>
    <x v="11"/>
    <n v="3038476"/>
    <x v="36"/>
    <n v="196"/>
    <n v="200.2"/>
    <n v="200.2"/>
    <n v="4.1999999999999886"/>
    <s v="10/14/2024 06:57:16"/>
    <x v="0"/>
  </r>
  <r>
    <s v="C 2041 "/>
    <s v="ANDRE LUIZ M L OLESKO"/>
    <x v="1"/>
    <s v="3010"/>
    <n v="22176"/>
    <s v="Aula De Padel"/>
    <s v="Receita"/>
    <x v="11"/>
    <n v="3037985"/>
    <x v="37"/>
    <n v="196"/>
    <n v="200.2"/>
    <n v="200.2"/>
    <n v="4.1999999999999886"/>
    <s v="10/14/2024 06:57:16"/>
    <x v="0"/>
  </r>
  <r>
    <s v="B 1840 "/>
    <s v="EDUARDO CHEDE JR"/>
    <x v="0"/>
    <s v="3019"/>
    <n v="30047"/>
    <s v="Torneio De Beach Tennis"/>
    <s v="Receita"/>
    <x v="12"/>
    <n v="3036864"/>
    <x v="38"/>
    <n v="75"/>
    <n v="76.58"/>
    <n v="76.58"/>
    <n v="1.5799999999999983"/>
    <s v="10/14/2024 22:15:25"/>
    <x v="0"/>
  </r>
  <r>
    <s v="C 6439 "/>
    <s v="MANUELLA BASTOS CERCAL"/>
    <x v="1"/>
    <s v="3020"/>
    <n v="30052"/>
    <s v="Aula De Beach Tennis"/>
    <s v="Receita"/>
    <x v="13"/>
    <n v="3038382"/>
    <x v="39"/>
    <n v="178"/>
    <n v="181.8"/>
    <n v="181.8"/>
    <n v="3.8000000000000114"/>
    <s v="10/14/2024 09:11:50"/>
    <x v="0"/>
  </r>
  <r>
    <s v="C 2282 "/>
    <s v="CRISTIANNE PAROLIN CECCATTO"/>
    <x v="1"/>
    <s v="3509"/>
    <n v="16156"/>
    <s v="Escolinha Natação  Campeonatos Internos"/>
    <s v="Receita"/>
    <x v="14"/>
    <n v="3040469"/>
    <x v="40"/>
    <n v="60"/>
    <n v="60"/>
    <n v="60"/>
    <n v="0"/>
    <s v="10/14/2024 21:35:09"/>
    <x v="0"/>
  </r>
  <r>
    <s v="X"/>
    <m/>
    <x v="4"/>
    <n v="8888"/>
    <n v="15073"/>
    <s v="Taxa"/>
    <s v="despesa"/>
    <x v="15"/>
    <m/>
    <x v="41"/>
    <n v="-25.2"/>
    <m/>
    <n v="-25.2"/>
    <m/>
    <m/>
    <x v="1"/>
  </r>
  <r>
    <s v="X"/>
    <m/>
    <x v="4"/>
    <n v="9999"/>
    <n v="15073"/>
    <s v="Taxa"/>
    <s v="despesas"/>
    <x v="16"/>
    <m/>
    <x v="41"/>
    <n v="-0.28999999999999998"/>
    <m/>
    <n v="-0.28999999999999998"/>
    <m/>
    <m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2">
  <r>
    <s v="B 1032 "/>
    <s v="PAMELLA GOLIN GUARINELLO"/>
    <x v="0"/>
    <s v="0101"/>
    <x v="0"/>
    <s v="Receita"/>
    <s v="9900002926184"/>
    <n v="714"/>
    <n v="714"/>
    <n v="714"/>
    <s v="0.00"/>
    <s v="10/07/2024 09:35:45"/>
    <s v="10/10/2024 00:00:00"/>
    <m/>
    <x v="0"/>
    <m/>
  </r>
  <r>
    <s v="B 1184 "/>
    <s v="EDUARDO RIBAS FONTANA"/>
    <x v="0"/>
    <s v="0101"/>
    <x v="0"/>
    <s v="Receita"/>
    <s v="9900002926801"/>
    <n v="714"/>
    <n v="714"/>
    <n v="714"/>
    <s v="0.00"/>
    <s v="10/07/2024 11:02:07"/>
    <s v="10/10/2024 00:00:00"/>
    <m/>
    <x v="0"/>
    <m/>
  </r>
  <r>
    <s v="B 1184 "/>
    <s v="EDUARDO RIBAS FONTANA"/>
    <x v="0"/>
    <s v="3001"/>
    <x v="1"/>
    <s v="Receita"/>
    <s v="9900003037617"/>
    <n v="320"/>
    <n v="320"/>
    <n v="320"/>
    <s v="0.00"/>
    <s v="10/07/2024 11:02:07"/>
    <s v="10/10/2024 00:00:00"/>
    <m/>
    <x v="0"/>
    <m/>
  </r>
  <r>
    <s v="B 1184 "/>
    <s v="EDUARDO RIBAS FONTANA"/>
    <x v="0"/>
    <s v="3005"/>
    <x v="2"/>
    <s v="Receita"/>
    <s v="9900003037720"/>
    <n v="395"/>
    <n v="395"/>
    <n v="395"/>
    <s v="0.00"/>
    <s v="10/07/2024 11:02:07"/>
    <s v="10/10/2024 00:00:00"/>
    <m/>
    <x v="0"/>
    <m/>
  </r>
  <r>
    <s v="B 1184 "/>
    <s v="EDUARDO RIBAS FONTANA"/>
    <x v="0"/>
    <s v="3005"/>
    <x v="2"/>
    <s v="Receita"/>
    <s v="9900003037721"/>
    <n v="395"/>
    <n v="395"/>
    <n v="395"/>
    <s v="0.00"/>
    <s v="10/07/2024 11:02:07"/>
    <s v="10/10/2024 00:00:00"/>
    <m/>
    <x v="0"/>
    <m/>
  </r>
  <r>
    <s v="B 1379 "/>
    <s v="JOSE EDUARDO CAVALCANTE"/>
    <x v="0"/>
    <s v="0101"/>
    <x v="0"/>
    <s v="Receita"/>
    <s v="9900002927560"/>
    <n v="714"/>
    <n v="714"/>
    <n v="714"/>
    <s v="0.00"/>
    <s v="10/07/2024 09:56:52"/>
    <s v="10/10/2024 00:00:00"/>
    <m/>
    <x v="0"/>
    <m/>
  </r>
  <r>
    <s v="B 1510 "/>
    <s v="ANDREIA VALERIO"/>
    <x v="0"/>
    <s v="0101"/>
    <x v="0"/>
    <s v="Receita"/>
    <s v="9900002928093"/>
    <n v="714"/>
    <n v="734.52"/>
    <n v="734.52"/>
    <s v="0.00"/>
    <s v="10/07/2024 14:11:45"/>
    <s v="09/11/2024 00:00:00"/>
    <m/>
    <x v="0"/>
    <m/>
  </r>
  <r>
    <s v="B 1605 "/>
    <s v="ROCHA VITOR CAMATI"/>
    <x v="0"/>
    <s v="0101"/>
    <x v="0"/>
    <s v="Receita"/>
    <s v="9900002928487"/>
    <n v="714"/>
    <n v="714"/>
    <n v="714"/>
    <s v="0.00"/>
    <s v="10/07/2024 19:27:26"/>
    <s v="10/10/2024 00:00:00"/>
    <m/>
    <x v="0"/>
    <m/>
  </r>
  <r>
    <s v="B 1868 "/>
    <s v="BEATRIZ RAUEN RIBAS"/>
    <x v="0"/>
    <s v="0101"/>
    <x v="0"/>
    <s v="Receita"/>
    <s v="9900002929537"/>
    <n v="714"/>
    <n v="714"/>
    <n v="714"/>
    <s v="0.00"/>
    <s v="10/07/2024 08:18:54"/>
    <s v="10/10/2024 00:00:00"/>
    <m/>
    <x v="0"/>
    <m/>
  </r>
  <r>
    <s v="B 2543 "/>
    <s v="GISELLE PRIX GEMIGNANI"/>
    <x v="0"/>
    <s v="0101"/>
    <x v="0"/>
    <s v="Receita"/>
    <s v="9900002932214"/>
    <n v="714"/>
    <n v="741.72"/>
    <n v="741.72"/>
    <s v="0.00"/>
    <s v="10/07/2024 10:17:49"/>
    <s v="08/12/2024 00:00:00"/>
    <m/>
    <x v="0"/>
    <m/>
  </r>
  <r>
    <s v="B 2766 "/>
    <s v="KETI STYLIANOS PATSIS"/>
    <x v="0"/>
    <s v="0101"/>
    <x v="0"/>
    <s v="Receita"/>
    <s v="9900002933140"/>
    <n v="714"/>
    <n v="714"/>
    <n v="714"/>
    <s v="0.00"/>
    <s v="10/07/2024 10:23:11"/>
    <s v="10/10/2024 00:00:00"/>
    <m/>
    <x v="0"/>
    <m/>
  </r>
  <r>
    <s v="B 2878 "/>
    <s v="JULIANA MACIEL COIMBRA NOGUEIRA"/>
    <x v="0"/>
    <s v="3010"/>
    <x v="3"/>
    <s v="Receita"/>
    <s v="9900003037707"/>
    <n v="196"/>
    <n v="196"/>
    <n v="196"/>
    <s v="0.00"/>
    <s v="10/07/2024 15:29:11"/>
    <s v="10/10/2024 00:00:00"/>
    <m/>
    <x v="0"/>
    <m/>
  </r>
  <r>
    <s v="B 2878 "/>
    <s v="JULIANA MACIEL COIMBRA NOGUEIRA"/>
    <x v="0"/>
    <s v="3532"/>
    <x v="4"/>
    <s v="Receita"/>
    <s v="9900003037750"/>
    <n v="244"/>
    <n v="244"/>
    <n v="244"/>
    <s v="0.00"/>
    <s v="10/07/2024 15:29:11"/>
    <s v="10/10/2024 00:00:00"/>
    <m/>
    <x v="0"/>
    <m/>
  </r>
  <r>
    <s v="B 2878 "/>
    <s v="JULIANA MACIEL COIMBRA NOGUEIRA"/>
    <x v="0"/>
    <s v="3536"/>
    <x v="5"/>
    <s v="Receita"/>
    <s v="9900003037872"/>
    <n v="244"/>
    <n v="244"/>
    <n v="244"/>
    <s v="0.00"/>
    <s v="10/07/2024 15:29:11"/>
    <s v="10/10/2024 00:00:00"/>
    <m/>
    <x v="0"/>
    <m/>
  </r>
  <r>
    <s v="B 3131 "/>
    <s v="RODRIGO TAMM DO AMARAL"/>
    <x v="0"/>
    <s v="0101"/>
    <x v="0"/>
    <s v="Receita"/>
    <s v="9900002934669"/>
    <n v="714"/>
    <n v="714"/>
    <n v="714"/>
    <s v="0.00"/>
    <s v="10/07/2024 15:16:28"/>
    <s v="10/10/2024 00:00:00"/>
    <m/>
    <x v="0"/>
    <m/>
  </r>
  <r>
    <s v="B 3189 "/>
    <s v="JOSE GILBERTO R DA SILVA FILHO"/>
    <x v="0"/>
    <s v="0101"/>
    <x v="0"/>
    <s v="Receita"/>
    <s v="9900002934908"/>
    <n v="714"/>
    <n v="714"/>
    <n v="714"/>
    <s v="0.00"/>
    <s v="10/07/2024 14:42:23"/>
    <s v="10/10/2024 00:00:00"/>
    <m/>
    <x v="0"/>
    <m/>
  </r>
  <r>
    <s v="B 3839 "/>
    <s v="OTAVIO MAUAD FIGUEIREDO"/>
    <x v="0"/>
    <s v="3019"/>
    <x v="6"/>
    <s v="Receita"/>
    <s v="9900003037052"/>
    <n v="75"/>
    <n v="75"/>
    <n v="75"/>
    <s v="0.00"/>
    <s v="10/07/2024 14:02:35"/>
    <s v="10/10/2024 00:00:00"/>
    <m/>
    <x v="0"/>
    <m/>
  </r>
  <r>
    <s v="B 3839 "/>
    <s v="OTAVIO MAUAD FIGUEIREDO"/>
    <x v="0"/>
    <s v="3540"/>
    <x v="7"/>
    <s v="Receita"/>
    <s v="9900003037936"/>
    <n v="178"/>
    <n v="178"/>
    <n v="178"/>
    <s v="0.00"/>
    <s v="10/07/2024 14:02:35"/>
    <s v="10/10/2024 00:00:00"/>
    <m/>
    <x v="0"/>
    <m/>
  </r>
  <r>
    <s v="B 3839 "/>
    <s v="OTAVIO MAUAD FIGUEIREDO"/>
    <x v="0"/>
    <s v="1080"/>
    <x v="8"/>
    <s v="Receita"/>
    <s v="9900003037937"/>
    <n v="178"/>
    <n v="178"/>
    <n v="178"/>
    <s v="0.00"/>
    <s v="10/07/2024 14:02:35"/>
    <s v="10/10/2024 00:00:00"/>
    <m/>
    <x v="0"/>
    <m/>
  </r>
  <r>
    <s v="B 3839 "/>
    <s v="OTAVIO MAUAD FIGUEIREDO"/>
    <x v="0"/>
    <s v="0329"/>
    <x v="9"/>
    <s v="Receita"/>
    <s v="9900003040684"/>
    <n v="200"/>
    <n v="200"/>
    <n v="200"/>
    <s v="0.00"/>
    <s v="10/07/2024 14:02:35"/>
    <s v="10/10/2024 00:00:00"/>
    <m/>
    <x v="0"/>
    <m/>
  </r>
  <r>
    <s v="B 4043 "/>
    <s v="MARIA APARECIDA LEVIS COSTA"/>
    <x v="0"/>
    <s v="0101"/>
    <x v="0"/>
    <s v="Receita"/>
    <s v="9900002938440"/>
    <n v="714"/>
    <n v="714"/>
    <n v="714"/>
    <s v="0.00"/>
    <s v="10/07/2024 14:06:31"/>
    <s v="10/10/2024 00:00:00"/>
    <m/>
    <x v="0"/>
    <m/>
  </r>
  <r>
    <s v="B 4043 "/>
    <s v="MARIA APARECIDA LEVIS COSTA"/>
    <x v="0"/>
    <s v="0101"/>
    <x v="0"/>
    <s v="Receita"/>
    <s v="9900002938439"/>
    <n v="714"/>
    <n v="734.76"/>
    <n v="734.76"/>
    <s v="0.00"/>
    <s v="10/07/2024 14:06:31"/>
    <s v="09/10/2024 00:00:00"/>
    <m/>
    <x v="0"/>
    <m/>
  </r>
  <r>
    <s v="B 4230 "/>
    <s v="RENATO MILLANI RIBEIRO PINTO"/>
    <x v="1"/>
    <s v="1908"/>
    <x v="10"/>
    <s v="Receita"/>
    <s v="9900003026578"/>
    <n v="10"/>
    <n v="10.199999999999999"/>
    <n v="10.199999999999999"/>
    <s v="0.00"/>
    <s v="10/07/2024 23:56:26"/>
    <s v="08/23/2024 00:00:00"/>
    <m/>
    <x v="0"/>
    <m/>
  </r>
  <r>
    <s v="B 4438 "/>
    <s v="LETICIA BRAGA ODA COLACO"/>
    <x v="0"/>
    <s v="0101"/>
    <x v="0"/>
    <s v="Receita"/>
    <s v="9900002940056"/>
    <n v="714"/>
    <n v="741.72"/>
    <n v="741.72"/>
    <s v="0.00"/>
    <s v="10/07/2024 18:31:59"/>
    <s v="08/12/2024 00:00:00"/>
    <m/>
    <x v="0"/>
    <m/>
  </r>
  <r>
    <s v="B 4921 "/>
    <s v="KARLA BEATRIZ KRUGER RAYON"/>
    <x v="0"/>
    <s v="0336"/>
    <x v="11"/>
    <s v="Receita"/>
    <s v="9900003039674"/>
    <n v="584"/>
    <n v="584"/>
    <n v="584"/>
    <s v="0.00"/>
    <s v="10/07/2024 14:49:52"/>
    <s v="10/10/2024 00:00:00"/>
    <m/>
    <x v="0"/>
    <m/>
  </r>
  <r>
    <s v="B 4921 "/>
    <s v="KARLA BEATRIZ KRUGER RAYON"/>
    <x v="0"/>
    <s v="0101"/>
    <x v="0"/>
    <s v="Receita"/>
    <s v="9900002942091"/>
    <n v="714"/>
    <n v="734.76"/>
    <n v="734.76"/>
    <s v="0.00"/>
    <s v="10/07/2024 14:49:52"/>
    <s v="09/10/2024 00:00:00"/>
    <m/>
    <x v="0"/>
    <m/>
  </r>
  <r>
    <s v="B 5057 "/>
    <s v="LUIZ CARLOS SILVESTRE JUNIOR"/>
    <x v="0"/>
    <s v="1909"/>
    <x v="12"/>
    <s v="Receita"/>
    <s v="9900003040076"/>
    <n v="100"/>
    <n v="100"/>
    <n v="100"/>
    <s v="0.00"/>
    <s v="10/07/2024 10:08:24"/>
    <s v="10/02/2024 00:00:00"/>
    <m/>
    <x v="0"/>
    <m/>
  </r>
  <r>
    <s v="B 5067 "/>
    <s v="MARCELO GOMES DA SILVA"/>
    <x v="0"/>
    <s v="3509"/>
    <x v="13"/>
    <s v="Receita"/>
    <s v="9900003035652"/>
    <n v="60"/>
    <n v="60"/>
    <n v="60"/>
    <s v="0.00"/>
    <s v="10/07/2024 16:36:56"/>
    <s v="10/21/2024 00:00:00"/>
    <m/>
    <x v="0"/>
    <m/>
  </r>
  <r>
    <s v="B 5067 "/>
    <s v="MARCELO GOMES DA SILVA"/>
    <x v="0"/>
    <s v="1102"/>
    <x v="14"/>
    <s v="Receita"/>
    <s v="9900003038113"/>
    <n v="178"/>
    <n v="178"/>
    <n v="178"/>
    <s v="0.00"/>
    <s v="10/07/2024 16:36:56"/>
    <s v="10/10/2024 00:00:00"/>
    <m/>
    <x v="0"/>
    <m/>
  </r>
  <r>
    <s v="B 5067 "/>
    <s v="MARCELO GOMES DA SILVA"/>
    <x v="0"/>
    <s v="3001"/>
    <x v="1"/>
    <s v="Receita"/>
    <s v="9900003038114"/>
    <n v="178"/>
    <n v="178"/>
    <n v="178"/>
    <s v="0.00"/>
    <s v="10/07/2024 16:36:56"/>
    <s v="10/10/2024 00:00:00"/>
    <m/>
    <x v="0"/>
    <m/>
  </r>
  <r>
    <s v="B 5315 "/>
    <s v="ANTONIO DOMINGOS RAMINA JUNIOR"/>
    <x v="0"/>
    <s v="3010"/>
    <x v="3"/>
    <s v="Receita"/>
    <s v="9900003038562"/>
    <n v="196"/>
    <n v="196"/>
    <n v="196"/>
    <s v="0.00"/>
    <s v="10/07/2024 15:19:51"/>
    <s v="10/10/2024 00:00:00"/>
    <m/>
    <x v="0"/>
    <m/>
  </r>
  <r>
    <s v="B 5315 "/>
    <s v="ANTONIO DOMINGOS RAMINA JUNIOR"/>
    <x v="0"/>
    <s v="3010"/>
    <x v="3"/>
    <s v="Receita"/>
    <s v="9900003037796"/>
    <n v="196"/>
    <n v="196"/>
    <n v="196"/>
    <s v="0.00"/>
    <s v="10/07/2024 15:19:51"/>
    <s v="10/10/2024 00:00:00"/>
    <m/>
    <x v="0"/>
    <m/>
  </r>
  <r>
    <s v="B 5315 "/>
    <s v="ANTONIO DOMINGOS RAMINA JUNIOR"/>
    <x v="0"/>
    <s v="1035"/>
    <x v="15"/>
    <s v="Receita"/>
    <s v="9900003037797"/>
    <n v="280"/>
    <n v="280"/>
    <n v="280"/>
    <s v="0.00"/>
    <s v="10/07/2024 15:19:51"/>
    <s v="10/10/2024 00:00:00"/>
    <m/>
    <x v="0"/>
    <m/>
  </r>
  <r>
    <s v="B 5315 "/>
    <s v="ANTONIO DOMINGOS RAMINA JUNIOR"/>
    <x v="0"/>
    <s v="3534"/>
    <x v="16"/>
    <s v="Receita"/>
    <s v="9900003037798"/>
    <n v="136"/>
    <n v="136"/>
    <n v="136"/>
    <s v="0.00"/>
    <s v="10/07/2024 15:19:51"/>
    <s v="10/10/2024 00:00:00"/>
    <m/>
    <x v="0"/>
    <m/>
  </r>
  <r>
    <s v="B 5315 "/>
    <s v="ANTONIO DOMINGOS RAMINA JUNIOR"/>
    <x v="0"/>
    <s v="3534"/>
    <x v="16"/>
    <s v="Receita"/>
    <s v="9900003037799"/>
    <n v="136"/>
    <n v="136"/>
    <n v="136"/>
    <s v="0.00"/>
    <s v="10/07/2024 15:19:51"/>
    <s v="10/10/2024 00:00:00"/>
    <m/>
    <x v="0"/>
    <m/>
  </r>
  <r>
    <s v="B 5315 "/>
    <s v="ANTONIO DOMINGOS RAMINA JUNIOR"/>
    <x v="0"/>
    <s v="0336"/>
    <x v="11"/>
    <s v="Receita"/>
    <s v="9900003039764"/>
    <n v="584"/>
    <n v="584"/>
    <n v="584"/>
    <s v="0.00"/>
    <s v="10/07/2024 15:19:51"/>
    <s v="10/10/2024 00:00:00"/>
    <m/>
    <x v="0"/>
    <m/>
  </r>
  <r>
    <s v="B 5315 "/>
    <s v="ANTONIO DOMINGOS RAMINA JUNIOR"/>
    <x v="0"/>
    <s v="0329"/>
    <x v="9"/>
    <s v="Receita"/>
    <s v="9900003040421"/>
    <n v="450"/>
    <n v="450"/>
    <n v="450"/>
    <s v="0.00"/>
    <s v="10/07/2024 15:19:51"/>
    <s v="10/10/2024 00:00:00"/>
    <m/>
    <x v="0"/>
    <m/>
  </r>
  <r>
    <s v="B 5315 "/>
    <s v="ANTONIO DOMINGOS RAMINA JUNIOR"/>
    <x v="0"/>
    <s v="0329"/>
    <x v="9"/>
    <s v="Receita"/>
    <s v="9900003040651"/>
    <n v="400"/>
    <n v="400"/>
    <n v="400"/>
    <s v="0.00"/>
    <s v="10/07/2024 15:19:51"/>
    <s v="10/10/2024 00:00:00"/>
    <m/>
    <x v="0"/>
    <m/>
  </r>
  <r>
    <s v="B 5328 "/>
    <s v="JULIA MARIA DE PAULA REZENDE"/>
    <x v="0"/>
    <s v="0101"/>
    <x v="0"/>
    <s v="Receita"/>
    <s v="9900002944109"/>
    <n v="714"/>
    <n v="714"/>
    <n v="714"/>
    <s v="0.00"/>
    <s v="10/07/2024 09:08:07"/>
    <s v="10/10/2024 00:00:00"/>
    <m/>
    <x v="0"/>
    <m/>
  </r>
  <r>
    <s v="B 5769 "/>
    <s v="DILMAR ABILIO ARCHEGAS FILHO"/>
    <x v="2"/>
    <s v="0101"/>
    <x v="0"/>
    <s v="Receita"/>
    <s v="9900002946537"/>
    <n v="714"/>
    <n v="741.72"/>
    <n v="741.72"/>
    <s v="0.00"/>
    <s v="10/07/2024 10:02:56"/>
    <s v="08/12/2024 00:00:00"/>
    <m/>
    <x v="0"/>
    <m/>
  </r>
  <r>
    <s v="B 5775 "/>
    <s v="GUILHERME DE ALBUQUERQUE"/>
    <x v="0"/>
    <s v="0101"/>
    <x v="0"/>
    <s v="Receita"/>
    <s v="9900002946579"/>
    <n v="714"/>
    <n v="741.72"/>
    <n v="741.72"/>
    <s v="0.00"/>
    <s v="10/07/2024 14:31:25"/>
    <s v="08/12/2024 00:00:00"/>
    <m/>
    <x v="0"/>
    <m/>
  </r>
  <r>
    <s v="B 5823 "/>
    <s v="CRISTIANO KLAS"/>
    <x v="2"/>
    <s v="3548"/>
    <x v="17"/>
    <s v="Receita"/>
    <s v="9900003039810"/>
    <n v="82.5"/>
    <n v="82.5"/>
    <n v="82.5"/>
    <s v="0.00"/>
    <s v="10/07/2024 21:05:47"/>
    <s v="10/10/2024 00:00:00"/>
    <m/>
    <x v="0"/>
    <m/>
  </r>
  <r>
    <s v="B 5903 "/>
    <s v="TATIANA FERREIRA DE CAMPOS ALLAGE"/>
    <x v="0"/>
    <s v="3005"/>
    <x v="2"/>
    <s v="Receita"/>
    <s v="9900003037651"/>
    <n v="395"/>
    <n v="395"/>
    <n v="395"/>
    <s v="0.00"/>
    <s v="10/07/2024 14:26:03"/>
    <s v="10/10/2024 00:00:00"/>
    <m/>
    <x v="0"/>
    <m/>
  </r>
  <r>
    <s v="B 5903 "/>
    <s v="TATIANA FERREIRA DE CAMPOS ALLAGE"/>
    <x v="0"/>
    <s v="3532"/>
    <x v="4"/>
    <s v="Receita"/>
    <s v="9900003037793"/>
    <n v="244"/>
    <n v="244"/>
    <n v="244"/>
    <s v="0.00"/>
    <s v="10/07/2024 14:26:03"/>
    <s v="10/10/2024 00:00:00"/>
    <m/>
    <x v="0"/>
    <m/>
  </r>
  <r>
    <s v="B 5903 "/>
    <s v="TATIANA FERREIRA DE CAMPOS ALLAGE"/>
    <x v="0"/>
    <s v="3536"/>
    <x v="5"/>
    <s v="Receita"/>
    <s v="9900003037794"/>
    <n v="244"/>
    <n v="244"/>
    <n v="244"/>
    <s v="0.00"/>
    <s v="10/07/2024 14:26:03"/>
    <s v="10/10/2024 00:00:00"/>
    <m/>
    <x v="0"/>
    <m/>
  </r>
  <r>
    <s v="B 6015 "/>
    <s v="PAULA ROMAGUERA MELLO"/>
    <x v="0"/>
    <s v="0101"/>
    <x v="0"/>
    <s v="Receita"/>
    <s v="9900002951467"/>
    <n v="714"/>
    <n v="714"/>
    <n v="714"/>
    <s v="0.00"/>
    <s v="10/07/2024 11:05:05"/>
    <s v="10/10/2024 00:00:00"/>
    <m/>
    <x v="0"/>
    <m/>
  </r>
  <r>
    <s v="B 6272 "/>
    <s v="GRAZIELA BEDUSCHI"/>
    <x v="0"/>
    <s v="0101"/>
    <x v="0"/>
    <s v="Receita"/>
    <s v="9900003010259"/>
    <n v="714"/>
    <n v="714"/>
    <n v="714"/>
    <s v="0.00"/>
    <s v="10/07/2024 14:31:49"/>
    <s v="10/10/2024 00:00:00"/>
    <m/>
    <x v="0"/>
    <m/>
  </r>
  <r>
    <s v="B 6272 "/>
    <s v="GRAZIELA BEDUSCHI"/>
    <x v="0"/>
    <s v="3010"/>
    <x v="3"/>
    <s v="Receita"/>
    <s v="9900003038365"/>
    <n v="196"/>
    <n v="196"/>
    <n v="196"/>
    <s v="0.00"/>
    <s v="10/07/2024 14:31:49"/>
    <s v="10/10/2024 00:00:00"/>
    <m/>
    <x v="0"/>
    <m/>
  </r>
  <r>
    <s v="B 6274 "/>
    <s v="SYLVIA DE MATTOS LEAO GAMARRA"/>
    <x v="0"/>
    <s v="3009"/>
    <x v="18"/>
    <s v="Receita"/>
    <s v="9900003034048"/>
    <n v="75"/>
    <n v="76.78"/>
    <n v="76.78"/>
    <s v="0.00"/>
    <s v="10/07/2024 14:21:11"/>
    <s v="09/23/2024 00:00:00"/>
    <m/>
    <x v="0"/>
    <m/>
  </r>
  <r>
    <s v="B 6274 "/>
    <s v="SYLVIA DE MATTOS LEAO GAMARRA"/>
    <x v="0"/>
    <s v="3010"/>
    <x v="3"/>
    <s v="Receita"/>
    <s v="9900003029036"/>
    <n v="196"/>
    <n v="201.81"/>
    <n v="201.81"/>
    <s v="0.00"/>
    <s v="10/07/2024 14:21:11"/>
    <s v="09/10/2024 00:00:00"/>
    <m/>
    <x v="0"/>
    <m/>
  </r>
  <r>
    <s v="B 6274 "/>
    <s v="SYLVIA DE MATTOS LEAO GAMARRA"/>
    <x v="0"/>
    <s v="1080"/>
    <x v="8"/>
    <s v="Receita"/>
    <s v="9900003029037"/>
    <n v="178"/>
    <n v="183.18"/>
    <n v="183.18"/>
    <s v="0.00"/>
    <s v="10/07/2024 14:21:11"/>
    <s v="09/10/2024 00:00:00"/>
    <m/>
    <x v="0"/>
    <m/>
  </r>
  <r>
    <s v="B 6274 "/>
    <s v="SYLVIA DE MATTOS LEAO GAMARRA"/>
    <x v="0"/>
    <s v="0421"/>
    <x v="19"/>
    <s v="Receita"/>
    <s v="9900003030956"/>
    <n v="201"/>
    <n v="206.91"/>
    <n v="206.91"/>
    <s v="0.00"/>
    <s v="10/07/2024 14:21:11"/>
    <s v="09/10/2024 00:00:00"/>
    <m/>
    <x v="0"/>
    <m/>
  </r>
  <r>
    <s v="B 6281 "/>
    <s v="PAOLA BEDUSCHI"/>
    <x v="0"/>
    <s v="0101"/>
    <x v="0"/>
    <s v="Receita"/>
    <s v="9900002963370"/>
    <n v="714"/>
    <n v="714"/>
    <n v="714"/>
    <s v="0.00"/>
    <s v="10/07/2024 15:34:38"/>
    <s v="10/10/2024 00:00:00"/>
    <m/>
    <x v="0"/>
    <m/>
  </r>
  <r>
    <s v="B 6281 "/>
    <s v="PAOLA BEDUSCHI"/>
    <x v="0"/>
    <s v="3019"/>
    <x v="6"/>
    <s v="Receita"/>
    <s v="9900003037034"/>
    <n v="75"/>
    <n v="75"/>
    <n v="75"/>
    <s v="0.00"/>
    <s v="10/07/2024 15:34:38"/>
    <s v="10/10/2024 00:00:00"/>
    <m/>
    <x v="0"/>
    <m/>
  </r>
  <r>
    <s v="B 6281 "/>
    <s v="PAOLA BEDUSCHI"/>
    <x v="0"/>
    <s v="1035"/>
    <x v="15"/>
    <s v="Receita"/>
    <s v="9900003037611"/>
    <n v="195"/>
    <n v="195"/>
    <n v="195"/>
    <s v="0.00"/>
    <s v="10/07/2024 15:34:38"/>
    <s v="10/10/2024 00:00:00"/>
    <m/>
    <x v="0"/>
    <m/>
  </r>
  <r>
    <s v="C 1017 "/>
    <s v="RENATA M DE OLIVEIRA S PINTO"/>
    <x v="2"/>
    <s v="0101"/>
    <x v="0"/>
    <s v="Receita"/>
    <s v="9900002951111"/>
    <n v="714"/>
    <n v="714"/>
    <n v="714"/>
    <s v="0.00"/>
    <s v="10/07/2024 16:23:35"/>
    <s v="10/10/2024 00:00:00"/>
    <m/>
    <x v="0"/>
    <m/>
  </r>
  <r>
    <s v="C 141 "/>
    <s v="CAMILA RODRIGUES PEREIRA"/>
    <x v="2"/>
    <s v="0101"/>
    <x v="0"/>
    <s v="Receita"/>
    <s v="9900002947325"/>
    <n v="714"/>
    <n v="714"/>
    <n v="714"/>
    <s v="0.00"/>
    <s v="10/07/2024 14:22:56"/>
    <s v="10/10/2024 00:00:00"/>
    <m/>
    <x v="0"/>
    <m/>
  </r>
  <r>
    <s v="C 1493 "/>
    <s v="FERNAO JACINTHO MELLO DE SOUZA"/>
    <x v="2"/>
    <s v="0421"/>
    <x v="19"/>
    <s v="Receita"/>
    <s v="9900003039947"/>
    <n v="201"/>
    <n v="201"/>
    <n v="201"/>
    <s v="0.00"/>
    <s v="10/07/2024 14:37:50"/>
    <s v="10/10/2024 00:00:00"/>
    <m/>
    <x v="0"/>
    <m/>
  </r>
  <r>
    <s v="C 1548 "/>
    <s v="MARIA VICTORIA DE ALMEIDA LIMA"/>
    <x v="2"/>
    <s v="0101"/>
    <x v="0"/>
    <s v="Receita"/>
    <s v="9900002953300"/>
    <n v="714"/>
    <n v="714"/>
    <n v="714"/>
    <s v="0.00"/>
    <s v="10/07/2024 07:49:19"/>
    <s v="10/10/2024 00:00:00"/>
    <m/>
    <x v="0"/>
    <m/>
  </r>
  <r>
    <s v="C 1868 "/>
    <s v="JOAO VICTOR STALL BUENO"/>
    <x v="2"/>
    <s v="0101"/>
    <x v="0"/>
    <s v="Receita"/>
    <s v="9900002954755"/>
    <n v="714"/>
    <n v="714"/>
    <n v="714"/>
    <s v="0.00"/>
    <s v="10/07/2024 10:15:15"/>
    <s v="10/10/2024 00:00:00"/>
    <m/>
    <x v="0"/>
    <m/>
  </r>
  <r>
    <s v="C 2264 "/>
    <s v="NICOLAS DIAS CALIXTO"/>
    <x v="2"/>
    <s v="3001"/>
    <x v="1"/>
    <s v="Receita"/>
    <s v="9900003038584"/>
    <n v="229"/>
    <n v="229"/>
    <n v="229"/>
    <s v="0.00"/>
    <s v="10/07/2024 09:26:47"/>
    <s v="10/10/2024 00:00:00"/>
    <m/>
    <x v="0"/>
    <m/>
  </r>
  <r>
    <s v="C 2264 "/>
    <s v="NICOLAS DIAS CALIXTO"/>
    <x v="2"/>
    <s v="3001"/>
    <x v="1"/>
    <s v="Receita"/>
    <s v="9900003038585"/>
    <n v="178"/>
    <n v="178"/>
    <n v="178"/>
    <s v="0.00"/>
    <s v="10/07/2024 09:26:47"/>
    <s v="10/10/2024 00:00:00"/>
    <m/>
    <x v="0"/>
    <m/>
  </r>
  <r>
    <s v="C 2440 "/>
    <s v="FABIANNE BETTEGA D'AVILA"/>
    <x v="2"/>
    <s v="3011"/>
    <x v="20"/>
    <s v="Receita"/>
    <s v="9900003034746"/>
    <n v="360"/>
    <n v="369.24"/>
    <n v="369.24"/>
    <s v="0.00"/>
    <s v="10/07/2024 18:02:47"/>
    <s v="09/20/2024 00:00:00"/>
    <m/>
    <x v="0"/>
    <m/>
  </r>
  <r>
    <s v="C 2959 "/>
    <s v="MARIANA SCARANTE BOCUTI"/>
    <x v="2"/>
    <s v="0101"/>
    <x v="0"/>
    <s v="Receita"/>
    <s v="9900002958731"/>
    <n v="714"/>
    <n v="734.76"/>
    <n v="734.76"/>
    <s v="0.00"/>
    <s v="10/07/2024 19:01:10"/>
    <s v="09/10/2024 00:00:00"/>
    <m/>
    <x v="0"/>
    <m/>
  </r>
  <r>
    <s v="C 4182 "/>
    <s v="ROSANA MARIA DE C WAHRHAFTIG"/>
    <x v="2"/>
    <s v="0101"/>
    <x v="0"/>
    <s v="Receita"/>
    <s v="9900002962853"/>
    <n v="714"/>
    <n v="714"/>
    <n v="714"/>
    <s v="0.00"/>
    <s v="10/07/2024 07:50:55"/>
    <s v="10/10/2024 00:00:00"/>
    <m/>
    <x v="0"/>
    <m/>
  </r>
  <r>
    <s v="C 4198 "/>
    <s v="LUCAS TESSEROLI BORDIGNON"/>
    <x v="2"/>
    <s v="0101"/>
    <x v="0"/>
    <s v="Receita"/>
    <s v="9900002962913"/>
    <n v="714"/>
    <n v="714"/>
    <n v="714"/>
    <s v="0.00"/>
    <s v="10/07/2024 09:11:35"/>
    <s v="10/10/2024 00:00:00"/>
    <m/>
    <x v="0"/>
    <m/>
  </r>
  <r>
    <s v="C 4232 "/>
    <s v="DANIELLE MALUCELLI PASSARELLA"/>
    <x v="2"/>
    <s v="0101"/>
    <x v="0"/>
    <s v="Receita"/>
    <s v="9900002963065"/>
    <n v="714"/>
    <n v="714"/>
    <n v="714"/>
    <s v="0.00"/>
    <s v="10/07/2024 15:58:30"/>
    <s v="10/10/2024 00:00:00"/>
    <m/>
    <x v="0"/>
    <m/>
  </r>
  <r>
    <s v="C 4370 "/>
    <s v="FERNANDO SPERDUTI POSPISSIL"/>
    <x v="2"/>
    <s v="0101"/>
    <x v="0"/>
    <s v="Receita"/>
    <s v="9900002963565"/>
    <n v="714"/>
    <n v="714"/>
    <n v="714"/>
    <s v="0.00"/>
    <s v="10/07/2024 11:05:11"/>
    <s v="10/10/2024 00:00:00"/>
    <m/>
    <x v="0"/>
    <m/>
  </r>
  <r>
    <s v="C 4370 "/>
    <s v="FERNANDO SPERDUTI POSPISSIL"/>
    <x v="2"/>
    <s v="3098"/>
    <x v="21"/>
    <s v="Receita"/>
    <s v="9900003039551"/>
    <n v="198"/>
    <n v="198"/>
    <n v="198"/>
    <s v="0.00"/>
    <s v="10/07/2024 11:05:11"/>
    <s v="10/10/2024 00:00:00"/>
    <m/>
    <x v="0"/>
    <m/>
  </r>
  <r>
    <s v="C 449 "/>
    <s v="FABIANA SANSON ZAGONEL"/>
    <x v="2"/>
    <s v="0101"/>
    <x v="0"/>
    <s v="Receita"/>
    <s v="9900002948665"/>
    <n v="714"/>
    <n v="714"/>
    <n v="714"/>
    <s v="0.00"/>
    <s v="10/07/2024 15:30:10"/>
    <s v="12/10/2024 00:00:00"/>
    <m/>
    <x v="0"/>
    <m/>
  </r>
  <r>
    <s v="C 449 "/>
    <s v="FABIANA SANSON ZAGONEL"/>
    <x v="2"/>
    <s v="0101"/>
    <x v="0"/>
    <s v="Receita"/>
    <s v="9900002948664"/>
    <n v="714"/>
    <n v="714"/>
    <n v="714"/>
    <s v="0.00"/>
    <s v="10/07/2024 15:20:10"/>
    <s v="11/12/2024 00:00:00"/>
    <m/>
    <x v="0"/>
    <m/>
  </r>
  <r>
    <s v="C 4796 "/>
    <s v="MARIA EDUARDA U SILVA SADE"/>
    <x v="2"/>
    <s v="0101"/>
    <x v="0"/>
    <s v="Receita"/>
    <s v="9900002985297"/>
    <n v="357"/>
    <n v="370.86"/>
    <n v="370.86"/>
    <s v="0.00"/>
    <s v="10/07/2024 16:11:34"/>
    <s v="08/12/2024 00:00:00"/>
    <m/>
    <x v="0"/>
    <m/>
  </r>
  <r>
    <s v="C 485 "/>
    <s v="ALINE REGINA REICHMANN PROLIK"/>
    <x v="2"/>
    <s v="0101"/>
    <x v="0"/>
    <s v="Receita"/>
    <s v="9900002948816"/>
    <n v="714"/>
    <n v="714"/>
    <n v="714"/>
    <s v="0.00"/>
    <s v="10/07/2024 10:10:27"/>
    <s v="10/10/2024 00:00:00"/>
    <m/>
    <x v="0"/>
    <m/>
  </r>
  <r>
    <s v="C 5151 "/>
    <s v="JOSE RICARDO DE M BRITO MURICY"/>
    <x v="2"/>
    <s v="3024"/>
    <x v="22"/>
    <s v="Receita"/>
    <s v="9900003036501"/>
    <n v="30"/>
    <n v="30.72"/>
    <n v="30.72"/>
    <s v="0.00"/>
    <s v="10/07/2024 10:56:30"/>
    <s v="09/25/2024 00:00:00"/>
    <m/>
    <x v="0"/>
    <m/>
  </r>
  <r>
    <s v="C 5151 "/>
    <s v="JOSE RICARDO DE M BRITO MURICY"/>
    <x v="2"/>
    <s v="3024"/>
    <x v="22"/>
    <s v="Receita"/>
    <s v="9900003036502"/>
    <n v="30"/>
    <n v="30.72"/>
    <n v="30.72"/>
    <s v="0.00"/>
    <s v="10/07/2024 10:54:13"/>
    <s v="09/25/2024 00:00:00"/>
    <m/>
    <x v="0"/>
    <m/>
  </r>
  <r>
    <s v="C 52 "/>
    <s v="JULIANA DA CUNHA MAIA"/>
    <x v="2"/>
    <s v="0101"/>
    <x v="0"/>
    <s v="Receita"/>
    <s v="9900002946932"/>
    <n v="714"/>
    <n v="714"/>
    <n v="714"/>
    <s v="0.00"/>
    <s v="10/07/2024 13:52:33"/>
    <s v="10/10/2024 00:00:00"/>
    <m/>
    <x v="0"/>
    <m/>
  </r>
  <r>
    <s v="C 5542 "/>
    <s v="JULIANA MACEDO REBELLO"/>
    <x v="2"/>
    <s v="0101"/>
    <x v="0"/>
    <s v="Receita"/>
    <s v="9900002966747"/>
    <n v="714"/>
    <n v="714"/>
    <n v="714"/>
    <s v="0.00"/>
    <s v="10/07/2024 16:18:56"/>
    <s v="10/10/2024 00:00:00"/>
    <m/>
    <x v="0"/>
    <m/>
  </r>
  <r>
    <s v="C 5542 "/>
    <s v="JULIANA MACEDO REBELLO"/>
    <x v="2"/>
    <s v="0101"/>
    <x v="0"/>
    <s v="Receita"/>
    <s v="9900002966746"/>
    <n v="714"/>
    <n v="734.76"/>
    <n v="734.76"/>
    <s v="0.00"/>
    <s v="10/07/2024 16:18:56"/>
    <s v="09/10/2024 00:00:00"/>
    <m/>
    <x v="0"/>
    <m/>
  </r>
  <r>
    <s v="C 5618 "/>
    <s v="CRISTIANA C BRANCO VIDAL GOUGH"/>
    <x v="2"/>
    <s v="0336"/>
    <x v="11"/>
    <s v="Receita"/>
    <s v="9900003039650"/>
    <n v="584"/>
    <n v="584"/>
    <n v="584"/>
    <s v="0.00"/>
    <s v="10/07/2024 09:00:14"/>
    <s v="10/10/2024 00:00:00"/>
    <m/>
    <x v="0"/>
    <m/>
  </r>
  <r>
    <s v="C 5657 "/>
    <s v="ROBERTO MONTEIRO KLOSS"/>
    <x v="2"/>
    <s v="0101"/>
    <x v="0"/>
    <s v="Receita"/>
    <s v="9900002967096"/>
    <n v="714"/>
    <n v="714"/>
    <n v="714"/>
    <s v="0.00"/>
    <s v="10/07/2024 07:12:12"/>
    <s v="10/10/2024 00:00:00"/>
    <m/>
    <x v="0"/>
    <m/>
  </r>
  <r>
    <s v="C 584 "/>
    <s v="RENAN VIRMOND CARRILHO"/>
    <x v="2"/>
    <s v="0101"/>
    <x v="0"/>
    <s v="Receita"/>
    <s v="9900002949212"/>
    <n v="714"/>
    <n v="714"/>
    <n v="714"/>
    <s v="0.00"/>
    <s v="10/07/2024 13:42:27"/>
    <s v="10/10/2024 00:00:00"/>
    <m/>
    <x v="0"/>
    <m/>
  </r>
  <r>
    <s v="C 584 "/>
    <s v="RENAN VIRMOND CARRILHO"/>
    <x v="2"/>
    <s v="3010"/>
    <x v="3"/>
    <s v="Receita"/>
    <s v="9900003038543"/>
    <n v="352"/>
    <n v="352"/>
    <n v="352"/>
    <s v="0.00"/>
    <s v="10/07/2024 13:42:27"/>
    <s v="10/10/2024 00:00:00"/>
    <m/>
    <x v="0"/>
    <m/>
  </r>
  <r>
    <s v="C 5840 "/>
    <s v="RAFAEL MARCHAND KIRCHNER"/>
    <x v="2"/>
    <s v="0101"/>
    <x v="0"/>
    <s v="Receita"/>
    <s v="9900002967691"/>
    <n v="714"/>
    <n v="714"/>
    <n v="714"/>
    <s v="0.00"/>
    <s v="10/07/2024 19:41:43"/>
    <s v="10/10/2024 00:00:00"/>
    <m/>
    <x v="0"/>
    <m/>
  </r>
  <r>
    <s v="C 601 "/>
    <s v="BRUNA ZEBALLOS TIBINKA"/>
    <x v="2"/>
    <s v="3019"/>
    <x v="6"/>
    <s v="Receita"/>
    <s v="9900003036867"/>
    <n v="75"/>
    <n v="75"/>
    <n v="75"/>
    <s v="0.00"/>
    <s v="10/07/2024 21:25:02"/>
    <s v="10/10/2024 00:00:00"/>
    <m/>
    <x v="0"/>
    <m/>
  </r>
  <r>
    <s v="C 6048 "/>
    <s v="CHRISTIANO PIRES DE CAMPOS"/>
    <x v="2"/>
    <s v="1025"/>
    <x v="23"/>
    <s v="Receita"/>
    <s v="9900003039523"/>
    <n v="15"/>
    <n v="15.3"/>
    <n v="15.3"/>
    <s v="0.00"/>
    <s v="10/07/2024 20:22:10"/>
    <s v="10/03/2024 00:00:00"/>
    <m/>
    <x v="0"/>
    <m/>
  </r>
  <r>
    <s v="C 6293 "/>
    <s v="BRUNO DA CUNHA MAIA"/>
    <x v="2"/>
    <s v="0101"/>
    <x v="0"/>
    <s v="Receita"/>
    <s v="9900002968862"/>
    <n v="714"/>
    <n v="714"/>
    <n v="714"/>
    <s v="0.00"/>
    <s v="10/07/2024 13:50:16"/>
    <s v="10/10/2024 00:00:00"/>
    <m/>
    <x v="0"/>
    <m/>
  </r>
  <r>
    <s v="C 6535 "/>
    <s v="CARLOS EDUARDO R TONOBOHN"/>
    <x v="2"/>
    <s v="0101"/>
    <x v="0"/>
    <s v="Receita"/>
    <s v="9900002969454"/>
    <n v="714"/>
    <n v="741.72"/>
    <n v="741.72"/>
    <s v="0.00"/>
    <s v="10/07/2024 14:26:54"/>
    <s v="08/12/2024 00:00:00"/>
    <m/>
    <x v="0"/>
    <m/>
  </r>
  <r>
    <s v="C 6559 "/>
    <s v="DIEGO SCHAEDLER VEIGA"/>
    <x v="2"/>
    <s v="3017"/>
    <x v="24"/>
    <s v="Receita"/>
    <s v="9900003033357"/>
    <n v="150"/>
    <n v="154"/>
    <n v="154"/>
    <s v="0.00"/>
    <s v="10/07/2024 11:15:35"/>
    <s v="09/17/2024 00:00:00"/>
    <m/>
    <x v="0"/>
    <m/>
  </r>
  <r>
    <s v="C 6692 "/>
    <s v="CAROLINA FERES BUSATO"/>
    <x v="2"/>
    <s v="0336"/>
    <x v="11"/>
    <s v="Receita"/>
    <s v="9900003039664"/>
    <n v="252"/>
    <n v="252"/>
    <n v="252"/>
    <s v="0.00"/>
    <s v="10/07/2024 07:32:31"/>
    <s v="10/10/2024 00:00:00"/>
    <m/>
    <x v="0"/>
    <m/>
  </r>
  <r>
    <s v="C 6692 "/>
    <s v="CAROLINA FERES BUSATO"/>
    <x v="2"/>
    <s v="0336"/>
    <x v="11"/>
    <s v="Receita"/>
    <s v="9900003039665"/>
    <n v="252"/>
    <n v="252"/>
    <n v="252"/>
    <s v="0.00"/>
    <s v="10/07/2024 07:32:31"/>
    <s v="10/10/2024 00:00:00"/>
    <m/>
    <x v="0"/>
    <m/>
  </r>
  <r>
    <s v="C 6692 "/>
    <s v="CAROLINA FERES BUSATO"/>
    <x v="2"/>
    <s v="0336"/>
    <x v="11"/>
    <s v="Receita"/>
    <s v="9900003039693"/>
    <n v="252"/>
    <n v="252"/>
    <n v="252"/>
    <s v="0.00"/>
    <s v="10/07/2024 07:32:31"/>
    <s v="10/10/2024 00:00:00"/>
    <m/>
    <x v="0"/>
    <m/>
  </r>
  <r>
    <s v="C 6692 "/>
    <s v="CAROLINA FERES BUSATO"/>
    <x v="2"/>
    <s v="0336"/>
    <x v="11"/>
    <s v="Receita"/>
    <s v="9900003039691"/>
    <n v="252"/>
    <n v="252"/>
    <n v="252"/>
    <s v="0.00"/>
    <s v="10/07/2024 07:32:31"/>
    <s v="10/10/2024 00:00:00"/>
    <m/>
    <x v="0"/>
    <m/>
  </r>
  <r>
    <s v="C 7344 "/>
    <s v="GUILHERME F ARCOVERDE MONTRUCCHIO"/>
    <x v="2"/>
    <s v="0101"/>
    <x v="0"/>
    <s v="Receita"/>
    <s v="9900003005065"/>
    <n v="714"/>
    <n v="714"/>
    <n v="714"/>
    <s v="0.00"/>
    <s v="10/07/2024 09:05:31"/>
    <s v="10/10/2024 00:00:00"/>
    <m/>
    <x v="0"/>
    <m/>
  </r>
  <r>
    <s v="C 7344 "/>
    <s v="GUILHERME F ARCOVERDE MONTRUCCHIO"/>
    <x v="2"/>
    <s v="3010"/>
    <x v="3"/>
    <s v="Receita"/>
    <s v="9900003038418"/>
    <n v="196"/>
    <n v="196"/>
    <n v="196"/>
    <s v="0.00"/>
    <s v="10/07/2024 09:05:31"/>
    <s v="10/10/2024 00:00:00"/>
    <m/>
    <x v="0"/>
    <m/>
  </r>
  <r>
    <s v="C 7459 "/>
    <s v="GIOVANNA BOTTER"/>
    <x v="2"/>
    <s v="0336"/>
    <x v="11"/>
    <s v="Receita"/>
    <s v="9900003038920"/>
    <n v="219"/>
    <n v="219"/>
    <n v="219"/>
    <s v="0.00"/>
    <s v="10/07/2024 11:27:12"/>
    <s v="10/10/2024 00:00:00"/>
    <m/>
    <x v="0"/>
    <m/>
  </r>
  <r>
    <s v="C 7589 "/>
    <s v="CRISTINA MACHADO DE CAMPOS"/>
    <x v="2"/>
    <s v="0101"/>
    <x v="0"/>
    <s v="Receita"/>
    <s v="9900002973078"/>
    <n v="714"/>
    <n v="714"/>
    <n v="714"/>
    <s v="0.00"/>
    <s v="10/07/2024 17:35:05"/>
    <s v="10/10/2024 00:00:00"/>
    <m/>
    <x v="0"/>
    <m/>
  </r>
  <r>
    <s v="C 7589 "/>
    <s v="CRISTINA MACHADO DE CAMPOS"/>
    <x v="2"/>
    <s v="3517"/>
    <x v="25"/>
    <s v="Receita"/>
    <s v="9900003035579"/>
    <n v="96"/>
    <n v="98.22"/>
    <n v="98.22"/>
    <s v="0.00"/>
    <s v="10/07/2024 17:35:05"/>
    <s v="09/27/2024 00:00:00"/>
    <m/>
    <x v="0"/>
    <m/>
  </r>
  <r>
    <s v="C 7670 "/>
    <s v="LUCIANA BRANCO MALUCELLI ALVES"/>
    <x v="2"/>
    <s v="1118"/>
    <x v="26"/>
    <s v="Receita"/>
    <s v="9900003037695"/>
    <n v="178"/>
    <n v="178"/>
    <n v="178"/>
    <s v="0.00"/>
    <s v="10/07/2024 19:21:34"/>
    <s v="10/10/2024 00:00:00"/>
    <m/>
    <x v="0"/>
    <m/>
  </r>
  <r>
    <s v="C 7763 "/>
    <s v="JEFFERSON JOE ANDRAUS"/>
    <x v="2"/>
    <s v="0101"/>
    <x v="0"/>
    <s v="Receita"/>
    <s v="9900002973697"/>
    <n v="714"/>
    <n v="714"/>
    <n v="714"/>
    <s v="0.00"/>
    <s v="10/07/2024 15:19:38"/>
    <s v="12/10/2024 00:00:00"/>
    <m/>
    <x v="0"/>
    <m/>
  </r>
  <r>
    <s v="C 7763 "/>
    <s v="JEFFERSON JOE ANDRAUS"/>
    <x v="2"/>
    <s v="0101"/>
    <x v="0"/>
    <s v="Receita"/>
    <s v="9900002973696"/>
    <n v="714"/>
    <n v="714"/>
    <n v="714"/>
    <s v="0.00"/>
    <s v="10/07/2024 15:19:38"/>
    <s v="11/12/2024 00:00:00"/>
    <m/>
    <x v="0"/>
    <m/>
  </r>
  <r>
    <s v="C 7763 "/>
    <s v="JEFFERSON JOE ANDRAUS"/>
    <x v="2"/>
    <s v="0101"/>
    <x v="0"/>
    <s v="Receita"/>
    <s v="9900002973695"/>
    <n v="714"/>
    <n v="714"/>
    <n v="714"/>
    <s v="0.00"/>
    <s v="10/07/2024 15:19:38"/>
    <s v="10/10/2024 00:00:00"/>
    <m/>
    <x v="0"/>
    <m/>
  </r>
  <r>
    <s v="C 7765 "/>
    <s v="SIMONE STEGH CAMATI"/>
    <x v="2"/>
    <s v="0101"/>
    <x v="0"/>
    <s v="Receita"/>
    <s v="9900002973709"/>
    <n v="714"/>
    <n v="714"/>
    <n v="714"/>
    <s v="0.00"/>
    <s v="10/07/2024 11:33:49"/>
    <s v="10/10/2024 00:00:00"/>
    <m/>
    <x v="0"/>
    <m/>
  </r>
  <r>
    <s v="C 7942 "/>
    <s v="LUCIANA ASSUMPCAO OLESKO"/>
    <x v="2"/>
    <s v="1908"/>
    <x v="10"/>
    <s v="Receita"/>
    <s v="9900003038829"/>
    <n v="10"/>
    <n v="10.199999999999999"/>
    <n v="10.199999999999999"/>
    <s v="0.00"/>
    <s v="10/07/2024 14:11:24"/>
    <s v="09/30/2024 00:00:00"/>
    <m/>
    <x v="0"/>
    <m/>
  </r>
  <r>
    <s v="C 7942 "/>
    <s v="LUCIANA ASSUMPCAO OLESKO"/>
    <x v="2"/>
    <s v="1909"/>
    <x v="12"/>
    <s v="Receita"/>
    <s v="9900003038831"/>
    <n v="100"/>
    <n v="100"/>
    <n v="100"/>
    <s v="0.00"/>
    <s v="10/07/2024 14:11:24"/>
    <s v="09/30/2024 00:00:00"/>
    <m/>
    <x v="0"/>
    <m/>
  </r>
  <r>
    <s v="C 8598 "/>
    <s v="MATHEUS FELIPE G CONTADOR SOARES"/>
    <x v="2"/>
    <s v="0101"/>
    <x v="0"/>
    <s v="Receita"/>
    <s v="9900002976250"/>
    <n v="714"/>
    <n v="714"/>
    <n v="714"/>
    <s v="0.00"/>
    <s v="10/07/2024 12:54:01"/>
    <s v="10/10/2024 00:00:00"/>
    <m/>
    <x v="0"/>
    <m/>
  </r>
  <r>
    <s v="R 3212 "/>
    <s v="ROBERTO GOMES MUSSI"/>
    <x v="3"/>
    <s v="0329"/>
    <x v="9"/>
    <s v="Receita"/>
    <s v="9900003034572"/>
    <n v="85"/>
    <n v="87.12"/>
    <n v="87.12"/>
    <s v="0.00"/>
    <s v="10/07/2024 10:43:11"/>
    <s v="09/23/2024 00:00:00"/>
    <m/>
    <x v="0"/>
    <m/>
  </r>
  <r>
    <s v="R 3310 "/>
    <s v="PAULO CESAR LESSI MELLO"/>
    <x v="3"/>
    <s v="0101"/>
    <x v="0"/>
    <s v="Receita"/>
    <s v="9900002988839"/>
    <n v="357"/>
    <n v="367.38"/>
    <n v="367.38"/>
    <s v="0.00"/>
    <s v="10/07/2024 19:40:21"/>
    <s v="09/10/2024 00:00:00"/>
    <m/>
    <x v="0"/>
    <m/>
  </r>
  <r>
    <s v="R 3310 "/>
    <s v="PAULO CESAR LESSI MELLO"/>
    <x v="3"/>
    <s v="0101"/>
    <x v="0"/>
    <s v="Receita"/>
    <s v="9900002988838"/>
    <n v="357"/>
    <n v="370.86"/>
    <n v="370.86"/>
    <s v="0.00"/>
    <s v="10/07/2024 19:40:21"/>
    <s v="08/12/2024 00:00:00"/>
    <m/>
    <x v="0"/>
    <m/>
  </r>
  <r>
    <s v="R 3487 "/>
    <s v="RAUL BLEY MAIA FILHO"/>
    <x v="3"/>
    <s v="0101"/>
    <x v="0"/>
    <s v="Receita"/>
    <s v="9900002989435"/>
    <n v="357"/>
    <n v="357"/>
    <n v="357"/>
    <s v="0.00"/>
    <s v="10/07/2024 13:47:03"/>
    <s v="10/10/2024 00:00:00"/>
    <m/>
    <x v="0"/>
    <m/>
  </r>
  <r>
    <s v="R 3899 "/>
    <s v="CARLOS EDUARDO ADDOR"/>
    <x v="3"/>
    <s v="0101"/>
    <x v="0"/>
    <s v="Receita"/>
    <s v="9900002991135"/>
    <n v="357"/>
    <n v="370.86"/>
    <n v="370.86"/>
    <s v="0.00"/>
    <s v="10/07/2024 14:54:06"/>
    <s v="08/12/2024 00:00:00"/>
    <m/>
    <x v="0"/>
    <m/>
  </r>
  <r>
    <s v="R 4034 "/>
    <s v="HUGO SERGIO RIBAS X.DE MIRANDA"/>
    <x v="3"/>
    <s v="0101"/>
    <x v="0"/>
    <s v="Receita"/>
    <s v="9900002991737"/>
    <n v="357"/>
    <n v="357"/>
    <n v="357"/>
    <s v="0.00"/>
    <s v="10/07/2024 10:40:20"/>
    <s v="10/10/2024 00:00:00"/>
    <m/>
    <x v="0"/>
    <m/>
  </r>
  <r>
    <s v="S 1050 "/>
    <s v="LUCAS DE ALBUQUERQUE"/>
    <x v="4"/>
    <s v="0101"/>
    <x v="0"/>
    <s v="Receita"/>
    <s v="9900002982428"/>
    <n v="357"/>
    <n v="367.38"/>
    <n v="367.38"/>
    <s v="0.00"/>
    <s v="10/07/2024 14:28:23"/>
    <s v="09/10/2024 00:00:00"/>
    <m/>
    <x v="0"/>
    <m/>
  </r>
  <r>
    <s v="S 1116 "/>
    <s v="LUISA ODRESKI RAMINA"/>
    <x v="4"/>
    <s v="3001"/>
    <x v="1"/>
    <s v="Receita"/>
    <s v="9900003038756"/>
    <n v="178"/>
    <n v="178"/>
    <n v="178"/>
    <s v="0.00"/>
    <s v="10/07/2024 15:16:59"/>
    <s v="10/10/2024 00:00:00"/>
    <m/>
    <x v="0"/>
    <m/>
  </r>
  <r>
    <s v="S 1116 "/>
    <s v="LUISA ODRESKI RAMINA"/>
    <x v="4"/>
    <s v="3001"/>
    <x v="1"/>
    <s v="Receita"/>
    <s v="9900003038757"/>
    <n v="178"/>
    <n v="178"/>
    <n v="178"/>
    <s v="0.00"/>
    <s v="10/07/2024 15:16:59"/>
    <s v="10/10/2024 00:00:00"/>
    <m/>
    <x v="0"/>
    <m/>
  </r>
  <r>
    <s v="S 1621 "/>
    <s v="LARISSA LINDIANARA ARCHEGAS"/>
    <x v="4"/>
    <s v="0101"/>
    <x v="0"/>
    <s v="Receita"/>
    <s v="9900002983449"/>
    <n v="357"/>
    <n v="370.86"/>
    <n v="370.86"/>
    <s v="0.00"/>
    <s v="10/07/2024 10:04:34"/>
    <s v="08/12/2024 00:00:00"/>
    <m/>
    <x v="0"/>
    <m/>
  </r>
  <r>
    <s v="S 334 "/>
    <s v="BEATRIZ MILANI CONTAR"/>
    <x v="4"/>
    <s v="0101"/>
    <x v="0"/>
    <s v="Receita"/>
    <s v="9900002979135"/>
    <n v="357"/>
    <n v="357"/>
    <n v="357"/>
    <s v="0.00"/>
    <s v="10/07/2024 13:20:40"/>
    <s v="10/10/2024 00:00:00"/>
    <m/>
    <x v="0"/>
    <m/>
  </r>
  <r>
    <s v="S 403 "/>
    <s v="AMANDA LACERDA SANTOS"/>
    <x v="4"/>
    <s v="0101"/>
    <x v="0"/>
    <s v="Receita"/>
    <s v="9900002979480"/>
    <n v="357"/>
    <n v="357"/>
    <n v="357"/>
    <s v="0.00"/>
    <s v="10/07/2024 13:40:17"/>
    <s v="10/10/2024 00:00:00"/>
    <m/>
    <x v="0"/>
    <m/>
  </r>
  <r>
    <s v="S 403 "/>
    <s v="AMANDA LACERDA SANTOS"/>
    <x v="4"/>
    <s v="3010"/>
    <x v="3"/>
    <s v="Receita"/>
    <s v="9900003038710"/>
    <n v="196"/>
    <n v="196"/>
    <n v="196"/>
    <s v="0.00"/>
    <s v="10/07/2024 13:40:17"/>
    <s v="10/10/2024 00:00:00"/>
    <m/>
    <x v="0"/>
    <m/>
  </r>
  <r>
    <s v="S 403 "/>
    <s v="AMANDA LACERDA SANTOS"/>
    <x v="4"/>
    <s v="3009"/>
    <x v="18"/>
    <s v="Receita"/>
    <s v="9900003033918"/>
    <n v="75"/>
    <n v="76.78"/>
    <n v="76.78"/>
    <s v="0.00"/>
    <s v="10/07/2024 13:40:17"/>
    <s v="09/23/2024 00:00:00"/>
    <m/>
    <x v="0"/>
    <m/>
  </r>
  <r>
    <s v="S 439 "/>
    <s v="BETINA SNIECIKOSKI RADZIMINSKI"/>
    <x v="4"/>
    <s v="0101"/>
    <x v="0"/>
    <s v="Receita"/>
    <s v="9900002979631"/>
    <n v="357"/>
    <n v="367.38"/>
    <n v="367.38"/>
    <s v="0.00"/>
    <s v="10/07/2024 13:06:47"/>
    <s v="09/10/2024 00:00:00"/>
    <m/>
    <x v="0"/>
    <m/>
  </r>
  <r>
    <s v="S 4516 "/>
    <s v="PEDRO HENRIQUE R N SERAFIM"/>
    <x v="4"/>
    <s v="0101"/>
    <x v="0"/>
    <s v="Receita"/>
    <s v="9900002985194"/>
    <n v="357"/>
    <n v="357"/>
    <n v="357"/>
    <s v="0.00"/>
    <s v="10/07/2024 08:02:19"/>
    <s v="10/10/2024 00:00:00"/>
    <m/>
    <x v="0"/>
    <m/>
  </r>
  <r>
    <s v="S 502 "/>
    <s v="JULIA ODRESKI RAMINA"/>
    <x v="4"/>
    <s v="3001"/>
    <x v="1"/>
    <s v="Receita"/>
    <s v="9900003038720"/>
    <n v="178"/>
    <n v="178"/>
    <n v="178"/>
    <s v="0.00"/>
    <s v="10/07/2024 15:18:13"/>
    <s v="10/10/2024 00:00:00"/>
    <m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7">
  <r>
    <s v="B 1509 "/>
    <s v="DEBORA ZEBALLOS TIBINKA"/>
    <x v="0"/>
    <s v="1080"/>
    <x v="0"/>
    <s v="Receita"/>
    <s v="9900003038154"/>
    <n v="178"/>
    <n v="178"/>
    <n v="178"/>
    <s v="0.00"/>
    <s v="10/05/2024 16:48:52"/>
    <s v="10/10/2024 00:00:00"/>
    <m/>
    <x v="0"/>
    <m/>
  </r>
  <r>
    <s v="B 1509 "/>
    <s v="DEBORA ZEBALLOS TIBINKA"/>
    <x v="0"/>
    <s v="0101"/>
    <x v="1"/>
    <s v="Receita"/>
    <s v="9900002928087"/>
    <n v="714"/>
    <n v="714"/>
    <n v="714"/>
    <s v="0.00"/>
    <s v="10/05/2024 16:48:52"/>
    <s v="10/10/2024 00:00:00"/>
    <m/>
    <x v="0"/>
    <m/>
  </r>
  <r>
    <s v="B 1509 "/>
    <s v="DEBORA ZEBALLOS TIBINKA"/>
    <x v="0"/>
    <s v="3019"/>
    <x v="2"/>
    <s v="Receita"/>
    <s v="9900003036898"/>
    <n v="75"/>
    <n v="75"/>
    <n v="75"/>
    <s v="0.00"/>
    <s v="10/05/2024 16:48:52"/>
    <s v="10/10/2024 00:00:00"/>
    <m/>
    <x v="0"/>
    <m/>
  </r>
  <r>
    <s v="B 1509 "/>
    <s v="DEBORA ZEBALLOS TIBINKA"/>
    <x v="0"/>
    <s v="3019"/>
    <x v="2"/>
    <s v="Receita"/>
    <s v="9900003037030"/>
    <n v="75"/>
    <n v="75"/>
    <n v="75"/>
    <s v="0.00"/>
    <s v="10/05/2024 16:48:52"/>
    <s v="10/10/2024 00:00:00"/>
    <m/>
    <x v="0"/>
    <m/>
  </r>
  <r>
    <s v="B 2116 "/>
    <s v="LUIZA PARANA REZENDE"/>
    <x v="0"/>
    <s v="3003"/>
    <x v="3"/>
    <s v="Receita"/>
    <s v="9900003017391"/>
    <n v="75"/>
    <n v="77.58"/>
    <n v="77.58"/>
    <s v="0.00"/>
    <s v="10/05/2024 11:05:10"/>
    <s v="08/12/2024 00:00:00"/>
    <m/>
    <x v="0"/>
    <m/>
  </r>
  <r>
    <s v="B 2116 "/>
    <s v="LUIZA PARANA REZENDE"/>
    <x v="0"/>
    <s v="3003"/>
    <x v="3"/>
    <s v="Receita"/>
    <s v="9900003017398"/>
    <n v="75"/>
    <n v="77.58"/>
    <n v="77.58"/>
    <s v="0.00"/>
    <s v="10/05/2024 11:05:10"/>
    <s v="08/12/2024 00:00:00"/>
    <m/>
    <x v="0"/>
    <m/>
  </r>
  <r>
    <s v="B 2116 "/>
    <s v="LUIZA PARANA REZENDE"/>
    <x v="0"/>
    <s v="0101"/>
    <x v="1"/>
    <s v="Receita"/>
    <s v="9900002930573"/>
    <n v="714"/>
    <n v="741.72"/>
    <n v="741.72"/>
    <s v="0.00"/>
    <s v="10/05/2024 11:05:10"/>
    <s v="08/10/2024 00:00:00"/>
    <m/>
    <x v="0"/>
    <m/>
  </r>
  <r>
    <s v="B 244 "/>
    <s v="FABIO NIGRO MOURA"/>
    <x v="0"/>
    <s v="3010"/>
    <x v="4"/>
    <s v="Receita"/>
    <s v="9900003038509"/>
    <n v="196"/>
    <n v="196"/>
    <n v="196"/>
    <s v="0.00"/>
    <s v="10/04/2024 09:50:29"/>
    <s v="10/10/2024 00:00:00"/>
    <m/>
    <x v="0"/>
    <m/>
  </r>
  <r>
    <s v="B 2941 "/>
    <s v="FABIO ADAM HELM"/>
    <x v="0"/>
    <s v="3010"/>
    <x v="4"/>
    <s v="Receita"/>
    <s v="9900003038022"/>
    <n v="196"/>
    <n v="196"/>
    <n v="196"/>
    <s v="0.00"/>
    <s v="10/05/2024 08:24:08"/>
    <s v="10/10/2024 00:00:00"/>
    <m/>
    <x v="0"/>
    <m/>
  </r>
  <r>
    <s v="B 2941 "/>
    <s v="FABIO ADAM HELM"/>
    <x v="0"/>
    <s v="1908"/>
    <x v="5"/>
    <s v="Receita"/>
    <s v="9900003036702"/>
    <n v="15"/>
    <n v="15.3"/>
    <n v="15.3"/>
    <s v="0.00"/>
    <s v="10/05/2024 08:23:26"/>
    <s v="09/26/2024 00:00:00"/>
    <m/>
    <x v="0"/>
    <m/>
  </r>
  <r>
    <s v="B 3154 "/>
    <s v="DANILO C SCHUNEMANN PEREIRA"/>
    <x v="0"/>
    <s v="0101"/>
    <x v="1"/>
    <s v="Receita"/>
    <s v="9900002934750"/>
    <n v="714"/>
    <n v="714"/>
    <n v="714"/>
    <s v="0.00"/>
    <s v="10/04/2024 08:39:46"/>
    <s v="10/10/2024 00:00:00"/>
    <m/>
    <x v="0"/>
    <m/>
  </r>
  <r>
    <s v="B 416 "/>
    <s v="KARIN ROMANO SANTOS"/>
    <x v="0"/>
    <s v="0101"/>
    <x v="1"/>
    <s v="Receita"/>
    <s v="9900002923839"/>
    <n v="714"/>
    <n v="714"/>
    <n v="714"/>
    <s v="0.00"/>
    <s v="10/05/2024 13:10:26"/>
    <s v="10/10/2024 00:00:00"/>
    <m/>
    <x v="0"/>
    <m/>
  </r>
  <r>
    <s v="B 4285 "/>
    <s v="GILBERTO SERPA GRIEBELER"/>
    <x v="0"/>
    <s v="0409"/>
    <x v="6"/>
    <s v="Receita"/>
    <s v="9900003039929"/>
    <n v="182"/>
    <n v="182"/>
    <n v="182"/>
    <s v="0.00"/>
    <s v="10/04/2024 14:23:17"/>
    <s v="10/10/2024 00:00:00"/>
    <m/>
    <x v="0"/>
    <m/>
  </r>
  <r>
    <s v="B 4429 "/>
    <s v="ELINTON JOAO BATISTELLA"/>
    <x v="1"/>
    <s v="3001"/>
    <x v="7"/>
    <s v="Receita"/>
    <s v="9900003038206"/>
    <n v="433"/>
    <n v="433"/>
    <n v="433"/>
    <s v="0.00"/>
    <s v="10/05/2024 10:05:33"/>
    <s v="10/10/2024 00:00:00"/>
    <m/>
    <x v="0"/>
    <m/>
  </r>
  <r>
    <s v="B 4805 "/>
    <s v="FABIO SLOMPO RAMOS"/>
    <x v="0"/>
    <s v="3532"/>
    <x v="8"/>
    <s v="Receita"/>
    <s v="9900003037587"/>
    <n v="244"/>
    <n v="244"/>
    <n v="244"/>
    <s v="0.00"/>
    <s v="10/04/2024 16:22:17"/>
    <s v="10/10/2024 00:00:00"/>
    <m/>
    <x v="0"/>
    <m/>
  </r>
  <r>
    <s v="B 4805 "/>
    <s v="FABIO SLOMPO RAMOS"/>
    <x v="0"/>
    <s v="0330"/>
    <x v="9"/>
    <s v="Receita"/>
    <s v="9900003039774"/>
    <n v="82.5"/>
    <n v="82.5"/>
    <n v="82.5"/>
    <s v="0.00"/>
    <s v="10/04/2024 16:22:17"/>
    <s v="10/10/2024 00:00:00"/>
    <m/>
    <x v="0"/>
    <m/>
  </r>
  <r>
    <s v="B 4805 "/>
    <s v="FABIO SLOMPO RAMOS"/>
    <x v="0"/>
    <s v="0329"/>
    <x v="10"/>
    <s v="Receita"/>
    <s v="9900003040544"/>
    <n v="400"/>
    <n v="400"/>
    <n v="400"/>
    <s v="0.00"/>
    <s v="10/04/2024 16:22:17"/>
    <s v="10/10/2024 00:00:00"/>
    <m/>
    <x v="0"/>
    <m/>
  </r>
  <r>
    <s v="B 4805 "/>
    <s v="FABIO SLOMPO RAMOS"/>
    <x v="0"/>
    <s v="0329"/>
    <x v="10"/>
    <s v="Receita"/>
    <s v="9900003040809"/>
    <n v="300"/>
    <n v="300"/>
    <n v="300"/>
    <s v="0.00"/>
    <s v="10/04/2024 16:22:17"/>
    <s v="10/10/2024 00:00:00"/>
    <m/>
    <x v="0"/>
    <m/>
  </r>
  <r>
    <s v="B 518 "/>
    <s v="LUCIANO CARRASCO F SOUZA"/>
    <x v="0"/>
    <s v="0471"/>
    <x v="11"/>
    <s v="Receita"/>
    <s v="9900003034755"/>
    <n v="350"/>
    <n v="357.36"/>
    <n v="357.36"/>
    <s v="0.00"/>
    <s v="10/04/2024 14:39:51"/>
    <s v="10/01/2024 00:00:00"/>
    <m/>
    <x v="0"/>
    <m/>
  </r>
  <r>
    <s v="B 5386 "/>
    <s v="ODENIR ROSSI"/>
    <x v="0"/>
    <s v="1039"/>
    <x v="12"/>
    <s v="Receita"/>
    <s v="9900003037773"/>
    <n v="178"/>
    <n v="178"/>
    <n v="178"/>
    <s v="0.00"/>
    <s v="10/05/2024 20:08:25"/>
    <s v="10/10/2024 00:00:00"/>
    <m/>
    <x v="0"/>
    <m/>
  </r>
  <r>
    <s v="B 5552 "/>
    <s v="ALCEU KOSSATZ BUENO JUNIOR"/>
    <x v="0"/>
    <s v="0428"/>
    <x v="13"/>
    <s v="Receita"/>
    <s v="9900003033450"/>
    <n v="280"/>
    <n v="287.22000000000003"/>
    <n v="287.22000000000003"/>
    <s v="0.00"/>
    <s v="10/04/2024 15:09:45"/>
    <s v="09/16/2024 00:00:00"/>
    <m/>
    <x v="0"/>
    <m/>
  </r>
  <r>
    <s v="B 5623 "/>
    <s v="RENATO GIL PONESTK"/>
    <x v="0"/>
    <s v="0329"/>
    <x v="10"/>
    <s v="Receita"/>
    <s v="9900003040240"/>
    <n v="50"/>
    <n v="50"/>
    <n v="50"/>
    <s v="0.00"/>
    <s v="10/04/2024 09:43:02"/>
    <s v="10/06/2024 00:00:00"/>
    <m/>
    <x v="0"/>
    <m/>
  </r>
  <r>
    <s v="B 5650 "/>
    <s v="ANDRE DE OMS"/>
    <x v="0"/>
    <s v="0101"/>
    <x v="1"/>
    <s v="Receita"/>
    <s v="9900002945806"/>
    <n v="714"/>
    <n v="734.04"/>
    <n v="734.04"/>
    <s v="0.00"/>
    <s v="10/04/2024 09:33:31"/>
    <s v="09/10/2024 00:00:00"/>
    <m/>
    <x v="0"/>
    <m/>
  </r>
  <r>
    <s v="B 5650 "/>
    <s v="ANDRE DE OMS"/>
    <x v="0"/>
    <s v="3010"/>
    <x v="4"/>
    <s v="Receita"/>
    <s v="9900003028705"/>
    <n v="196"/>
    <n v="201.6"/>
    <n v="201.6"/>
    <s v="0.00"/>
    <s v="10/04/2024 09:33:31"/>
    <s v="09/10/2024 00:00:00"/>
    <m/>
    <x v="0"/>
    <m/>
  </r>
  <r>
    <s v="B 5807 "/>
    <s v="CASSIANA WALLBACH MARTY"/>
    <x v="0"/>
    <s v="1025"/>
    <x v="14"/>
    <s v="Receita"/>
    <s v="9900003039232"/>
    <n v="15"/>
    <n v="15.3"/>
    <n v="15.3"/>
    <s v="0.00"/>
    <s v="10/04/2024 15:50:33"/>
    <s v="10/03/2024 00:00:00"/>
    <m/>
    <x v="0"/>
    <m/>
  </r>
  <r>
    <s v="B 6246 "/>
    <s v="ALFREDO ANDREAZZA DAL LAGO"/>
    <x v="0"/>
    <s v="3540"/>
    <x v="15"/>
    <s v="Receita"/>
    <s v="9900003038310"/>
    <n v="178"/>
    <n v="178"/>
    <n v="178"/>
    <s v="0.00"/>
    <s v="10/04/2024 16:39:16"/>
    <s v="10/10/2024 00:00:00"/>
    <m/>
    <x v="0"/>
    <m/>
  </r>
  <r>
    <s v="B 6246 "/>
    <s v="ALFREDO ANDREAZZA DAL LAGO"/>
    <x v="0"/>
    <s v="1025"/>
    <x v="14"/>
    <s v="Receita"/>
    <s v="9900003039520"/>
    <n v="15"/>
    <n v="15.3"/>
    <n v="15.3"/>
    <s v="0.00"/>
    <s v="10/04/2024 16:39:16"/>
    <s v="10/03/2024 00:00:00"/>
    <m/>
    <x v="0"/>
    <m/>
  </r>
  <r>
    <s v="C 1043 "/>
    <s v="RENATA MENDES PEREIRA JORGE"/>
    <x v="2"/>
    <s v="0101"/>
    <x v="1"/>
    <s v="Receita"/>
    <s v="9900002951217"/>
    <n v="714"/>
    <n v="749.16"/>
    <n v="749.16"/>
    <s v="0.00"/>
    <s v="10/05/2024 13:52:15"/>
    <s v="07/10/2024 00:00:00"/>
    <m/>
    <x v="0"/>
    <m/>
  </r>
  <r>
    <s v="C 1733 "/>
    <s v="MARINA P FERREIRA MARQUES"/>
    <x v="2"/>
    <s v="0101"/>
    <x v="1"/>
    <s v="Receita"/>
    <s v="9900002954105"/>
    <n v="714"/>
    <n v="714"/>
    <n v="714"/>
    <s v="0.00"/>
    <s v="10/06/2024 16:38:52"/>
    <s v="10/10/2024 00:00:00"/>
    <m/>
    <x v="0"/>
    <m/>
  </r>
  <r>
    <s v="C 2179 "/>
    <s v="LUCAS ANDRADE DE FIGUEIREDO"/>
    <x v="2"/>
    <s v="0421"/>
    <x v="16"/>
    <s v="Receita"/>
    <s v="9900003039978"/>
    <n v="201"/>
    <n v="201"/>
    <n v="201"/>
    <s v="0.00"/>
    <s v="10/04/2024 09:00:20"/>
    <s v="10/10/2024 00:00:00"/>
    <m/>
    <x v="0"/>
    <m/>
  </r>
  <r>
    <s v="C 223 "/>
    <s v="PRISCILA THAMY KOKUBU"/>
    <x v="2"/>
    <s v="1080"/>
    <x v="0"/>
    <s v="Receita"/>
    <s v="9900003038223"/>
    <n v="178"/>
    <n v="178"/>
    <n v="178"/>
    <s v="0.00"/>
    <s v="10/04/2024 18:39:46"/>
    <s v="10/10/2024 00:00:00"/>
    <m/>
    <x v="0"/>
    <m/>
  </r>
  <r>
    <s v="C 223 "/>
    <s v="PRISCILA THAMY KOKUBU"/>
    <x v="2"/>
    <s v="3020"/>
    <x v="17"/>
    <s v="Receita"/>
    <s v="9900003038224"/>
    <n v="178"/>
    <n v="178"/>
    <n v="178"/>
    <s v="0.00"/>
    <s v="10/04/2024 18:39:46"/>
    <s v="10/10/2024 00:00:00"/>
    <m/>
    <x v="0"/>
    <m/>
  </r>
  <r>
    <s v="C 223 "/>
    <s v="PRISCILA THAMY KOKUBU"/>
    <x v="2"/>
    <s v="3019"/>
    <x v="2"/>
    <s v="Receita"/>
    <s v="9900003037064"/>
    <n v="75"/>
    <n v="75"/>
    <n v="75"/>
    <s v="0.00"/>
    <s v="10/04/2024 18:39:46"/>
    <s v="10/10/2024 00:00:00"/>
    <m/>
    <x v="0"/>
    <m/>
  </r>
  <r>
    <s v="C 2246 "/>
    <s v="PEDRO HENRIQUE CARVALHO DA COSTA"/>
    <x v="2"/>
    <s v="0101"/>
    <x v="1"/>
    <s v="Receita"/>
    <s v="9900002956261"/>
    <n v="714"/>
    <n v="714"/>
    <n v="714"/>
    <s v="0.00"/>
    <s v="10/04/2024 07:09:26"/>
    <s v="10/10/2024 00:00:00"/>
    <m/>
    <x v="0"/>
    <m/>
  </r>
  <r>
    <s v="C 2387 "/>
    <s v="THIAGO CAMARGO DUSZCZAK"/>
    <x v="2"/>
    <s v="0336"/>
    <x v="18"/>
    <s v="Receita"/>
    <s v="9900003038889"/>
    <n v="146"/>
    <n v="146"/>
    <n v="146"/>
    <s v="0.00"/>
    <s v="10/04/2024 18:03:30"/>
    <s v="10/10/2024 00:00:00"/>
    <m/>
    <x v="0"/>
    <m/>
  </r>
  <r>
    <s v="C 2387 "/>
    <s v="THIAGO CAMARGO DUSZCZAK"/>
    <x v="2"/>
    <s v="1909"/>
    <x v="19"/>
    <s v="Receita"/>
    <s v="9900003039158"/>
    <n v="45"/>
    <n v="45"/>
    <n v="45"/>
    <s v="0.00"/>
    <s v="10/04/2024 18:03:30"/>
    <s v="10/01/2024 00:00:00"/>
    <m/>
    <x v="0"/>
    <m/>
  </r>
  <r>
    <s v="C 2565 "/>
    <s v="FILIPE GONZAGA RIBEIRO"/>
    <x v="2"/>
    <s v="1909"/>
    <x v="19"/>
    <s v="Receita"/>
    <s v="9900003040270"/>
    <n v="45"/>
    <n v="45"/>
    <n v="45"/>
    <s v="0.00"/>
    <s v="10/04/2024 14:41:57"/>
    <s v="10/03/2024 00:00:00"/>
    <m/>
    <x v="0"/>
    <m/>
  </r>
  <r>
    <s v="C 2823 "/>
    <s v="PAULO RODRIGO GUBERT"/>
    <x v="2"/>
    <s v="1025"/>
    <x v="14"/>
    <s v="Receita"/>
    <s v="9900003039898"/>
    <n v="15"/>
    <n v="15.3"/>
    <n v="15.3"/>
    <s v="0.00"/>
    <s v="10/05/2024 12:27:30"/>
    <s v="10/03/2024 00:00:00"/>
    <m/>
    <x v="0"/>
    <m/>
  </r>
  <r>
    <s v="C 2823 "/>
    <s v="PAULO RODRIGO GUBERT"/>
    <x v="2"/>
    <s v="1025"/>
    <x v="14"/>
    <s v="Receita"/>
    <s v="9900003039897"/>
    <n v="15"/>
    <n v="15.3"/>
    <n v="15.3"/>
    <s v="0.00"/>
    <s v="10/05/2024 12:27:30"/>
    <s v="10/03/2024 00:00:00"/>
    <m/>
    <x v="0"/>
    <m/>
  </r>
  <r>
    <s v="C 289 "/>
    <s v="FABIOLA FUCHS"/>
    <x v="2"/>
    <s v="1025"/>
    <x v="14"/>
    <s v="Receita"/>
    <s v="9900003039521"/>
    <n v="15"/>
    <n v="15.3"/>
    <n v="15.3"/>
    <s v="0.00"/>
    <s v="10/04/2024 15:15:02"/>
    <s v="10/03/2024 00:00:00"/>
    <m/>
    <x v="0"/>
    <m/>
  </r>
  <r>
    <s v="C 289 "/>
    <s v="FABIOLA FUCHS"/>
    <x v="2"/>
    <s v="1025"/>
    <x v="14"/>
    <s v="Receita"/>
    <s v="9900003039522"/>
    <n v="15"/>
    <n v="15.3"/>
    <n v="15.3"/>
    <s v="0.00"/>
    <s v="10/04/2024 15:14:23"/>
    <s v="10/03/2024 00:00:00"/>
    <m/>
    <x v="0"/>
    <m/>
  </r>
  <r>
    <s v="C 3008 "/>
    <s v="ALAOR JASON BRENNER NETO"/>
    <x v="2"/>
    <s v="0101"/>
    <x v="1"/>
    <s v="Receita"/>
    <s v="9900002958884"/>
    <n v="714"/>
    <n v="714"/>
    <n v="714"/>
    <s v="0.00"/>
    <s v="10/04/2024 18:31:19"/>
    <s v="10/10/2024 00:00:00"/>
    <m/>
    <x v="0"/>
    <m/>
  </r>
  <r>
    <s v="C 3383 "/>
    <s v="JOAO GUILHERME C KRIEGER"/>
    <x v="2"/>
    <s v="0101"/>
    <x v="1"/>
    <s v="Receita"/>
    <s v="9900002960161"/>
    <n v="714"/>
    <n v="714"/>
    <n v="714"/>
    <s v="0.00"/>
    <s v="10/04/2024 16:21:07"/>
    <s v="10/10/2024 00:00:00"/>
    <m/>
    <x v="0"/>
    <m/>
  </r>
  <r>
    <s v="C 3478 "/>
    <s v="ISABELLA MOREIRA DE ANDRADE VOSGERAU"/>
    <x v="2"/>
    <s v="1035"/>
    <x v="20"/>
    <s v="Receita"/>
    <s v="9900003037816"/>
    <n v="280"/>
    <n v="280"/>
    <n v="280"/>
    <s v="0.00"/>
    <s v="10/04/2024 14:20:55"/>
    <s v="10/10/2024 00:00:00"/>
    <m/>
    <x v="0"/>
    <m/>
  </r>
  <r>
    <s v="C 3478 "/>
    <s v="ISABELLA MOREIRA DE ANDRADE VOSGERAU"/>
    <x v="2"/>
    <s v="3515"/>
    <x v="21"/>
    <s v="Receita"/>
    <s v="9900003035226"/>
    <n v="40"/>
    <n v="40.869999999999997"/>
    <n v="40.869999999999997"/>
    <s v="0.00"/>
    <s v="10/04/2024 14:19:17"/>
    <s v="09/27/2024 00:00:00"/>
    <m/>
    <x v="0"/>
    <m/>
  </r>
  <r>
    <s v="C 3499 "/>
    <s v="FABIO GONZAGA RIBEIRO"/>
    <x v="2"/>
    <s v="1909"/>
    <x v="19"/>
    <s v="Receita"/>
    <s v="9900003034570"/>
    <n v="20"/>
    <n v="20"/>
    <n v="20"/>
    <s v="0.00"/>
    <s v="10/04/2024 14:45:48"/>
    <s v="09/16/2024 00:00:00"/>
    <m/>
    <x v="0"/>
    <m/>
  </r>
  <r>
    <s v="C 355 "/>
    <s v="FERNANDA FERREIRA ELIAS"/>
    <x v="2"/>
    <s v="1035"/>
    <x v="20"/>
    <s v="Receita"/>
    <s v="9900003038454"/>
    <n v="210"/>
    <n v="210"/>
    <n v="210"/>
    <s v="0.00"/>
    <s v="10/05/2024 11:18:38"/>
    <s v="10/10/2024 00:00:00"/>
    <m/>
    <x v="0"/>
    <m/>
  </r>
  <r>
    <s v="C 355 "/>
    <s v="FERNANDA FERREIRA ELIAS"/>
    <x v="2"/>
    <s v="0336"/>
    <x v="18"/>
    <s v="Receita"/>
    <s v="9900003039569"/>
    <n v="584"/>
    <n v="584"/>
    <n v="584"/>
    <s v="0.00"/>
    <s v="10/05/2024 11:18:38"/>
    <s v="10/10/2024 00:00:00"/>
    <m/>
    <x v="0"/>
    <m/>
  </r>
  <r>
    <s v="C 355 "/>
    <s v="FERNANDA FERREIRA ELIAS"/>
    <x v="2"/>
    <s v="0336"/>
    <x v="18"/>
    <s v="Receita"/>
    <s v="9900003039811"/>
    <n v="292"/>
    <n v="292"/>
    <n v="292"/>
    <s v="0.00"/>
    <s v="10/05/2024 11:18:38"/>
    <s v="10/10/2024 00:00:00"/>
    <m/>
    <x v="0"/>
    <m/>
  </r>
  <r>
    <s v="C 3746 "/>
    <s v="MAURICIO GREIN DE LEAO"/>
    <x v="2"/>
    <s v="0101"/>
    <x v="1"/>
    <s v="Receita"/>
    <s v="9900003003748"/>
    <n v="714"/>
    <n v="714"/>
    <n v="714"/>
    <s v="0.00"/>
    <s v="10/04/2024 08:29:34"/>
    <s v="10/10/2024 00:00:00"/>
    <m/>
    <x v="0"/>
    <m/>
  </r>
  <r>
    <s v="C 3853 "/>
    <s v="BARBARA MAYER"/>
    <x v="2"/>
    <s v="0101"/>
    <x v="1"/>
    <s v="Receita"/>
    <s v="9900002961766"/>
    <n v="714"/>
    <n v="714"/>
    <n v="714"/>
    <s v="0.00"/>
    <s v="10/04/2024 14:59:46"/>
    <s v="10/10/2024 00:00:00"/>
    <m/>
    <x v="0"/>
    <m/>
  </r>
  <r>
    <s v="C 3898 "/>
    <s v="ISABELLA RIBAS CONCEICAO"/>
    <x v="2"/>
    <s v="0101"/>
    <x v="1"/>
    <s v="Receita"/>
    <s v="9900002961950"/>
    <n v="714"/>
    <n v="741.48"/>
    <n v="741.48"/>
    <s v="0.00"/>
    <s v="10/04/2024 09:44:32"/>
    <s v="08/10/2024 00:00:00"/>
    <m/>
    <x v="0"/>
    <m/>
  </r>
  <r>
    <s v="C 3948 "/>
    <s v="FLAVIA MARIA R BETTEGA"/>
    <x v="2"/>
    <s v="0336"/>
    <x v="18"/>
    <s v="Receita"/>
    <s v="9900003039596"/>
    <n v="584"/>
    <n v="584"/>
    <n v="584"/>
    <s v="0.00"/>
    <s v="10/06/2024 20:09:55"/>
    <s v="10/10/2024 00:00:00"/>
    <m/>
    <x v="0"/>
    <m/>
  </r>
  <r>
    <s v="C 4328 "/>
    <s v="RODRIGO ALMEIDA FARAH"/>
    <x v="2"/>
    <s v="0101"/>
    <x v="1"/>
    <s v="Receita"/>
    <s v="9900002963405"/>
    <n v="714"/>
    <n v="714"/>
    <n v="714"/>
    <s v="0.00"/>
    <s v="10/04/2024 12:44:26"/>
    <s v="10/10/2024 00:00:00"/>
    <m/>
    <x v="0"/>
    <m/>
  </r>
  <r>
    <s v="C 463 "/>
    <s v="MARCELA ROLIM RIBAS"/>
    <x v="2"/>
    <s v="0101"/>
    <x v="1"/>
    <s v="Receita"/>
    <s v="9900002948726"/>
    <n v="714"/>
    <n v="714"/>
    <n v="714"/>
    <s v="0.00"/>
    <s v="10/06/2024 11:50:55"/>
    <s v="10/10/2024 00:00:00"/>
    <m/>
    <x v="0"/>
    <m/>
  </r>
  <r>
    <s v="C 5167 "/>
    <s v="RAQUEL MILLANI LERNER"/>
    <x v="2"/>
    <s v="1025"/>
    <x v="14"/>
    <s v="Receita"/>
    <s v="9900003039893"/>
    <n v="15"/>
    <n v="15.3"/>
    <n v="15.3"/>
    <s v="0.00"/>
    <s v="10/05/2024 10:26:07"/>
    <s v="10/03/2024 00:00:00"/>
    <m/>
    <x v="0"/>
    <m/>
  </r>
  <r>
    <s v="C 5167 "/>
    <s v="RAQUEL MILLANI LERNER"/>
    <x v="2"/>
    <s v="1025"/>
    <x v="14"/>
    <s v="Receita"/>
    <s v="9900003039894"/>
    <n v="15"/>
    <n v="15.3"/>
    <n v="15.3"/>
    <s v="0.00"/>
    <s v="10/05/2024 10:26:07"/>
    <s v="10/03/2024 00:00:00"/>
    <m/>
    <x v="0"/>
    <m/>
  </r>
  <r>
    <s v="C 5167 "/>
    <s v="RAQUEL MILLANI LERNER"/>
    <x v="2"/>
    <s v="1908"/>
    <x v="5"/>
    <s v="Receita"/>
    <s v="9900003037240"/>
    <n v="10"/>
    <n v="10.199999999999999"/>
    <n v="10.199999999999999"/>
    <s v="0.00"/>
    <s v="10/05/2024 10:26:07"/>
    <s v="09/30/2024 00:00:00"/>
    <m/>
    <x v="0"/>
    <m/>
  </r>
  <r>
    <s v="C 5167 "/>
    <s v="RAQUEL MILLANI LERNER"/>
    <x v="2"/>
    <s v="1909"/>
    <x v="19"/>
    <s v="Receita"/>
    <s v="9900003037241"/>
    <n v="45"/>
    <n v="45"/>
    <n v="45"/>
    <s v="0.00"/>
    <s v="10/05/2024 10:26:07"/>
    <s v="09/30/2024 00:00:00"/>
    <m/>
    <x v="0"/>
    <m/>
  </r>
  <r>
    <s v="C 524 "/>
    <s v="ATHAYDE DE FIGUEIREDO NETO"/>
    <x v="2"/>
    <s v="0101"/>
    <x v="1"/>
    <s v="Receita"/>
    <s v="9900002948969"/>
    <n v="714"/>
    <n v="714"/>
    <n v="714"/>
    <s v="0.00"/>
    <s v="10/04/2024 15:44:53"/>
    <s v="10/10/2024 00:00:00"/>
    <m/>
    <x v="0"/>
    <m/>
  </r>
  <r>
    <s v="C 524 "/>
    <s v="ATHAYDE DE FIGUEIREDO NETO"/>
    <x v="2"/>
    <s v="0336"/>
    <x v="18"/>
    <s v="Receita"/>
    <s v="9900003031030"/>
    <n v="1168"/>
    <n v="1200.72"/>
    <n v="1200.72"/>
    <s v="0.00"/>
    <s v="10/04/2024 15:44:53"/>
    <s v="09/10/2024 00:00:00"/>
    <m/>
    <x v="0"/>
    <m/>
  </r>
  <r>
    <s v="C 524 "/>
    <s v="ATHAYDE DE FIGUEIREDO NETO"/>
    <x v="2"/>
    <s v="0336"/>
    <x v="18"/>
    <s v="Receita"/>
    <s v="9900003031084"/>
    <n v="292"/>
    <n v="300.24"/>
    <n v="300.24"/>
    <s v="0.00"/>
    <s v="10/04/2024 15:44:53"/>
    <s v="09/10/2024 00:00:00"/>
    <m/>
    <x v="0"/>
    <m/>
  </r>
  <r>
    <s v="C 5320 "/>
    <s v="LARISSA SGUISSARDI KRAUSE"/>
    <x v="2"/>
    <s v="0428"/>
    <x v="13"/>
    <s v="Receita"/>
    <s v="9900003034263"/>
    <n v="280"/>
    <n v="287.22000000000003"/>
    <n v="287.22000000000003"/>
    <s v="0.00"/>
    <s v="10/04/2024 21:37:57"/>
    <s v="09/16/2024 00:00:00"/>
    <m/>
    <x v="0"/>
    <m/>
  </r>
  <r>
    <s v="C 5394 "/>
    <s v="CONRADO REICHMANN MULLER"/>
    <x v="2"/>
    <s v="1908"/>
    <x v="5"/>
    <s v="Receita"/>
    <s v="9900003036618"/>
    <n v="5"/>
    <n v="5.0999999999999996"/>
    <n v="5.0999999999999996"/>
    <s v="0.00"/>
    <s v="10/04/2024 13:53:55"/>
    <s v="09/26/2024 00:00:00"/>
    <m/>
    <x v="0"/>
    <m/>
  </r>
  <r>
    <s v="C 5394 "/>
    <s v="CONRADO REICHMANN MULLER"/>
    <x v="2"/>
    <s v="1908"/>
    <x v="5"/>
    <s v="Receita"/>
    <s v="9900003036617"/>
    <n v="5"/>
    <n v="5.0999999999999996"/>
    <n v="5.0999999999999996"/>
    <s v="0.00"/>
    <s v="10/04/2024 13:53:55"/>
    <s v="09/26/2024 00:00:00"/>
    <m/>
    <x v="0"/>
    <m/>
  </r>
  <r>
    <s v="C 5808 "/>
    <s v="PRISCILA DEL CLARO DOS SANTOS"/>
    <x v="2"/>
    <s v="1025"/>
    <x v="14"/>
    <s v="Receita"/>
    <s v="9900003039497"/>
    <n v="15"/>
    <n v="15.3"/>
    <n v="15.3"/>
    <s v="0.00"/>
    <s v="10/04/2024 09:09:29"/>
    <s v="10/03/2024 00:00:00"/>
    <m/>
    <x v="0"/>
    <m/>
  </r>
  <r>
    <s v="C 5863 "/>
    <s v="HUGO PERETTI NETO"/>
    <x v="2"/>
    <s v="3012"/>
    <x v="22"/>
    <s v="Receita"/>
    <s v="9900003025079"/>
    <n v="160"/>
    <n v="165.3"/>
    <n v="165.3"/>
    <s v="0.00"/>
    <s v="10/04/2024 15:33:25"/>
    <s v="08/23/2024 00:00:00"/>
    <m/>
    <x v="0"/>
    <m/>
  </r>
  <r>
    <s v="C 5994 "/>
    <s v="GUSTAVO NERY FERES"/>
    <x v="2"/>
    <s v="0101"/>
    <x v="1"/>
    <s v="Receita"/>
    <s v="9900002968118"/>
    <n v="714"/>
    <n v="734.04"/>
    <n v="734.04"/>
    <s v="0.00"/>
    <s v="10/04/2024 15:01:20"/>
    <s v="09/10/2024 00:00:00"/>
    <m/>
    <x v="0"/>
    <m/>
  </r>
  <r>
    <s v="C 5994 "/>
    <s v="GUSTAVO NERY FERES"/>
    <x v="2"/>
    <s v="0101"/>
    <x v="1"/>
    <s v="Receita"/>
    <s v="9900002968117"/>
    <n v="714"/>
    <n v="741.48"/>
    <n v="741.48"/>
    <s v="0.00"/>
    <s v="10/04/2024 14:58:21"/>
    <s v="08/10/2024 00:00:00"/>
    <m/>
    <x v="0"/>
    <m/>
  </r>
  <r>
    <s v="C 6622 "/>
    <s v="DIOGO DE ALMEIDA LIMA"/>
    <x v="2"/>
    <s v="0101"/>
    <x v="1"/>
    <s v="Receita"/>
    <s v="9900002969690"/>
    <n v="714"/>
    <n v="714"/>
    <n v="714"/>
    <s v="0.00"/>
    <s v="10/05/2024 12:27:17"/>
    <s v="10/10/2024 00:00:00"/>
    <m/>
    <x v="0"/>
    <m/>
  </r>
  <r>
    <s v="C 6622 "/>
    <s v="DIOGO DE ALMEIDA LIMA"/>
    <x v="2"/>
    <s v="1504"/>
    <x v="23"/>
    <s v="Receita"/>
    <s v="9900003037122"/>
    <n v="200"/>
    <n v="200"/>
    <n v="200"/>
    <s v="0.00"/>
    <s v="10/05/2024 12:27:17"/>
    <s v="09/28/2024 00:00:00"/>
    <m/>
    <x v="0"/>
    <m/>
  </r>
  <r>
    <s v="C 6622 "/>
    <s v="DIOGO DE ALMEIDA LIMA"/>
    <x v="2"/>
    <s v="0101"/>
    <x v="1"/>
    <s v="Receita"/>
    <s v="9900002969689"/>
    <n v="714"/>
    <n v="734.28"/>
    <n v="734.28"/>
    <s v="0.00"/>
    <s v="10/05/2024 12:27:17"/>
    <s v="09/10/2024 00:00:00"/>
    <m/>
    <x v="0"/>
    <m/>
  </r>
  <r>
    <s v="C 6622 "/>
    <s v="DIOGO DE ALMEIDA LIMA"/>
    <x v="2"/>
    <s v="0101"/>
    <x v="1"/>
    <s v="Receita"/>
    <s v="9900002969688"/>
    <n v="714"/>
    <n v="741.72"/>
    <n v="741.72"/>
    <s v="0.00"/>
    <s v="10/05/2024 12:27:17"/>
    <s v="08/10/2024 00:00:00"/>
    <m/>
    <x v="0"/>
    <m/>
  </r>
  <r>
    <s v="C 6622 "/>
    <s v="DIOGO DE ALMEIDA LIMA"/>
    <x v="2"/>
    <s v="0101"/>
    <x v="1"/>
    <s v="Receita"/>
    <s v="9900002969687"/>
    <n v="714"/>
    <n v="749.16"/>
    <n v="749.16"/>
    <s v="0.00"/>
    <s v="10/05/2024 12:27:17"/>
    <s v="07/10/2024 00:00:00"/>
    <m/>
    <x v="0"/>
    <m/>
  </r>
  <r>
    <s v="C 6622 "/>
    <s v="DIOGO DE ALMEIDA LIMA"/>
    <x v="2"/>
    <s v="0101"/>
    <x v="1"/>
    <s v="Receita"/>
    <s v="9900002852673"/>
    <n v="714"/>
    <n v="756.36"/>
    <n v="756.36"/>
    <s v="0.00"/>
    <s v="10/05/2024 12:27:17"/>
    <s v="06/10/2024 00:00:00"/>
    <m/>
    <x v="0"/>
    <m/>
  </r>
  <r>
    <s v="C 6719 "/>
    <s v="MAURICIO PUPO THIESEN"/>
    <x v="2"/>
    <s v="0101"/>
    <x v="1"/>
    <s v="Receita"/>
    <s v="9900002970063"/>
    <n v="714"/>
    <n v="714"/>
    <n v="714"/>
    <s v="0.00"/>
    <s v="10/05/2024 12:36:12"/>
    <s v="10/10/2024 00:00:00"/>
    <m/>
    <x v="0"/>
    <m/>
  </r>
  <r>
    <s v="C 6756 "/>
    <s v="AUGUSTO ROCHA PINTAL"/>
    <x v="2"/>
    <s v="1908"/>
    <x v="5"/>
    <s v="Receita"/>
    <s v="9900003036609"/>
    <n v="15"/>
    <n v="15.3"/>
    <n v="15.3"/>
    <s v="0.00"/>
    <s v="10/04/2024 16:11:18"/>
    <s v="09/26/2024 00:00:00"/>
    <m/>
    <x v="0"/>
    <m/>
  </r>
  <r>
    <s v="C 7008 "/>
    <s v="ANA CAROLINA LOYOLA DA ROCHA"/>
    <x v="2"/>
    <s v="0101"/>
    <x v="1"/>
    <s v="Receita"/>
    <s v="9900002971067"/>
    <n v="714"/>
    <n v="741.72"/>
    <n v="741.72"/>
    <s v="0.00"/>
    <s v="10/05/2024 11:09:13"/>
    <s v="08/10/2024 00:00:00"/>
    <m/>
    <x v="0"/>
    <m/>
  </r>
  <r>
    <s v="C 707 "/>
    <s v="DANIELLE DALLEDONE REBACK"/>
    <x v="2"/>
    <s v="1025"/>
    <x v="14"/>
    <s v="Receita"/>
    <s v="9900003039198"/>
    <n v="15"/>
    <n v="15.3"/>
    <n v="15.3"/>
    <s v="0.00"/>
    <s v="10/04/2024 15:11:41"/>
    <s v="10/03/2024 00:00:00"/>
    <m/>
    <x v="0"/>
    <m/>
  </r>
  <r>
    <s v="C 7569 "/>
    <s v="JULIANA MACIEL BUSATO DALACQUA"/>
    <x v="2"/>
    <s v="1025"/>
    <x v="14"/>
    <s v="Receita"/>
    <s v="9900003039282"/>
    <n v="30"/>
    <n v="30.61"/>
    <n v="30.61"/>
    <s v="0.00"/>
    <s v="10/04/2024 16:36:24"/>
    <s v="10/03/2024 00:00:00"/>
    <m/>
    <x v="0"/>
    <m/>
  </r>
  <r>
    <s v="C 7569 "/>
    <s v="JULIANA MACIEL BUSATO DALACQUA"/>
    <x v="2"/>
    <s v="1025"/>
    <x v="14"/>
    <s v="Receita"/>
    <s v="9900003039102"/>
    <n v="15"/>
    <n v="15.3"/>
    <n v="15.3"/>
    <s v="0.00"/>
    <s v="10/04/2024 16:36:24"/>
    <s v="10/03/2024 00:00:00"/>
    <m/>
    <x v="0"/>
    <m/>
  </r>
  <r>
    <s v="C 768 "/>
    <s v="JULIA OLIVEIRA SALDANHA"/>
    <x v="2"/>
    <s v="0101"/>
    <x v="1"/>
    <s v="Receita"/>
    <s v="9900002950012"/>
    <n v="714"/>
    <n v="714"/>
    <n v="714"/>
    <s v="0.00"/>
    <s v="10/04/2024 11:49:52"/>
    <s v="10/10/2024 00:00:00"/>
    <m/>
    <x v="0"/>
    <m/>
  </r>
  <r>
    <s v="C 768 "/>
    <s v="JULIA OLIVEIRA SALDANHA"/>
    <x v="2"/>
    <s v="3540"/>
    <x v="15"/>
    <s v="Receita"/>
    <s v="9900003038705"/>
    <n v="178"/>
    <n v="178"/>
    <n v="178"/>
    <s v="0.00"/>
    <s v="10/04/2024 11:49:52"/>
    <s v="10/10/2024 00:00:00"/>
    <m/>
    <x v="0"/>
    <m/>
  </r>
  <r>
    <s v="C 7720 "/>
    <s v="JOAO LUIS MAIA HYCZY"/>
    <x v="2"/>
    <s v="1908"/>
    <x v="5"/>
    <s v="Receita"/>
    <s v="9900003037172"/>
    <n v="10"/>
    <n v="10.199999999999999"/>
    <n v="10.199999999999999"/>
    <s v="0.00"/>
    <s v="10/04/2024 14:17:31"/>
    <s v="09/28/2024 00:00:00"/>
    <m/>
    <x v="0"/>
    <m/>
  </r>
  <r>
    <s v="C 7720 "/>
    <s v="JOAO LUIS MAIA HYCZY"/>
    <x v="2"/>
    <s v="1908"/>
    <x v="5"/>
    <s v="Receita"/>
    <s v="9900003037171"/>
    <n v="10"/>
    <n v="10.199999999999999"/>
    <n v="10.199999999999999"/>
    <s v="0.00"/>
    <s v="10/04/2024 14:18:27"/>
    <s v="09/28/2024 00:00:00"/>
    <m/>
    <x v="0"/>
    <m/>
  </r>
  <r>
    <s v="C 7790 "/>
    <s v="LUISA MELARA"/>
    <x v="2"/>
    <s v="1039"/>
    <x v="12"/>
    <s v="Receita"/>
    <s v="9900003038522"/>
    <n v="178"/>
    <n v="178"/>
    <n v="178"/>
    <s v="0.00"/>
    <s v="10/06/2024 14:59:26"/>
    <s v="10/10/2024 00:00:00"/>
    <m/>
    <x v="0"/>
    <m/>
  </r>
  <r>
    <s v="C 7805 "/>
    <s v="RAFAEL CASAGRANDE BAGGIO"/>
    <x v="2"/>
    <s v="1025"/>
    <x v="14"/>
    <s v="Receita"/>
    <s v="9900003039886"/>
    <n v="15"/>
    <n v="15.3"/>
    <n v="15.3"/>
    <s v="0.00"/>
    <s v="10/04/2024 15:12:47"/>
    <s v="10/03/2024 00:00:00"/>
    <m/>
    <x v="0"/>
    <m/>
  </r>
  <r>
    <s v="C 788 "/>
    <s v="JUAREZ RICHTER CORDEIRO"/>
    <x v="2"/>
    <s v="1025"/>
    <x v="14"/>
    <s v="Receita"/>
    <s v="9900003039222"/>
    <n v="30"/>
    <n v="30.61"/>
    <n v="30.61"/>
    <s v="0.00"/>
    <s v="10/04/2024 16:05:33"/>
    <s v="10/03/2024 00:00:00"/>
    <m/>
    <x v="0"/>
    <m/>
  </r>
  <r>
    <s v="C 7999 "/>
    <s v="ANDRE LUIS S VEIGA"/>
    <x v="2"/>
    <s v="1909"/>
    <x v="19"/>
    <s v="Receita"/>
    <s v="9900003040358"/>
    <n v="50"/>
    <n v="50"/>
    <n v="50"/>
    <s v="0.00"/>
    <s v="10/04/2024 14:14:28"/>
    <s v="10/03/2024 00:00:00"/>
    <m/>
    <x v="0"/>
    <m/>
  </r>
  <r>
    <s v="C 8010 "/>
    <s v="MARIA FERNANDA GUBERT MUSSI"/>
    <x v="2"/>
    <s v="3001"/>
    <x v="7"/>
    <s v="Receita"/>
    <s v="9900003028913"/>
    <n v="178"/>
    <n v="183"/>
    <n v="183"/>
    <s v="0.00"/>
    <s v="10/04/2024 14:59:55"/>
    <s v="09/10/2024 00:00:00"/>
    <m/>
    <x v="0"/>
    <m/>
  </r>
  <r>
    <s v="C 8491 "/>
    <s v="MARCELO AUGUSTO DE ARAUJO CAMPELO"/>
    <x v="2"/>
    <s v="1025"/>
    <x v="14"/>
    <s v="Receita"/>
    <s v="9900003039225"/>
    <n v="15"/>
    <n v="15.3"/>
    <n v="15.3"/>
    <s v="0.00"/>
    <s v="10/04/2024 15:28:54"/>
    <s v="10/03/2024 00:00:00"/>
    <m/>
    <x v="0"/>
    <m/>
  </r>
  <r>
    <s v="C 8631 "/>
    <s v="CAROLINE TARAZI VALETON"/>
    <x v="2"/>
    <s v="0101"/>
    <x v="1"/>
    <s v="Receita"/>
    <s v="9900002976376"/>
    <n v="714"/>
    <n v="714"/>
    <n v="714"/>
    <s v="0.00"/>
    <s v="10/04/2024 18:49:55"/>
    <s v="10/10/2024 00:00:00"/>
    <m/>
    <x v="0"/>
    <m/>
  </r>
  <r>
    <s v="C 8631 "/>
    <s v="CAROLINE TARAZI VALETON"/>
    <x v="2"/>
    <s v="0336"/>
    <x v="18"/>
    <s v="Receita"/>
    <s v="9900003039816"/>
    <n v="292"/>
    <n v="292"/>
    <n v="292"/>
    <s v="0.00"/>
    <s v="10/04/2024 18:50:52"/>
    <s v="10/10/2024 00:00:00"/>
    <m/>
    <x v="0"/>
    <m/>
  </r>
  <r>
    <s v="R 3805 "/>
    <s v="MAURO LACERDA SANTOS FILHO"/>
    <x v="1"/>
    <s v="0101"/>
    <x v="1"/>
    <s v="Receita"/>
    <s v="9900002990793"/>
    <n v="357"/>
    <n v="357"/>
    <n v="357"/>
    <s v="0.00"/>
    <s v="10/06/2024 18:56:55"/>
    <s v="10/10/2024 00:00:00"/>
    <m/>
    <x v="0"/>
    <m/>
  </r>
  <r>
    <s v="R 3805 "/>
    <s v="MAURO LACERDA SANTOS FILHO"/>
    <x v="1"/>
    <s v="3010"/>
    <x v="4"/>
    <s v="Receita"/>
    <s v="9900003037571"/>
    <n v="196"/>
    <n v="196"/>
    <n v="196"/>
    <s v="0.00"/>
    <s v="10/06/2024 18:56:55"/>
    <s v="10/10/2024 00:00:00"/>
    <m/>
    <x v="0"/>
    <m/>
  </r>
  <r>
    <s v="R 3805 "/>
    <s v="MAURO LACERDA SANTOS FILHO"/>
    <x v="1"/>
    <s v="3525"/>
    <x v="24"/>
    <s v="Receita"/>
    <s v="9900003039825"/>
    <n v="292"/>
    <n v="292"/>
    <n v="292"/>
    <s v="0.00"/>
    <s v="10/06/2024 18:56:55"/>
    <s v="10/10/2024 00:00:00"/>
    <m/>
    <x v="0"/>
    <m/>
  </r>
  <r>
    <s v="R 3805 "/>
    <s v="MAURO LACERDA SANTOS FILHO"/>
    <x v="1"/>
    <s v="3009"/>
    <x v="25"/>
    <s v="Receita"/>
    <s v="9900003033908"/>
    <n v="75"/>
    <n v="76.760000000000005"/>
    <n v="76.760000000000005"/>
    <s v="0.00"/>
    <s v="10/06/2024 18:56:55"/>
    <s v="09/23/2024 00:00:00"/>
    <m/>
    <x v="0"/>
    <m/>
  </r>
  <r>
    <s v="R 4278 "/>
    <s v="MARIO JORGE SOBRINHO"/>
    <x v="1"/>
    <s v="1907"/>
    <x v="26"/>
    <s v="Receita"/>
    <s v="9900003006000"/>
    <n v="80"/>
    <n v="80"/>
    <n v="80"/>
    <s v="0.00"/>
    <s v="10/04/2024 12:51:22"/>
    <s v="10/15/2024 00:00:00"/>
    <m/>
    <x v="0"/>
    <m/>
  </r>
  <r>
    <s v="R 4590 "/>
    <s v="LUCIANO NICLEWICZ CAMPELO"/>
    <x v="1"/>
    <s v="3020"/>
    <x v="17"/>
    <s v="Receita"/>
    <s v="9900003037381"/>
    <n v="89"/>
    <n v="89"/>
    <n v="89"/>
    <s v="0.00"/>
    <s v="10/04/2024 21:13:25"/>
    <s v="10/10/2024 00:00:00"/>
    <m/>
    <x v="0"/>
    <m/>
  </r>
  <r>
    <s v="R 4590 "/>
    <s v="LUCIANO NICLEWICZ CAMPELO"/>
    <x v="1"/>
    <s v="1039"/>
    <x v="12"/>
    <s v="Receita"/>
    <s v="9900003038024"/>
    <n v="178"/>
    <n v="178"/>
    <n v="178"/>
    <s v="0.00"/>
    <s v="10/04/2024 21:13:25"/>
    <s v="10/10/2024 00:00:00"/>
    <m/>
    <x v="0"/>
    <m/>
  </r>
  <r>
    <s v="R 4693 "/>
    <s v="SILVIA TEREZINHA FOLLONI"/>
    <x v="1"/>
    <s v="0101"/>
    <x v="1"/>
    <s v="Receita"/>
    <s v="9900002994767"/>
    <n v="357"/>
    <n v="357"/>
    <n v="357"/>
    <s v="0.00"/>
    <s v="10/04/2024 15:01:43"/>
    <s v="10/10/2024 00:00:00"/>
    <m/>
    <x v="0"/>
    <m/>
  </r>
  <r>
    <s v="R 4694 "/>
    <s v="MOACYR COLLITA FILHO"/>
    <x v="1"/>
    <s v="0101"/>
    <x v="1"/>
    <s v="Receita"/>
    <s v="9900002994772"/>
    <n v="357"/>
    <n v="370.86"/>
    <n v="370.86"/>
    <s v="0.00"/>
    <s v="10/05/2024 11:19:41"/>
    <s v="08/10/2024 00:00:00"/>
    <m/>
    <x v="0"/>
    <m/>
  </r>
  <r>
    <s v="S 1561 "/>
    <s v="MAITE PEREIRA DA COSTA GOIS FERRAZ"/>
    <x v="3"/>
    <s v="0101"/>
    <x v="1"/>
    <s v="Receita"/>
    <s v="9900002983388"/>
    <n v="357"/>
    <n v="367.26"/>
    <n v="367.26"/>
    <s v="0.00"/>
    <s v="10/06/2024 12:32:03"/>
    <s v="09/10/2024 00:00:00"/>
    <m/>
    <x v="0"/>
    <m/>
  </r>
  <r>
    <s v="S 1898 "/>
    <s v="GABRIEL RIBAS CONCEICAO"/>
    <x v="3"/>
    <s v="0101"/>
    <x v="1"/>
    <s v="Receita"/>
    <s v="9900002983701"/>
    <n v="357"/>
    <n v="370.74"/>
    <n v="370.74"/>
    <s v="0.00"/>
    <s v="10/04/2024 09:45:40"/>
    <s v="08/10/2024 00:00:00"/>
    <m/>
    <x v="0"/>
    <m/>
  </r>
  <r>
    <s v="S 280 "/>
    <s v="RAFAEL WOLF DE OMS"/>
    <x v="3"/>
    <s v="0101"/>
    <x v="1"/>
    <s v="Receita"/>
    <s v="9900002978924"/>
    <n v="357"/>
    <n v="367.02"/>
    <n v="367.02"/>
    <s v="0.00"/>
    <s v="10/04/2024 09:35:24"/>
    <s v="09/10/2024 00:00:00"/>
    <m/>
    <x v="0"/>
    <m/>
  </r>
  <r>
    <s v="S 295 "/>
    <s v="BRUNA MICHALCZUK CICHON"/>
    <x v="3"/>
    <s v="0329"/>
    <x v="10"/>
    <s v="Receita"/>
    <s v="9900003038788"/>
    <n v="50"/>
    <n v="51.02"/>
    <n v="51.02"/>
    <s v="0.00"/>
    <s v="10/04/2024 14:46:53"/>
    <s v="10/03/2024 00:00:00"/>
    <m/>
    <x v="0"/>
    <m/>
  </r>
  <r>
    <s v="S 900 "/>
    <s v="GIORGIA REZENDE PACHECO"/>
    <x v="3"/>
    <s v="0101"/>
    <x v="1"/>
    <s v="Receita"/>
    <s v="9900002981738"/>
    <n v="357"/>
    <n v="367.02"/>
    <n v="367.02"/>
    <s v="0.00"/>
    <s v="10/04/2024 12:13:08"/>
    <s v="09/10/2024 00:00:00"/>
    <m/>
    <x v="0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44">
  <r>
    <s v="B 1174 "/>
    <s v="FABRICIO STEVAN"/>
    <s v="B-Presente"/>
    <s v="3001"/>
    <x v="0"/>
    <s v="Receita"/>
    <s v="9900003028986"/>
    <n v="178"/>
    <n v="182.94"/>
    <n v="182.94"/>
    <s v="0.00"/>
    <s v="10/03/2024 14:47:22"/>
    <s v="09/10/2024 00:00:00"/>
    <m/>
    <x v="0"/>
    <m/>
  </r>
  <r>
    <s v="B 1174 "/>
    <s v="FABRICIO STEVAN"/>
    <s v="B-Presente"/>
    <s v="3020"/>
    <x v="1"/>
    <s v="Receita"/>
    <s v="9900003029032"/>
    <n v="178"/>
    <n v="182.94"/>
    <n v="182.94"/>
    <s v="0.00"/>
    <s v="10/03/2024 14:47:22"/>
    <s v="09/10/2024 00:00:00"/>
    <m/>
    <x v="0"/>
    <m/>
  </r>
  <r>
    <s v="B 1671 "/>
    <s v="ANA AMELIA SOARES ASSAD BRUEL"/>
    <s v="B-Presente"/>
    <s v="0101"/>
    <x v="2"/>
    <s v="Receita"/>
    <s v="9900002928739"/>
    <n v="714"/>
    <n v="733.8"/>
    <n v="733.8"/>
    <s v="0.00"/>
    <s v="10/03/2024 11:34:49"/>
    <s v="09/10/2024 00:00:00"/>
    <m/>
    <x v="0"/>
    <m/>
  </r>
  <r>
    <s v="B 1671 "/>
    <s v="ANA AMELIA SOARES ASSAD BRUEL"/>
    <s v="B-Presente"/>
    <s v="0101"/>
    <x v="2"/>
    <s v="Receita"/>
    <s v="9900002928738"/>
    <n v="714"/>
    <n v="741.24"/>
    <n v="741.24"/>
    <s v="0.00"/>
    <s v="10/03/2024 11:31:59"/>
    <s v="08/10/2024 00:00:00"/>
    <m/>
    <x v="0"/>
    <m/>
  </r>
  <r>
    <s v="B 1728 "/>
    <s v="TATIANA WAGNER L DE PAULA SIRENA"/>
    <s v="B-Presente"/>
    <s v="0101"/>
    <x v="2"/>
    <s v="Receita"/>
    <s v="9900002928995"/>
    <n v="714"/>
    <n v="714"/>
    <n v="714"/>
    <s v="0.00"/>
    <s v="10/03/2024 14:05:13"/>
    <s v="10/10/2024 00:00:00"/>
    <m/>
    <x v="0"/>
    <m/>
  </r>
  <r>
    <s v="B 1728 "/>
    <s v="TATIANA WAGNER L DE PAULA SIRENA"/>
    <s v="B-Presente"/>
    <s v="1909"/>
    <x v="3"/>
    <s v="Receita"/>
    <s v="9900003040259"/>
    <n v="100"/>
    <n v="100"/>
    <n v="100"/>
    <s v="0.00"/>
    <s v="10/03/2024 14:05:13"/>
    <s v="10/03/2024 00:00:00"/>
    <m/>
    <x v="0"/>
    <m/>
  </r>
  <r>
    <s v="B 1728 "/>
    <s v="TATIANA WAGNER L DE PAULA SIRENA"/>
    <s v="B-Presente"/>
    <s v="1025"/>
    <x v="4"/>
    <s v="Receita"/>
    <s v="9900003039098"/>
    <n v="45"/>
    <n v="45"/>
    <n v="45"/>
    <s v="0.00"/>
    <s v="10/03/2024 14:05:13"/>
    <s v="10/03/2024 00:00:00"/>
    <m/>
    <x v="0"/>
    <m/>
  </r>
  <r>
    <s v="B 5160 "/>
    <s v="THIAGO KLUPPEL STROBEL"/>
    <s v="B-Presente"/>
    <s v="0421"/>
    <x v="5"/>
    <s v="Receita"/>
    <s v="9900003039915"/>
    <n v="201"/>
    <n v="201"/>
    <n v="201"/>
    <s v="0.00"/>
    <s v="10/03/2024 12:00:25"/>
    <s v="10/10/2024 00:00:00"/>
    <m/>
    <x v="0"/>
    <m/>
  </r>
  <r>
    <s v="B 5160 "/>
    <s v="THIAGO KLUPPEL STROBEL"/>
    <s v="B-Presente"/>
    <s v="1908"/>
    <x v="6"/>
    <s v="Receita"/>
    <s v="9900003037131"/>
    <n v="5"/>
    <n v="5.0999999999999996"/>
    <n v="5.0999999999999996"/>
    <s v="0.00"/>
    <s v="10/03/2024 12:00:25"/>
    <s v="09/28/2024 00:00:00"/>
    <m/>
    <x v="0"/>
    <m/>
  </r>
  <r>
    <s v="B 5172 "/>
    <s v="PRISCILA PIERUCCINI DELGOBBO ESPINDOLA"/>
    <s v="B-Presente"/>
    <s v="0101"/>
    <x v="2"/>
    <s v="Receita"/>
    <s v="9900002943310"/>
    <n v="714"/>
    <n v="714"/>
    <n v="714"/>
    <s v="0.00"/>
    <s v="10/03/2024 16:00:04"/>
    <s v="10/10/2024 00:00:00"/>
    <m/>
    <x v="0"/>
    <m/>
  </r>
  <r>
    <s v="B 5172 "/>
    <s v="PRISCILA PIERUCCINI DELGOBBO ESPINDOLA"/>
    <s v="B-Presente"/>
    <s v="3001"/>
    <x v="0"/>
    <s v="Receita"/>
    <s v="9900003038068"/>
    <n v="178"/>
    <n v="178"/>
    <n v="178"/>
    <s v="0.00"/>
    <s v="10/03/2024 16:00:04"/>
    <s v="10/10/2024 00:00:00"/>
    <m/>
    <x v="0"/>
    <m/>
  </r>
  <r>
    <s v="B 5172 "/>
    <s v="PRISCILA PIERUCCINI DELGOBBO ESPINDOLA"/>
    <s v="B-Presente"/>
    <s v="1035"/>
    <x v="7"/>
    <s v="Receita"/>
    <s v="9900003038668"/>
    <n v="280"/>
    <n v="280"/>
    <n v="280"/>
    <s v="0.00"/>
    <s v="10/03/2024 16:00:04"/>
    <s v="10/10/2024 00:00:00"/>
    <m/>
    <x v="0"/>
    <m/>
  </r>
  <r>
    <s v="B 5780 "/>
    <s v="AMAURI CRUZ SANTOS FILHO"/>
    <s v="B-Presente"/>
    <s v="3004"/>
    <x v="8"/>
    <s v="Receita"/>
    <s v="9900003040218"/>
    <n v="25"/>
    <n v="25"/>
    <n v="25"/>
    <s v="0.00"/>
    <s v="10/03/2024 12:30:15"/>
    <s v="10/10/2024 00:00:00"/>
    <m/>
    <x v="0"/>
    <m/>
  </r>
  <r>
    <s v="B 5780 "/>
    <s v="AMAURI CRUZ SANTOS FILHO"/>
    <s v="B-Presente"/>
    <s v="1083"/>
    <x v="9"/>
    <s v="Receita"/>
    <s v="9900003037620"/>
    <n v="178"/>
    <n v="178"/>
    <n v="178"/>
    <s v="0.00"/>
    <s v="10/03/2024 12:30:15"/>
    <s v="10/10/2024 00:00:00"/>
    <m/>
    <x v="0"/>
    <m/>
  </r>
  <r>
    <s v="B 6227 "/>
    <s v="THIAGO BARCIK LUCAS DE OLIVEIRA"/>
    <s v="B-Presente"/>
    <s v="1035"/>
    <x v="7"/>
    <s v="Receita"/>
    <s v="9900003037361"/>
    <n v="280"/>
    <n v="280"/>
    <n v="280"/>
    <s v="0.00"/>
    <s v="10/03/2024 08:44:23"/>
    <s v="10/10/2024 00:00:00"/>
    <m/>
    <x v="0"/>
    <m/>
  </r>
  <r>
    <s v="B 885 "/>
    <s v="LEONARDO DIAS PAIXAO"/>
    <s v="B-Presente"/>
    <s v="1909"/>
    <x v="3"/>
    <s v="Receita"/>
    <s v="9900003040071"/>
    <n v="100"/>
    <n v="100"/>
    <n v="100"/>
    <s v="0.00"/>
    <s v="10/03/2024 11:56:04"/>
    <s v="10/02/2024 00:00:00"/>
    <m/>
    <x v="0"/>
    <m/>
  </r>
  <r>
    <s v="C 1053 "/>
    <s v="LUISA CORREA LOBO"/>
    <s v="C-Presente"/>
    <s v="0101"/>
    <x v="2"/>
    <s v="Receita"/>
    <s v="9900002999120"/>
    <n v="714"/>
    <n v="733.8"/>
    <n v="733.8"/>
    <s v="0.00"/>
    <s v="10/03/2024 11:39:20"/>
    <s v="09/10/2024 00:00:00"/>
    <m/>
    <x v="0"/>
    <m/>
  </r>
  <r>
    <s v="C 227 "/>
    <s v="PEDRO AFONSO CAMPOS KFOURI"/>
    <s v="C-Presente"/>
    <s v="0101"/>
    <x v="2"/>
    <s v="Receita"/>
    <s v="9900002947699"/>
    <n v="714"/>
    <n v="714"/>
    <n v="714"/>
    <s v="0.00"/>
    <s v="10/03/2024 08:05:44"/>
    <s v="10/10/2024 00:00:00"/>
    <m/>
    <x v="0"/>
    <m/>
  </r>
  <r>
    <s v="C 358 "/>
    <s v="MATHEUS K CABANE OLIVEIRA"/>
    <s v="C-Presente"/>
    <s v="0101"/>
    <x v="2"/>
    <s v="Receita"/>
    <s v="9900002948287"/>
    <n v="714"/>
    <n v="733.8"/>
    <n v="733.8"/>
    <s v="0.00"/>
    <s v="10/03/2024 09:01:56"/>
    <s v="09/10/2024 00:00:00"/>
    <m/>
    <x v="0"/>
    <m/>
  </r>
  <r>
    <s v="C 3829 "/>
    <s v="MARCO ANTONIO N LEMANSKI"/>
    <s v="C-Presente"/>
    <s v="0101"/>
    <x v="2"/>
    <s v="Receita"/>
    <s v="9900002961684"/>
    <n v="714"/>
    <n v="714"/>
    <n v="714"/>
    <s v="0.00"/>
    <s v="10/03/2024 11:18:00"/>
    <s v="12/10/2024 00:00:00"/>
    <m/>
    <x v="0"/>
    <m/>
  </r>
  <r>
    <s v="C 3829 "/>
    <s v="MARCO ANTONIO N LEMANSKI"/>
    <s v="C-Presente"/>
    <s v="0101"/>
    <x v="2"/>
    <s v="Receita"/>
    <s v="9900002961683"/>
    <n v="714"/>
    <n v="714"/>
    <n v="714"/>
    <s v="0.00"/>
    <s v="10/03/2024 11:18:00"/>
    <s v="11/10/2024 00:00:00"/>
    <m/>
    <x v="0"/>
    <m/>
  </r>
  <r>
    <s v="C 3829 "/>
    <s v="MARCO ANTONIO N LEMANSKI"/>
    <s v="C-Presente"/>
    <s v="0101"/>
    <x v="2"/>
    <s v="Receita"/>
    <s v="9900002961682"/>
    <n v="714"/>
    <n v="714"/>
    <n v="714"/>
    <s v="0.00"/>
    <s v="10/03/2024 11:18:00"/>
    <s v="10/10/2024 00:00:00"/>
    <m/>
    <x v="0"/>
    <m/>
  </r>
  <r>
    <s v="C 3829 "/>
    <s v="MARCO ANTONIO N LEMANSKI"/>
    <s v="C-Presente"/>
    <s v="0101"/>
    <x v="2"/>
    <s v="Receita"/>
    <s v="9900002961681"/>
    <n v="714"/>
    <n v="733.8"/>
    <n v="733.8"/>
    <s v="0.00"/>
    <s v="10/03/2024 11:18:00"/>
    <s v="09/10/2024 00:00:00"/>
    <m/>
    <x v="0"/>
    <m/>
  </r>
  <r>
    <s v="C 3829 "/>
    <s v="MARCO ANTONIO N LEMANSKI"/>
    <s v="C-Presente"/>
    <s v="0101"/>
    <x v="2"/>
    <s v="Receita"/>
    <s v="9900002961680"/>
    <n v="714"/>
    <n v="741.24"/>
    <n v="741.24"/>
    <s v="0.00"/>
    <s v="10/03/2024 11:18:00"/>
    <s v="08/10/2024 00:00:00"/>
    <m/>
    <x v="0"/>
    <m/>
  </r>
  <r>
    <s v="C 3829 "/>
    <s v="MARCO ANTONIO N LEMANSKI"/>
    <s v="C-Presente"/>
    <s v="0101"/>
    <x v="2"/>
    <s v="Receita"/>
    <s v="9900002961679"/>
    <n v="714"/>
    <n v="748.68"/>
    <n v="748.68"/>
    <s v="0.00"/>
    <s v="10/03/2024 11:18:00"/>
    <s v="07/10/2024 00:00:00"/>
    <m/>
    <x v="0"/>
    <m/>
  </r>
  <r>
    <s v="C 3887 "/>
    <s v="MARIANAH N MACHUCA"/>
    <s v="C-Presente"/>
    <s v="0101"/>
    <x v="2"/>
    <s v="Receita"/>
    <s v="9900002961910"/>
    <n v="714"/>
    <n v="714"/>
    <n v="714"/>
    <s v="0.00"/>
    <s v="10/03/2024 11:23:18"/>
    <s v="10/10/2024 00:00:00"/>
    <m/>
    <x v="0"/>
    <m/>
  </r>
  <r>
    <s v="C 3887 "/>
    <s v="MARIANAH N MACHUCA"/>
    <s v="C-Presente"/>
    <s v="1025"/>
    <x v="4"/>
    <s v="Receita"/>
    <s v="9900003039904"/>
    <n v="15"/>
    <n v="15"/>
    <n v="15"/>
    <s v="0.00"/>
    <s v="10/03/2024 11:23:18"/>
    <s v="10/03/2024 00:00:00"/>
    <m/>
    <x v="0"/>
    <m/>
  </r>
  <r>
    <s v="C 4558 "/>
    <s v="LUIZ RENATO SILVEIRA"/>
    <s v="C-Presente"/>
    <s v="0101"/>
    <x v="2"/>
    <s v="Receita"/>
    <s v="9900002964304"/>
    <n v="714"/>
    <n v="714"/>
    <n v="714"/>
    <s v="0.00"/>
    <s v="10/03/2024 09:34:18"/>
    <s v="10/10/2024 00:00:00"/>
    <m/>
    <x v="0"/>
    <m/>
  </r>
  <r>
    <s v="C 540 "/>
    <s v="EMILIANA E B  V DE CASTRO"/>
    <s v="C-Presente"/>
    <s v="0101"/>
    <x v="2"/>
    <s v="Receita"/>
    <s v="9900002949002"/>
    <n v="714"/>
    <n v="741.24"/>
    <n v="741.24"/>
    <s v="0.00"/>
    <s v="10/03/2024 12:55:53"/>
    <s v="08/10/2024 00:00:00"/>
    <m/>
    <x v="0"/>
    <m/>
  </r>
  <r>
    <s v="C 5618 "/>
    <s v="CRISTIANA C BRANCO VIDAL GOUGH"/>
    <s v="C-Presente"/>
    <s v="0101"/>
    <x v="2"/>
    <s v="Receita"/>
    <s v="9900002966985"/>
    <n v="714"/>
    <n v="714"/>
    <n v="714"/>
    <s v="0.00"/>
    <s v="10/03/2024 15:16:42"/>
    <s v="10/10/2024 00:00:00"/>
    <m/>
    <x v="0"/>
    <m/>
  </r>
  <r>
    <s v="C 7815 "/>
    <s v="MARINA LOUREIRO CALDAS"/>
    <s v="C-Presente"/>
    <s v="0101"/>
    <x v="2"/>
    <s v="Receita"/>
    <s v="9900002973888"/>
    <n v="714"/>
    <n v="733.8"/>
    <n v="733.8"/>
    <s v="0.00"/>
    <s v="10/03/2024 20:40:14"/>
    <s v="09/10/2024 00:00:00"/>
    <m/>
    <x v="0"/>
    <m/>
  </r>
  <r>
    <s v="C 7836 "/>
    <s v="HENRIQUE FANINI LEITE"/>
    <s v="C-Presente"/>
    <s v="0306"/>
    <x v="10"/>
    <s v="Receita"/>
    <s v="9900003040239"/>
    <n v="363.81"/>
    <n v="363.81"/>
    <n v="363.81"/>
    <s v="0.00"/>
    <s v="10/03/2024 13:09:16"/>
    <s v="10/07/2024 09:56:40"/>
    <m/>
    <x v="0"/>
    <m/>
  </r>
  <r>
    <s v="C 850 "/>
    <s v="DANILO VARELA KNIGGENDORF"/>
    <s v="C-Presente"/>
    <s v="0421"/>
    <x v="5"/>
    <s v="Receita"/>
    <s v="9900003039916"/>
    <n v="201"/>
    <n v="201"/>
    <n v="201"/>
    <s v="0.00"/>
    <s v="10/03/2024 11:46:29"/>
    <s v="10/10/2024 00:00:00"/>
    <m/>
    <x v="0"/>
    <m/>
  </r>
  <r>
    <s v="C 850 "/>
    <s v="DANILO VARELA KNIGGENDORF"/>
    <s v="C-Presente"/>
    <s v="0101"/>
    <x v="2"/>
    <s v="Receita"/>
    <s v="9900002950361"/>
    <n v="714"/>
    <n v="714"/>
    <n v="714"/>
    <s v="0.00"/>
    <s v="10/03/2024 11:46:29"/>
    <s v="10/10/2024 00:00:00"/>
    <m/>
    <x v="0"/>
    <m/>
  </r>
  <r>
    <s v="I 31 "/>
    <s v="ELIZABETH MARIA PAQUET DE LACERDA"/>
    <s v="I-Individual"/>
    <s v="0101"/>
    <x v="2"/>
    <s v="Receita"/>
    <s v="9900002986267"/>
    <n v="714"/>
    <n v="748.68"/>
    <n v="748.68"/>
    <s v="0.00"/>
    <s v="10/03/2024 13:18:01"/>
    <s v="07/10/2024 00:00:00"/>
    <m/>
    <x v="0"/>
    <m/>
  </r>
  <r>
    <s v="R 3775 "/>
    <s v="LUIZ EDUARDO FORMIGHIERI MACHADO PEREIRA"/>
    <s v="R-Barao Pagante"/>
    <s v="0101"/>
    <x v="2"/>
    <s v="Receita"/>
    <s v="9900002990670"/>
    <n v="357"/>
    <n v="357"/>
    <n v="357"/>
    <s v="0.00"/>
    <s v="10/03/2024 11:34:20"/>
    <s v="10/10/2024 00:00:00"/>
    <m/>
    <x v="0"/>
    <m/>
  </r>
  <r>
    <s v="R 3990 "/>
    <s v="RICARDO PIRES DE A MARANHAO"/>
    <s v="R-Barao Pagante"/>
    <s v="3019"/>
    <x v="11"/>
    <s v="Receita"/>
    <s v="9900003037077"/>
    <n v="75"/>
    <n v="75"/>
    <n v="75"/>
    <s v="0.00"/>
    <s v="10/03/2024 14:11:33"/>
    <s v="10/10/2024 00:00:00"/>
    <m/>
    <x v="0"/>
    <m/>
  </r>
  <r>
    <s v="R 3990 "/>
    <s v="RICARDO PIRES DE A MARANHAO"/>
    <s v="R-Barao Pagante"/>
    <s v="3020"/>
    <x v="1"/>
    <s v="Receita"/>
    <s v="9900003038136"/>
    <n v="178"/>
    <n v="178"/>
    <n v="178"/>
    <s v="0.00"/>
    <s v="10/03/2024 14:11:33"/>
    <s v="10/10/2024 00:00:00"/>
    <m/>
    <x v="0"/>
    <m/>
  </r>
  <r>
    <s v="R 3990 "/>
    <s v="RICARDO PIRES DE A MARANHAO"/>
    <s v="R-Barao Pagante"/>
    <s v="3010"/>
    <x v="12"/>
    <s v="Receita"/>
    <s v="9900003038137"/>
    <n v="196"/>
    <n v="196"/>
    <n v="196"/>
    <s v="0.00"/>
    <s v="10/03/2024 14:11:33"/>
    <s v="10/10/2024 00:00:00"/>
    <m/>
    <x v="0"/>
    <m/>
  </r>
  <r>
    <s v="R 4502 "/>
    <s v="CARLOS AUGUSTO MARINONI"/>
    <s v="R-Barao Pagante"/>
    <s v="1707"/>
    <x v="13"/>
    <s v="Receita"/>
    <s v="9900003040296"/>
    <n v="714"/>
    <n v="714"/>
    <n v="714"/>
    <s v="0.00"/>
    <s v="10/03/2024 13:30:01"/>
    <s v="10/04/2024 00:00:00"/>
    <m/>
    <x v="0"/>
    <m/>
  </r>
  <r>
    <s v="S 14 "/>
    <s v="JOAO GUILHERME C SANTOS"/>
    <s v="S-Aspirante"/>
    <s v="3004"/>
    <x v="8"/>
    <s v="Receita"/>
    <s v="9900003040224"/>
    <n v="25"/>
    <n v="25"/>
    <n v="25"/>
    <s v="0.00"/>
    <s v="10/03/2024 12:29:18"/>
    <s v="10/10/2024 00:00:00"/>
    <m/>
    <x v="0"/>
    <m/>
  </r>
  <r>
    <s v="S 14 "/>
    <s v="JOAO GUILHERME C SANTOS"/>
    <s v="S-Aspirante"/>
    <s v="1102"/>
    <x v="14"/>
    <s v="Receita"/>
    <s v="9900003038728"/>
    <n v="178"/>
    <n v="178"/>
    <n v="178"/>
    <s v="0.00"/>
    <s v="10/03/2024 12:29:18"/>
    <s v="10/10/2024 00:00:00"/>
    <m/>
    <x v="0"/>
    <m/>
  </r>
  <r>
    <s v="S 1511 "/>
    <s v="EDUARDO PACHECO BRUEL NETO"/>
    <s v="S-Aspirante"/>
    <s v="0101"/>
    <x v="2"/>
    <s v="Receita"/>
    <s v="9900002983333"/>
    <n v="357"/>
    <n v="366.9"/>
    <n v="366.9"/>
    <s v="0.00"/>
    <s v="10/03/2024 11:38:41"/>
    <s v="09/10/2024 00:00:00"/>
    <m/>
    <x v="0"/>
    <m/>
  </r>
  <r>
    <s v="S 1511 "/>
    <s v="EDUARDO PACHECO BRUEL NETO"/>
    <s v="S-Aspirante"/>
    <s v="0101"/>
    <x v="2"/>
    <s v="Receita"/>
    <s v="9900002983332"/>
    <n v="357"/>
    <n v="370.62"/>
    <n v="370.62"/>
    <s v="0.00"/>
    <s v="10/03/2024 11:37:15"/>
    <s v="08/10/2024 00:00:00"/>
    <m/>
    <x v="0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1">
  <r>
    <s v="B 1461 "/>
    <s v="EDUARDO AIMORE BONIN"/>
    <s v="B-Presente"/>
    <s v="1102"/>
    <x v="0"/>
    <s v="Receita"/>
    <s v="9900003040082"/>
    <n v="320"/>
    <n v="320"/>
    <n v="320"/>
    <s v="0.00"/>
    <s v="10/02/2024 15:16:38"/>
    <s v="10/12/2024 00:00:00"/>
    <m/>
    <x v="0"/>
    <m/>
  </r>
  <r>
    <s v="B 1461 "/>
    <s v="EDUARDO AIMORE BONIN"/>
    <s v="B-Presente"/>
    <s v="0101"/>
    <x v="1"/>
    <s v="Receita"/>
    <s v="9900002927885"/>
    <n v="714"/>
    <n v="714"/>
    <n v="714"/>
    <s v="0.00"/>
    <s v="10/02/2024 15:16:38"/>
    <s v="10/10/2024 00:00:00"/>
    <m/>
    <x v="0"/>
    <m/>
  </r>
  <r>
    <s v="B 1461 "/>
    <s v="EDUARDO AIMORE BONIN"/>
    <s v="B-Presente"/>
    <s v="1909"/>
    <x v="2"/>
    <s v="Receita"/>
    <s v="9900003036671"/>
    <n v="50"/>
    <n v="50"/>
    <n v="50"/>
    <s v="0.00"/>
    <s v="10/02/2024 15:16:38"/>
    <s v="09/26/2024 00:00:00"/>
    <m/>
    <x v="0"/>
    <m/>
  </r>
  <r>
    <s v="B 1651 "/>
    <s v="MIRIAN VALLE VIANNA"/>
    <s v="B-Viuvo (A) Pg. 50% Até 2014"/>
    <s v="0101"/>
    <x v="1"/>
    <s v="Receita"/>
    <s v="9900002986786"/>
    <n v="357"/>
    <n v="357"/>
    <n v="357"/>
    <s v="0.00"/>
    <s v="10/02/2024 08:33:44"/>
    <s v="10/10/2024 00:00:00"/>
    <m/>
    <x v="0"/>
    <m/>
  </r>
  <r>
    <s v="B 262 "/>
    <s v="RENATO CESAR SAHAGOFF RAAD"/>
    <s v="B-Presente"/>
    <s v="0486"/>
    <x v="3"/>
    <s v="Receita"/>
    <s v="9900003039708"/>
    <n v="189"/>
    <n v="189"/>
    <n v="189"/>
    <s v="0.00"/>
    <s v="10/02/2024 19:30:43"/>
    <s v="10/10/2024 00:00:00"/>
    <m/>
    <x v="0"/>
    <m/>
  </r>
  <r>
    <s v="B 262 "/>
    <s v="RENATO CESAR SAHAGOFF RAAD"/>
    <s v="B-Presente"/>
    <s v="0486"/>
    <x v="3"/>
    <s v="Receita"/>
    <s v="9900003039709"/>
    <n v="189"/>
    <n v="189"/>
    <n v="189"/>
    <s v="0.00"/>
    <s v="10/02/2024 19:30:43"/>
    <s v="10/10/2024 00:00:00"/>
    <m/>
    <x v="0"/>
    <m/>
  </r>
  <r>
    <s v="B 3360 "/>
    <s v="RUY CARLOS ARAUJO DE BITTENCOURT"/>
    <s v="B-Presente"/>
    <s v="3001"/>
    <x v="4"/>
    <s v="Receita"/>
    <s v="9900003037566"/>
    <n v="229"/>
    <n v="229"/>
    <n v="229"/>
    <s v="0.00"/>
    <s v="10/02/2024 21:27:39"/>
    <s v="10/10/2024 00:00:00"/>
    <m/>
    <x v="0"/>
    <m/>
  </r>
  <r>
    <s v="B 3360 "/>
    <s v="RUY CARLOS ARAUJO DE BITTENCOURT"/>
    <s v="B-Presente"/>
    <s v="3001"/>
    <x v="4"/>
    <s v="Receita"/>
    <s v="9900003038268"/>
    <n v="178"/>
    <n v="178"/>
    <n v="178"/>
    <s v="0.00"/>
    <s v="10/02/2024 21:27:39"/>
    <s v="10/10/2024 00:00:00"/>
    <m/>
    <x v="0"/>
    <m/>
  </r>
  <r>
    <s v="B 3360 "/>
    <s v="RUY CARLOS ARAUJO DE BITTENCOURT"/>
    <s v="B-Presente"/>
    <s v="3001"/>
    <x v="4"/>
    <s v="Receita"/>
    <s v="9900003038269"/>
    <n v="229"/>
    <n v="229"/>
    <n v="229"/>
    <s v="0.00"/>
    <s v="10/02/2024 21:27:39"/>
    <s v="10/10/2024 00:00:00"/>
    <m/>
    <x v="0"/>
    <m/>
  </r>
  <r>
    <s v="B 3810 "/>
    <s v="ERNESTO JAVIER MACEIRAS IMPAGLIAZZO"/>
    <s v="B-Presente"/>
    <s v="1707"/>
    <x v="5"/>
    <s v="Receita"/>
    <s v="9900003040185"/>
    <n v="121.38"/>
    <n v="121.38"/>
    <n v="121.38"/>
    <s v="0.00"/>
    <s v="10/02/2024 18:15:40"/>
    <s v="10/03/2024 00:00:00"/>
    <m/>
    <x v="0"/>
    <m/>
  </r>
  <r>
    <s v="B 3943 "/>
    <s v="FERNANDA WAMSER"/>
    <s v="B-Presente"/>
    <s v="0101"/>
    <x v="1"/>
    <s v="Receita"/>
    <s v="9900002938055"/>
    <n v="714"/>
    <n v="714"/>
    <n v="714"/>
    <s v="0.00"/>
    <s v="10/02/2024 14:29:58"/>
    <s v="10/10/2024 00:00:00"/>
    <m/>
    <x v="0"/>
    <m/>
  </r>
  <r>
    <s v="B 4329 "/>
    <s v="PAULA MAIBON ZAGONEL KREMPEL"/>
    <s v="B-Presente"/>
    <s v="0321"/>
    <x v="6"/>
    <s v="Receita"/>
    <s v="9900003040117"/>
    <n v="370.48"/>
    <n v="333.43"/>
    <n v="333.43"/>
    <s v="37.05"/>
    <s v="10/02/2024 15:25:36"/>
    <s v="10/07/2024 15:02:03"/>
    <m/>
    <x v="0"/>
    <m/>
  </r>
  <r>
    <s v="B 465 "/>
    <s v="SEBASTIAO ROBERTO COLETO"/>
    <s v="B-Viuvo (A) Pg. 100%"/>
    <s v="0101"/>
    <x v="1"/>
    <s v="Receita"/>
    <s v="9900002996222"/>
    <n v="714"/>
    <n v="714"/>
    <n v="714"/>
    <s v="0.00"/>
    <s v="10/02/2024 09:31:45"/>
    <s v="11/10/2024 00:00:00"/>
    <m/>
    <x v="0"/>
    <m/>
  </r>
  <r>
    <s v="B 4856 "/>
    <s v="SERGIO ROBERTO ZIMMERMANN"/>
    <s v="B-Presente"/>
    <s v="1025"/>
    <x v="7"/>
    <s v="Receita"/>
    <s v="9900003039501"/>
    <n v="45"/>
    <n v="45"/>
    <n v="45"/>
    <s v="0.00"/>
    <s v="10/02/2024 14:17:52"/>
    <s v="10/03/2024 00:00:00"/>
    <m/>
    <x v="0"/>
    <m/>
  </r>
  <r>
    <s v="B 5016 "/>
    <s v="MARIANA MUHLFEIT VASCONCELLOS"/>
    <s v="B-Presente"/>
    <s v="0101"/>
    <x v="1"/>
    <s v="Receita"/>
    <s v="9900002942576"/>
    <n v="714"/>
    <n v="714"/>
    <n v="714"/>
    <s v="0.00"/>
    <s v="10/02/2024 05:22:26"/>
    <s v="10/10/2024 00:00:00"/>
    <m/>
    <x v="0"/>
    <m/>
  </r>
  <r>
    <s v="B 5569 "/>
    <s v="RICARDO PASQUINI FILHO"/>
    <s v="B-Presente"/>
    <s v="0101"/>
    <x v="1"/>
    <s v="Receita"/>
    <s v="9900002945377"/>
    <n v="714"/>
    <n v="714"/>
    <n v="714"/>
    <s v="0.00"/>
    <s v="10/02/2024 21:26:49"/>
    <s v="10/10/2024 00:00:00"/>
    <m/>
    <x v="0"/>
    <m/>
  </r>
  <r>
    <s v="B 5681 "/>
    <s v="DANIELLE MARCAL S DE VASCONCELOS"/>
    <s v="B-Presente"/>
    <s v="3001"/>
    <x v="4"/>
    <s v="Receita"/>
    <s v="9900003038366"/>
    <n v="178"/>
    <n v="178"/>
    <n v="178"/>
    <s v="0.00"/>
    <s v="10/02/2024 07:27:39"/>
    <s v="10/10/2024 00:00:00"/>
    <m/>
    <x v="0"/>
    <m/>
  </r>
  <r>
    <s v="B 5681 "/>
    <s v="DANIELLE MARCAL S DE VASCONCELOS"/>
    <s v="B-Presente"/>
    <s v="3001"/>
    <x v="4"/>
    <s v="Receita"/>
    <s v="9900003037648"/>
    <n v="178"/>
    <n v="178"/>
    <n v="178"/>
    <s v="0.00"/>
    <s v="10/02/2024 07:27:39"/>
    <s v="10/10/2024 00:00:00"/>
    <m/>
    <x v="0"/>
    <m/>
  </r>
  <r>
    <s v="B 5897 "/>
    <s v="GUILHERME GULIN GOMES"/>
    <s v="B-Presente"/>
    <s v="1909"/>
    <x v="2"/>
    <s v="Receita"/>
    <s v="9900003040008"/>
    <n v="200"/>
    <n v="200"/>
    <n v="200"/>
    <s v="0.00"/>
    <s v="10/02/2024 15:53:17"/>
    <s v="10/01/2024 00:00:00"/>
    <m/>
    <x v="0"/>
    <m/>
  </r>
  <r>
    <s v="B 6219 "/>
    <s v="LUIZA PAROLIN"/>
    <s v="B-Presente"/>
    <s v="3010"/>
    <x v="8"/>
    <s v="Receita"/>
    <s v="9900003038597"/>
    <n v="196"/>
    <n v="196"/>
    <n v="196"/>
    <s v="0.00"/>
    <s v="10/02/2024 08:43:12"/>
    <s v="10/10/2024 00:00:00"/>
    <m/>
    <x v="0"/>
    <m/>
  </r>
  <r>
    <s v="C 130 "/>
    <s v="MATHEUS SILVA FERREIRA DA COSTA"/>
    <s v="C-Presente"/>
    <s v="0101"/>
    <x v="1"/>
    <s v="Receita"/>
    <s v="9900002947268"/>
    <n v="714"/>
    <n v="733.56"/>
    <n v="733.56"/>
    <s v="0.00"/>
    <s v="10/02/2024 15:19:18"/>
    <s v="09/10/2024 00:00:00"/>
    <m/>
    <x v="0"/>
    <m/>
  </r>
  <r>
    <s v="C 1577 "/>
    <s v="DANIELA HYCZY FLORIANI"/>
    <s v="C-Presente"/>
    <s v="0101"/>
    <x v="1"/>
    <s v="Receita"/>
    <s v="9900002953409"/>
    <n v="714"/>
    <n v="714"/>
    <n v="714"/>
    <s v="0.00"/>
    <s v="10/02/2024 07:03:16"/>
    <s v="10/10/2024 00:00:00"/>
    <m/>
    <x v="0"/>
    <m/>
  </r>
  <r>
    <s v="C 1658 "/>
    <s v="MARIA HELENA C L AMBROZEWICZ"/>
    <s v="C-Presente"/>
    <s v="0101"/>
    <x v="1"/>
    <s v="Receita"/>
    <s v="9900002953788"/>
    <n v="714"/>
    <n v="714"/>
    <n v="714"/>
    <s v="0.00"/>
    <s v="10/02/2024 12:34:29"/>
    <s v="10/10/2024 00:00:00"/>
    <m/>
    <x v="0"/>
    <m/>
  </r>
  <r>
    <s v="C 1827 "/>
    <s v="GUILHERME MENDES LIMA"/>
    <s v="C-Presente"/>
    <s v="0101"/>
    <x v="1"/>
    <s v="Receita"/>
    <s v="9900002954534"/>
    <n v="714"/>
    <n v="714"/>
    <n v="714"/>
    <s v="0.00"/>
    <s v="10/02/2024 11:41:32"/>
    <s v="10/10/2024 00:00:00"/>
    <m/>
    <x v="0"/>
    <m/>
  </r>
  <r>
    <s v="C 1941 "/>
    <s v="FABIOLA PEREIRA CAMARGO"/>
    <s v="C-Presente"/>
    <s v="3019"/>
    <x v="9"/>
    <s v="Receita"/>
    <s v="9900003036912"/>
    <n v="75"/>
    <n v="75"/>
    <n v="75"/>
    <s v="0.00"/>
    <s v="10/02/2024 13:09:02"/>
    <s v="10/10/2024 00:00:00"/>
    <m/>
    <x v="0"/>
    <m/>
  </r>
  <r>
    <s v="C 1941 "/>
    <s v="FABIOLA PEREIRA CAMARGO"/>
    <s v="C-Presente"/>
    <s v="0101"/>
    <x v="1"/>
    <s v="Receita"/>
    <s v="9900002955067"/>
    <n v="714"/>
    <n v="714"/>
    <n v="714"/>
    <s v="0.00"/>
    <s v="10/02/2024 13:09:02"/>
    <s v="10/10/2024 00:00:00"/>
    <m/>
    <x v="0"/>
    <m/>
  </r>
  <r>
    <s v="C 1941 "/>
    <s v="FABIOLA PEREIRA CAMARGO"/>
    <s v="C-Presente"/>
    <s v="1080"/>
    <x v="10"/>
    <s v="Receita"/>
    <s v="9900003038732"/>
    <n v="178"/>
    <n v="178"/>
    <n v="178"/>
    <s v="0.00"/>
    <s v="10/02/2024 13:09:02"/>
    <s v="10/10/2024 00:00:00"/>
    <m/>
    <x v="0"/>
    <m/>
  </r>
  <r>
    <s v="C 2817 "/>
    <s v="ANA LAURA MANASSES VALASKI"/>
    <s v="C-Presente"/>
    <s v="0101"/>
    <x v="1"/>
    <s v="Receita"/>
    <s v="9900002958279"/>
    <n v="714"/>
    <n v="714"/>
    <n v="714"/>
    <s v="0.00"/>
    <s v="10/02/2024 07:23:18"/>
    <s v="10/10/2024 00:00:00"/>
    <m/>
    <x v="0"/>
    <m/>
  </r>
  <r>
    <s v="C 301 "/>
    <s v="KAROLINE ZAK STAROSTIK"/>
    <s v="C-Presente"/>
    <s v="0101"/>
    <x v="1"/>
    <s v="Receita"/>
    <s v="9900002948029"/>
    <n v="714"/>
    <n v="733.56"/>
    <n v="733.56"/>
    <s v="0.00"/>
    <s v="10/02/2024 15:32:41"/>
    <s v="09/10/2024 00:00:00"/>
    <m/>
    <x v="0"/>
    <m/>
  </r>
  <r>
    <s v="C 301 "/>
    <s v="KAROLINE ZAK STAROSTIK"/>
    <s v="C-Presente"/>
    <s v="0101"/>
    <x v="1"/>
    <s v="Receita"/>
    <s v="9900002948028"/>
    <n v="714"/>
    <n v="741"/>
    <n v="741"/>
    <s v="0.00"/>
    <s v="10/02/2024 15:32:41"/>
    <s v="08/10/2024 00:00:00"/>
    <m/>
    <x v="0"/>
    <m/>
  </r>
  <r>
    <s v="C 301 "/>
    <s v="KAROLINE ZAK STAROSTIK"/>
    <s v="C-Presente"/>
    <s v="1504"/>
    <x v="11"/>
    <s v="Receita"/>
    <s v="9900003022060"/>
    <n v="200"/>
    <n v="200"/>
    <n v="200"/>
    <s v="0.00"/>
    <s v="10/02/2024 15:32:41"/>
    <s v="08/05/2024 00:00:00"/>
    <m/>
    <x v="0"/>
    <m/>
  </r>
  <r>
    <s v="C 301 "/>
    <s v="KAROLINE ZAK STAROSTIK"/>
    <s v="C-Presente"/>
    <s v="0101"/>
    <x v="1"/>
    <s v="Receita"/>
    <s v="9900002948027"/>
    <n v="714"/>
    <n v="748.44"/>
    <n v="748.44"/>
    <s v="0.00"/>
    <s v="10/02/2024 15:32:41"/>
    <s v="07/10/2024 00:00:00"/>
    <m/>
    <x v="0"/>
    <m/>
  </r>
  <r>
    <s v="C 301 "/>
    <s v="KAROLINE ZAK STAROSTIK"/>
    <s v="C-Presente"/>
    <s v="0101"/>
    <x v="1"/>
    <s v="Receita"/>
    <s v="9900002831163"/>
    <n v="714"/>
    <n v="755.64"/>
    <n v="755.64"/>
    <s v="0.00"/>
    <s v="10/02/2024 15:32:41"/>
    <s v="06/10/2024 00:00:00"/>
    <m/>
    <x v="0"/>
    <m/>
  </r>
  <r>
    <s v="C 301 "/>
    <s v="KAROLINE ZAK STAROSTIK"/>
    <s v="C-Presente"/>
    <s v="0101"/>
    <x v="1"/>
    <s v="Receita"/>
    <s v="9900002831162"/>
    <n v="714"/>
    <n v="763.08"/>
    <n v="763.08"/>
    <s v="0.00"/>
    <s v="10/02/2024 15:32:41"/>
    <s v="05/10/2024 00:00:00"/>
    <m/>
    <x v="0"/>
    <m/>
  </r>
  <r>
    <s v="C 301 "/>
    <s v="KAROLINE ZAK STAROSTIK"/>
    <s v="C-Presente"/>
    <s v="0101"/>
    <x v="1"/>
    <s v="Receita"/>
    <s v="9900002831161"/>
    <n v="714"/>
    <n v="770.28"/>
    <n v="770.28"/>
    <s v="0.00"/>
    <s v="10/02/2024 15:32:41"/>
    <s v="04/10/2024 00:00:00"/>
    <m/>
    <x v="0"/>
    <m/>
  </r>
  <r>
    <s v="C 320 "/>
    <s v="BARBARA ZANICOTTI LEITE ROSS"/>
    <s v="C-Presente"/>
    <s v="0101"/>
    <x v="1"/>
    <s v="Receita"/>
    <s v="9900002948121"/>
    <n v="714"/>
    <n v="714"/>
    <n v="714"/>
    <s v="0.00"/>
    <s v="10/02/2024 08:35:10"/>
    <s v="10/10/2024 00:00:00"/>
    <m/>
    <x v="0"/>
    <m/>
  </r>
  <r>
    <s v="C 4089 "/>
    <s v="JOAO PEDRO LEMOS ASSAD"/>
    <s v="C-Presente"/>
    <s v="1102"/>
    <x v="0"/>
    <s v="Receita"/>
    <s v="9900003038534"/>
    <n v="178"/>
    <n v="178"/>
    <n v="178"/>
    <s v="0.00"/>
    <s v="10/02/2024 11:28:54"/>
    <s v="10/10/2024 00:00:00"/>
    <m/>
    <x v="0"/>
    <m/>
  </r>
  <r>
    <s v="C 4495 "/>
    <s v="ISABELA KOTESKI ANTUNES"/>
    <s v="C-Presente"/>
    <s v="0336"/>
    <x v="12"/>
    <s v="Receita"/>
    <s v="9900003039729"/>
    <n v="252"/>
    <n v="252"/>
    <n v="252"/>
    <s v="0.00"/>
    <s v="10/02/2024 19:44:06"/>
    <s v="10/10/2024 00:00:00"/>
    <m/>
    <x v="0"/>
    <m/>
  </r>
  <r>
    <s v="C 4495 "/>
    <s v="ISABELA KOTESKI ANTUNES"/>
    <s v="C-Presente"/>
    <s v="0336"/>
    <x v="12"/>
    <s v="Receita"/>
    <s v="9900003039730"/>
    <n v="252"/>
    <n v="252"/>
    <n v="252"/>
    <s v="0.00"/>
    <s v="10/02/2024 19:44:06"/>
    <s v="10/10/2024 00:00:00"/>
    <m/>
    <x v="0"/>
    <m/>
  </r>
  <r>
    <s v="C 4537 "/>
    <s v="MARIA EDUARDA PACHECO REGINATO"/>
    <s v="C-Presente"/>
    <s v="0101"/>
    <x v="1"/>
    <s v="Receita"/>
    <s v="9900002964221"/>
    <n v="714"/>
    <n v="714"/>
    <n v="714"/>
    <s v="0.00"/>
    <s v="10/02/2024 18:37:10"/>
    <s v="10/10/2024 00:00:00"/>
    <m/>
    <x v="0"/>
    <m/>
  </r>
  <r>
    <s v="C 4997 "/>
    <s v="EDUARDO RODRIGO PUPPI MORO"/>
    <s v="C-Presente"/>
    <s v="0336"/>
    <x v="12"/>
    <s v="Receita"/>
    <s v="9900003038930"/>
    <n v="255.5"/>
    <n v="255.5"/>
    <n v="255.5"/>
    <s v="0.00"/>
    <s v="10/02/2024 21:50:19"/>
    <s v="10/10/2024 00:00:00"/>
    <m/>
    <x v="0"/>
    <m/>
  </r>
  <r>
    <s v="C 5015 "/>
    <s v="GISELE BATISTA MOREIRA"/>
    <s v="C-Presente"/>
    <s v="3001"/>
    <x v="4"/>
    <s v="Receita"/>
    <s v="9900003038331"/>
    <n v="433"/>
    <n v="433"/>
    <n v="433"/>
    <s v="0.00"/>
    <s v="10/02/2024 12:47:39"/>
    <s v="10/10/2024 00:00:00"/>
    <m/>
    <x v="0"/>
    <m/>
  </r>
  <r>
    <s v="C 5015 "/>
    <s v="GISELE BATISTA MOREIRA"/>
    <s v="C-Presente"/>
    <s v="3001"/>
    <x v="4"/>
    <s v="Receita"/>
    <s v="9900003037859"/>
    <n v="178"/>
    <n v="178"/>
    <n v="178"/>
    <s v="0.00"/>
    <s v="10/02/2024 12:47:39"/>
    <s v="10/10/2024 00:00:00"/>
    <m/>
    <x v="0"/>
    <m/>
  </r>
  <r>
    <s v="C 5015 "/>
    <s v="GISELE BATISTA MOREIRA"/>
    <s v="C-Presente"/>
    <s v="0101"/>
    <x v="1"/>
    <s v="Receita"/>
    <s v="9900002965463"/>
    <n v="714"/>
    <n v="714"/>
    <n v="714"/>
    <s v="0.00"/>
    <s v="10/02/2024 12:47:39"/>
    <s v="10/10/2024 00:00:00"/>
    <m/>
    <x v="0"/>
    <m/>
  </r>
  <r>
    <s v="C 5684 "/>
    <s v="ANDRE ULANDOWSKI"/>
    <s v="C-Presente"/>
    <s v="3009"/>
    <x v="13"/>
    <s v="Receita"/>
    <s v="9900003033924"/>
    <n v="75"/>
    <n v="76.680000000000007"/>
    <n v="76.680000000000007"/>
    <s v="0.00"/>
    <s v="10/02/2024 11:14:22"/>
    <s v="09/23/2024 00:00:00"/>
    <m/>
    <x v="0"/>
    <m/>
  </r>
  <r>
    <s v="C 5684 "/>
    <s v="ANDRE ULANDOWSKI"/>
    <s v="C-Presente"/>
    <s v="0101"/>
    <x v="1"/>
    <s v="Receita"/>
    <s v="9900002967185"/>
    <n v="714"/>
    <n v="733.56"/>
    <n v="733.56"/>
    <s v="0.00"/>
    <s v="10/02/2024 11:14:22"/>
    <s v="09/10/2024 00:00:00"/>
    <m/>
    <x v="0"/>
    <m/>
  </r>
  <r>
    <s v="C 5684 "/>
    <s v="ANDRE ULANDOWSKI"/>
    <s v="C-Presente"/>
    <s v="0101"/>
    <x v="1"/>
    <s v="Receita"/>
    <s v="9900002967184"/>
    <n v="714"/>
    <n v="741"/>
    <n v="741"/>
    <s v="0.00"/>
    <s v="10/02/2024 11:14:22"/>
    <s v="08/10/2024 00:00:00"/>
    <m/>
    <x v="0"/>
    <m/>
  </r>
  <r>
    <s v="C 5943 "/>
    <s v="GUILHERME CAVALCANTE BEZERRA"/>
    <s v="C-Presente"/>
    <s v="0101"/>
    <x v="1"/>
    <s v="Receita"/>
    <s v="9900002967951"/>
    <n v="714"/>
    <n v="733.56"/>
    <n v="733.56"/>
    <s v="0.00"/>
    <s v="10/02/2024 14:40:10"/>
    <s v="09/10/2024 00:00:00"/>
    <m/>
    <x v="0"/>
    <m/>
  </r>
  <r>
    <s v="C 6423 "/>
    <s v="CAMILA MEDEIROS ACCIOLY"/>
    <s v="C-Presente"/>
    <s v="0486"/>
    <x v="3"/>
    <s v="Receita"/>
    <s v="9900003039713"/>
    <n v="189"/>
    <n v="189"/>
    <n v="189"/>
    <s v="0.00"/>
    <s v="10/02/2024 08:24:05"/>
    <s v="10/10/2024 00:00:00"/>
    <m/>
    <x v="0"/>
    <m/>
  </r>
  <r>
    <s v="C 6423 "/>
    <s v="CAMILA MEDEIROS ACCIOLY"/>
    <s v="C-Presente"/>
    <s v="0486"/>
    <x v="3"/>
    <s v="Receita"/>
    <s v="9900003039714"/>
    <n v="189"/>
    <n v="189"/>
    <n v="189"/>
    <s v="0.00"/>
    <s v="10/02/2024 08:24:05"/>
    <s v="10/10/2024 00:00:00"/>
    <m/>
    <x v="0"/>
    <m/>
  </r>
  <r>
    <s v="C 7321 "/>
    <s v="GUILHERME BRENNER KRAEMER"/>
    <s v="C-Presente"/>
    <s v="0101"/>
    <x v="1"/>
    <s v="Receita"/>
    <s v="9900002972177"/>
    <n v="714"/>
    <n v="748.44"/>
    <n v="748.44"/>
    <s v="0.00"/>
    <s v="10/02/2024 10:03:15"/>
    <s v="07/10/2024 00:00:00"/>
    <m/>
    <x v="0"/>
    <m/>
  </r>
  <r>
    <s v="C 7348 "/>
    <s v="LUIZ DANIEL R HAJ MUSSI"/>
    <s v="C-Presente"/>
    <s v="0101"/>
    <x v="1"/>
    <s v="Receita"/>
    <s v="9900002972263"/>
    <n v="714"/>
    <n v="714"/>
    <n v="714"/>
    <s v="0.00"/>
    <s v="10/02/2024 11:15:56"/>
    <s v="10/10/2024 00:00:00"/>
    <m/>
    <x v="0"/>
    <m/>
  </r>
  <r>
    <s v="C 7348 "/>
    <s v="LUIZ DANIEL R HAJ MUSSI"/>
    <s v="C-Presente"/>
    <s v="2501"/>
    <x v="14"/>
    <s v="Despesa"/>
    <s v="9900003040036"/>
    <n v="-350"/>
    <n v="-350"/>
    <n v="-350"/>
    <s v="0.00"/>
    <s v="10/02/2024 11:15:56"/>
    <s v="09/01/2024 00:00:00"/>
    <m/>
    <x v="0"/>
    <m/>
  </r>
  <r>
    <s v="C 7348 "/>
    <s v="LUIZ DANIEL R HAJ MUSSI"/>
    <s v="C-Presente"/>
    <s v="2501"/>
    <x v="14"/>
    <s v="Despesa"/>
    <s v="9900003040035"/>
    <n v="-350"/>
    <n v="-350"/>
    <n v="-350"/>
    <s v="0.00"/>
    <s v="10/02/2024 11:15:56"/>
    <s v="09/01/2024 00:00:00"/>
    <m/>
    <x v="0"/>
    <m/>
  </r>
  <r>
    <s v="C 766 "/>
    <s v="GIOVANNA MACHADO PEREIRA"/>
    <s v="C-Presente"/>
    <s v="0101"/>
    <x v="1"/>
    <s v="Receita"/>
    <s v="9900002949997"/>
    <n v="714"/>
    <n v="733.56"/>
    <n v="733.56"/>
    <s v="0.00"/>
    <s v="10/02/2024 15:43:34"/>
    <s v="09/10/2024 00:00:00"/>
    <m/>
    <x v="0"/>
    <m/>
  </r>
  <r>
    <s v="C 7796 "/>
    <s v="CYRO PELLIZZARI II"/>
    <s v="C-Presente"/>
    <s v="0101"/>
    <x v="1"/>
    <s v="Receita"/>
    <s v="9900002973820"/>
    <n v="714"/>
    <n v="714"/>
    <n v="714"/>
    <s v="0.00"/>
    <s v="10/02/2024 00:11:22"/>
    <s v="10/10/2024 00:00:00"/>
    <m/>
    <x v="0"/>
    <m/>
  </r>
  <r>
    <s v="C 8294 "/>
    <s v="GUILHERME MARCONDES MACEDO"/>
    <s v="C-Presente"/>
    <s v="0101"/>
    <x v="1"/>
    <s v="Receita"/>
    <s v="9900002975447"/>
    <n v="714"/>
    <n v="714"/>
    <n v="714"/>
    <s v="0.00"/>
    <s v="10/02/2024 14:41:09"/>
    <s v="10/10/2024 00:00:00"/>
    <m/>
    <x v="0"/>
    <m/>
  </r>
  <r>
    <s v="R 4323 "/>
    <s v="ROBERTO BELINA"/>
    <s v="R-Barao Pagante"/>
    <s v="3035"/>
    <x v="15"/>
    <s v="Receita"/>
    <s v="9900003037415"/>
    <n v="178"/>
    <n v="178"/>
    <n v="178"/>
    <s v="0.00"/>
    <s v="10/02/2024 21:50:01"/>
    <s v="10/10/2024 00:00:00"/>
    <m/>
    <x v="0"/>
    <m/>
  </r>
  <r>
    <s v="S 143 "/>
    <s v="GUILHERME DE BURGOS LUZ"/>
    <s v="S-Aspirante"/>
    <s v="0101"/>
    <x v="1"/>
    <s v="Receita"/>
    <s v="9900002978353"/>
    <n v="357"/>
    <n v="370.5"/>
    <n v="370.5"/>
    <s v="0.00"/>
    <s v="10/02/2024 11:39:22"/>
    <s v="08/10/2024 00:00:00"/>
    <m/>
    <x v="0"/>
    <m/>
  </r>
  <r>
    <s v="S 1957 "/>
    <s v="RAFAELLA RICCI"/>
    <s v="S-Aspirante"/>
    <s v="0101"/>
    <x v="1"/>
    <s v="Receita"/>
    <s v="9900002983746"/>
    <n v="357"/>
    <n v="357"/>
    <n v="357"/>
    <s v="0.00"/>
    <s v="10/02/2024 14:38:17"/>
    <s v="10/10/2024 00:00:00"/>
    <m/>
    <x v="0"/>
    <m/>
  </r>
  <r>
    <s v="S 203 "/>
    <s v="DANIELA SASSO PASQUINI"/>
    <s v="S-Aspirante"/>
    <s v="0101"/>
    <x v="1"/>
    <s v="Receita"/>
    <s v="9900002978620"/>
    <n v="357"/>
    <n v="357"/>
    <n v="357"/>
    <s v="0.00"/>
    <s v="10/02/2024 21:28:21"/>
    <s v="10/10/2024 00:00:00"/>
    <m/>
    <x v="0"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76">
  <r>
    <s v="B 1114 "/>
    <s v="JOSE GUILHERME MOLL LAPORTE"/>
    <x v="0"/>
    <s v="0101"/>
    <x v="0"/>
    <x v="0"/>
    <s v="9900002926525"/>
    <n v="714"/>
    <n v="714"/>
    <n v="714"/>
    <s v="0.00"/>
    <s v="10/01/2024 12:25:52"/>
    <s v="10/10/2024 00:00:00"/>
    <m/>
    <s v="Pix"/>
    <m/>
  </r>
  <r>
    <s v="B 1114 "/>
    <s v="JOSE GUILHERME MOLL LAPORTE"/>
    <x v="0"/>
    <s v="3010"/>
    <x v="1"/>
    <x v="0"/>
    <s v="9900003037923"/>
    <n v="196"/>
    <n v="196"/>
    <n v="196"/>
    <s v="0.00"/>
    <s v="10/01/2024 12:25:52"/>
    <s v="10/10/2024 00:00:00"/>
    <m/>
    <s v="Pix"/>
    <m/>
  </r>
  <r>
    <s v="B 1114 "/>
    <s v="JOSE GUILHERME MOLL LAPORTE"/>
    <x v="0"/>
    <s v="3019"/>
    <x v="2"/>
    <x v="0"/>
    <s v="9900003037056"/>
    <n v="75"/>
    <n v="75"/>
    <n v="75"/>
    <s v="0.00"/>
    <s v="10/01/2024 12:25:52"/>
    <s v="10/10/2024 00:00:00"/>
    <m/>
    <s v="Pix"/>
    <m/>
  </r>
  <r>
    <s v="B 1515 "/>
    <s v="MARCO RODRIGO SABER"/>
    <x v="0"/>
    <s v="0330"/>
    <x v="3"/>
    <x v="0"/>
    <s v="9900003039681"/>
    <n v="82.5"/>
    <n v="82.5"/>
    <n v="82.5"/>
    <s v="0.00"/>
    <s v="10/01/2024 16:44:49"/>
    <s v="10/10/2024 00:00:00"/>
    <m/>
    <s v="Pix"/>
    <m/>
  </r>
  <r>
    <s v="B 1515 "/>
    <s v="MARCO RODRIGO SABER"/>
    <x v="0"/>
    <s v="0330"/>
    <x v="3"/>
    <x v="0"/>
    <s v="9900003031180"/>
    <n v="82.5"/>
    <n v="84.78"/>
    <n v="84.78"/>
    <s v="0.00"/>
    <s v="10/01/2024 16:37:12"/>
    <s v="09/10/2024 00:00:00"/>
    <m/>
    <s v="Pix"/>
    <m/>
  </r>
  <r>
    <s v="B 155 "/>
    <s v="WINICIUS RUBELE VALENZA"/>
    <x v="0"/>
    <s v="3532"/>
    <x v="4"/>
    <x v="0"/>
    <s v="9900003037414"/>
    <n v="244"/>
    <n v="244"/>
    <n v="244"/>
    <s v="0.00"/>
    <s v="10/01/2024 14:30:40"/>
    <s v="10/10/2024 00:00:00"/>
    <m/>
    <s v="Pix"/>
    <m/>
  </r>
  <r>
    <s v="B 1593 "/>
    <s v="JOSE CARLOS PISANI JUNIOR"/>
    <x v="0"/>
    <s v="0101"/>
    <x v="0"/>
    <x v="0"/>
    <s v="9900002928438"/>
    <n v="714"/>
    <n v="714"/>
    <n v="714"/>
    <s v="0.00"/>
    <s v="10/01/2024 19:21:08"/>
    <s v="10/10/2024 00:00:00"/>
    <m/>
    <s v="Pix"/>
    <m/>
  </r>
  <r>
    <s v="B 1593 "/>
    <s v="JOSE CARLOS PISANI JUNIOR"/>
    <x v="0"/>
    <s v="3010"/>
    <x v="1"/>
    <x v="0"/>
    <s v="9900003037460"/>
    <n v="196"/>
    <n v="196"/>
    <n v="196"/>
    <s v="0.00"/>
    <s v="10/01/2024 19:21:08"/>
    <s v="10/10/2024 00:00:00"/>
    <m/>
    <s v="Pix"/>
    <m/>
  </r>
  <r>
    <s v="B 1593 "/>
    <s v="JOSE CARLOS PISANI JUNIOR"/>
    <x v="0"/>
    <s v="3010"/>
    <x v="1"/>
    <x v="0"/>
    <s v="9900003038159"/>
    <n v="196"/>
    <n v="196"/>
    <n v="196"/>
    <s v="0.00"/>
    <s v="10/01/2024 19:17:33"/>
    <s v="10/10/2024 00:00:00"/>
    <m/>
    <s v="Pix"/>
    <m/>
  </r>
  <r>
    <s v="B 1593 "/>
    <s v="JOSE CARLOS PISANI JUNIOR"/>
    <x v="0"/>
    <s v="1039"/>
    <x v="5"/>
    <x v="0"/>
    <s v="9900003037347"/>
    <n v="133.5"/>
    <n v="133.5"/>
    <n v="133.5"/>
    <s v="0.00"/>
    <s v="10/01/2024 19:17:33"/>
    <s v="10/10/2024 00:00:00"/>
    <m/>
    <s v="Pix"/>
    <m/>
  </r>
  <r>
    <s v="B 1593 "/>
    <s v="JOSE CARLOS PISANI JUNIOR"/>
    <x v="0"/>
    <s v="3532"/>
    <x v="4"/>
    <x v="0"/>
    <s v="9900003037462"/>
    <n v="136"/>
    <n v="136"/>
    <n v="136"/>
    <s v="0.00"/>
    <s v="10/01/2024 19:21:08"/>
    <s v="10/10/2024 00:00:00"/>
    <m/>
    <s v="Pix"/>
    <m/>
  </r>
  <r>
    <s v="B 1593 "/>
    <s v="JOSE CARLOS PISANI JUNIOR"/>
    <x v="0"/>
    <s v="3534"/>
    <x v="6"/>
    <x v="0"/>
    <s v="9900003037461"/>
    <n v="244"/>
    <n v="244"/>
    <n v="244"/>
    <s v="0.00"/>
    <s v="10/01/2024 19:17:33"/>
    <s v="10/10/2024 00:00:00"/>
    <m/>
    <s v="Pix"/>
    <m/>
  </r>
  <r>
    <s v="B 2535 "/>
    <s v="CLAUDIA REGINA SCAVAZZA"/>
    <x v="0"/>
    <s v="0471"/>
    <x v="7"/>
    <x v="0"/>
    <s v="9900003034751"/>
    <n v="350"/>
    <n v="350"/>
    <n v="350"/>
    <s v="0.00"/>
    <s v="10/01/2024 13:01:09"/>
    <s v="10/01/2024 00:00:00"/>
    <m/>
    <s v="Pix"/>
    <m/>
  </r>
  <r>
    <s v="B 2590 "/>
    <s v="SIMONE DA SILVA CUNHA"/>
    <x v="0"/>
    <s v="2501"/>
    <x v="8"/>
    <x v="1"/>
    <s v="9900003034224"/>
    <n v="-200"/>
    <n v="-200"/>
    <n v="-200"/>
    <s v="0.00"/>
    <s v="10/01/2024 11:35:42"/>
    <s v="09/14/2024 00:00:00"/>
    <m/>
    <s v="Pix"/>
    <m/>
  </r>
  <r>
    <s v="B 2590 "/>
    <s v="SIMONE DA SILVA CUNHA"/>
    <x v="0"/>
    <s v="0101"/>
    <x v="0"/>
    <x v="0"/>
    <s v="9900002816031"/>
    <n v="714"/>
    <n v="755.4"/>
    <n v="755.4"/>
    <s v="0.00"/>
    <s v="10/01/2024 11:35:42"/>
    <s v="06/10/2024 00:00:00"/>
    <m/>
    <s v="Pix"/>
    <m/>
  </r>
  <r>
    <s v="B 2696 "/>
    <s v="ELIANA DE M LEAO PRIGOL BASSO"/>
    <x v="0"/>
    <s v="0101"/>
    <x v="0"/>
    <x v="0"/>
    <s v="9900002932887"/>
    <n v="714"/>
    <n v="714"/>
    <n v="714"/>
    <s v="0.00"/>
    <s v="10/01/2024 12:32:29"/>
    <s v="10/10/2024 00:00:00"/>
    <m/>
    <s v="Pix"/>
    <m/>
  </r>
  <r>
    <s v="B 2696 "/>
    <s v="ELIANA DE M LEAO PRIGOL BASSO"/>
    <x v="0"/>
    <s v="3009"/>
    <x v="9"/>
    <x v="0"/>
    <s v="9900003033925"/>
    <n v="75"/>
    <n v="76.66"/>
    <n v="76.66"/>
    <s v="0.00"/>
    <s v="10/01/2024 12:32:29"/>
    <s v="09/23/2024 00:00:00"/>
    <m/>
    <s v="Pix"/>
    <m/>
  </r>
  <r>
    <s v="B 2696 "/>
    <s v="ELIANA DE M LEAO PRIGOL BASSO"/>
    <x v="0"/>
    <s v="3009"/>
    <x v="9"/>
    <x v="0"/>
    <s v="9900003034102"/>
    <n v="75"/>
    <n v="76.66"/>
    <n v="76.66"/>
    <s v="0.00"/>
    <s v="10/01/2024 12:32:29"/>
    <s v="09/23/2024 00:00:00"/>
    <m/>
    <s v="Pix"/>
    <m/>
  </r>
  <r>
    <s v="B 2749 "/>
    <s v="HELIO BONETTO NETO"/>
    <x v="0"/>
    <s v="0101"/>
    <x v="0"/>
    <x v="0"/>
    <s v="9900002933075"/>
    <n v="714"/>
    <n v="740.76"/>
    <n v="740.76"/>
    <s v="0.00"/>
    <s v="10/01/2024 15:04:48"/>
    <s v="08/10/2024 00:00:00"/>
    <m/>
    <s v="Pix"/>
    <m/>
  </r>
  <r>
    <s v="B 3423 "/>
    <s v="CARLA BRANCO RIBAS TONINELLO"/>
    <x v="0"/>
    <s v="3019"/>
    <x v="2"/>
    <x v="0"/>
    <s v="9900003036899"/>
    <n v="75"/>
    <n v="75"/>
    <n v="75"/>
    <s v="0.00"/>
    <s v="10/01/2024 14:25:58"/>
    <s v="10/10/2024 00:00:00"/>
    <m/>
    <s v="Pix"/>
    <m/>
  </r>
  <r>
    <s v="B 3423 "/>
    <s v="CARLA BRANCO RIBAS TONINELLO"/>
    <x v="0"/>
    <s v="1039"/>
    <x v="5"/>
    <x v="0"/>
    <s v="9900003038443"/>
    <n v="178"/>
    <n v="178"/>
    <n v="178"/>
    <s v="0.00"/>
    <s v="10/01/2024 14:25:58"/>
    <s v="10/10/2024 00:00:00"/>
    <m/>
    <s v="Pix"/>
    <m/>
  </r>
  <r>
    <s v="B 3423 "/>
    <s v="CARLA BRANCO RIBAS TONINELLO"/>
    <x v="0"/>
    <s v="1039"/>
    <x v="5"/>
    <x v="0"/>
    <s v="9900003029433"/>
    <n v="178"/>
    <n v="182.82"/>
    <n v="182.82"/>
    <s v="0.00"/>
    <s v="10/01/2024 14:25:58"/>
    <s v="09/10/2024 00:00:00"/>
    <m/>
    <s v="Pix"/>
    <m/>
  </r>
  <r>
    <s v="B 3423 "/>
    <s v="CARLA BRANCO RIBAS TONINELLO"/>
    <x v="0"/>
    <s v="1039"/>
    <x v="5"/>
    <x v="0"/>
    <s v="9900003018958"/>
    <n v="178"/>
    <n v="184.68"/>
    <n v="184.68"/>
    <s v="0.00"/>
    <s v="10/01/2024 14:25:58"/>
    <s v="08/10/2024 00:00:00"/>
    <m/>
    <s v="Pix"/>
    <m/>
  </r>
  <r>
    <s v="B 3616 "/>
    <s v="LUIZ EDUARDO GAENSLY AMARAL"/>
    <x v="0"/>
    <s v="0101"/>
    <x v="0"/>
    <x v="0"/>
    <s v="9900002936695"/>
    <n v="714"/>
    <n v="714"/>
    <n v="714"/>
    <s v="0.00"/>
    <s v="10/01/2024 11:43:42"/>
    <s v="10/10/2024 00:00:00"/>
    <m/>
    <s v="Pix"/>
    <m/>
  </r>
  <r>
    <s v="B 3616 "/>
    <s v="LUIZ EDUARDO GAENSLY AMARAL"/>
    <x v="0"/>
    <s v="3010"/>
    <x v="1"/>
    <x v="0"/>
    <s v="9900003038525"/>
    <n v="196"/>
    <n v="196"/>
    <n v="196"/>
    <s v="0.00"/>
    <s v="10/01/2024 11:45:24"/>
    <s v="10/10/2024 00:00:00"/>
    <m/>
    <s v="Pix"/>
    <m/>
  </r>
  <r>
    <s v="B 3616 "/>
    <s v="LUIZ EDUARDO GAENSLY AMARAL"/>
    <x v="0"/>
    <s v="3010"/>
    <x v="1"/>
    <x v="0"/>
    <s v="9900003038093"/>
    <n v="352"/>
    <n v="352"/>
    <n v="352"/>
    <s v="0.00"/>
    <s v="10/01/2024 11:49:43"/>
    <s v="10/10/2024 00:00:00"/>
    <m/>
    <s v="Pix"/>
    <m/>
  </r>
  <r>
    <s v="B 4135 "/>
    <s v="GUSTAVO MARCOS RODRIGUES CASSILHA"/>
    <x v="0"/>
    <s v="0101"/>
    <x v="0"/>
    <x v="0"/>
    <s v="9900002938825"/>
    <n v="714"/>
    <n v="733.32"/>
    <n v="733.32"/>
    <s v="0.00"/>
    <s v="10/01/2024 11:08:13"/>
    <s v="09/10/2024 00:00:00"/>
    <m/>
    <s v="Pix"/>
    <m/>
  </r>
  <r>
    <s v="B 4411 "/>
    <s v="GUILHERME PEREIRA IVANKIW"/>
    <x v="0"/>
    <s v="0101"/>
    <x v="0"/>
    <x v="0"/>
    <s v="9900002939913"/>
    <n v="714"/>
    <n v="714"/>
    <n v="714"/>
    <s v="0.00"/>
    <s v="10/01/2024 15:34:03"/>
    <s v="10/10/2024 00:00:00"/>
    <m/>
    <s v="Pix"/>
    <m/>
  </r>
  <r>
    <s v="B 4770 "/>
    <s v="MANOELA GUISS"/>
    <x v="0"/>
    <s v="0101"/>
    <x v="0"/>
    <x v="0"/>
    <s v="9900002941464"/>
    <n v="714"/>
    <n v="714"/>
    <n v="714"/>
    <s v="0.00"/>
    <s v="10/01/2024 13:03:22"/>
    <s v="10/10/2024 00:00:00"/>
    <m/>
    <s v="Pix"/>
    <m/>
  </r>
  <r>
    <s v="B 495 "/>
    <s v="GLAUCO HENRIQUE REGGIANI MELLO"/>
    <x v="0"/>
    <s v="0305"/>
    <x v="10"/>
    <x v="0"/>
    <s v="9900003039901"/>
    <n v="363.81"/>
    <n v="309.24"/>
    <n v="309.24"/>
    <s v="54.57"/>
    <s v="10/01/2024 15:58:12"/>
    <s v="10/04/2024 15:54:20"/>
    <m/>
    <s v="Pix"/>
    <m/>
  </r>
  <r>
    <s v="B 4953 "/>
    <s v="MARIA TERESA CAMPELO PAVAO"/>
    <x v="1"/>
    <s v="1112"/>
    <x v="11"/>
    <x v="0"/>
    <s v="9900003037247"/>
    <n v="200"/>
    <n v="200"/>
    <n v="200"/>
    <s v="0.00"/>
    <s v="10/01/2024 14:45:40"/>
    <s v="10/10/2024 00:00:00"/>
    <m/>
    <s v="Pix"/>
    <m/>
  </r>
  <r>
    <s v="B 5028 "/>
    <s v="CRISTIANE LISSONI"/>
    <x v="0"/>
    <s v="1603"/>
    <x v="12"/>
    <x v="0"/>
    <s v="9900003039116"/>
    <n v="1500"/>
    <n v="1500"/>
    <n v="1500"/>
    <s v="0.00"/>
    <s v="10/01/2024 11:05:56"/>
    <s v="10/01/2024 00:00:00"/>
    <m/>
    <s v="Pix"/>
    <m/>
  </r>
  <r>
    <s v="B 5171 "/>
    <s v="SERGIO CHIESA"/>
    <x v="0"/>
    <s v="0471"/>
    <x v="7"/>
    <x v="0"/>
    <s v="9900003034756"/>
    <n v="350"/>
    <n v="350"/>
    <n v="350"/>
    <s v="0.00"/>
    <s v="10/01/2024 17:50:07"/>
    <s v="10/01/2024 00:00:00"/>
    <m/>
    <s v="Pix"/>
    <m/>
  </r>
  <r>
    <s v="B 5258 "/>
    <s v="PATRICIA COSTA MATOS"/>
    <x v="0"/>
    <s v="3019"/>
    <x v="2"/>
    <x v="0"/>
    <s v="9900003037053"/>
    <n v="75"/>
    <n v="75"/>
    <n v="75"/>
    <s v="0.00"/>
    <s v="10/01/2024 11:37:14"/>
    <s v="10/10/2024 00:00:00"/>
    <m/>
    <s v="Pix"/>
    <m/>
  </r>
  <r>
    <s v="B 5258 "/>
    <s v="PATRICIA COSTA MATOS"/>
    <x v="0"/>
    <s v="1102"/>
    <x v="13"/>
    <x v="0"/>
    <s v="9900003037958"/>
    <n v="320"/>
    <n v="320"/>
    <n v="320"/>
    <s v="0.00"/>
    <s v="10/01/2024 11:37:14"/>
    <s v="10/10/2024 00:00:00"/>
    <m/>
    <s v="Pix"/>
    <m/>
  </r>
  <r>
    <s v="B 5258 "/>
    <s v="PATRICIA COSTA MATOS"/>
    <x v="0"/>
    <s v="3534"/>
    <x v="6"/>
    <x v="0"/>
    <s v="9900003037957"/>
    <n v="136"/>
    <n v="136"/>
    <n v="136"/>
    <s v="0.00"/>
    <s v="10/01/2024 11:37:14"/>
    <s v="10/10/2024 00:00:00"/>
    <m/>
    <s v="Pix"/>
    <m/>
  </r>
  <r>
    <s v="B 5261 "/>
    <s v="ROBERTO ALTHEIM"/>
    <x v="0"/>
    <s v="3020"/>
    <x v="14"/>
    <x v="0"/>
    <s v="9900003038570"/>
    <n v="178"/>
    <n v="178"/>
    <n v="178"/>
    <s v="0.00"/>
    <s v="10/01/2024 09:47:36"/>
    <s v="10/10/2024 00:00:00"/>
    <m/>
    <s v="Pix"/>
    <m/>
  </r>
  <r>
    <s v="B 5333 "/>
    <s v="TATIANA MARCHAND ROCHA"/>
    <x v="0"/>
    <s v="0101"/>
    <x v="0"/>
    <x v="0"/>
    <s v="9900002944143"/>
    <n v="714"/>
    <n v="714"/>
    <n v="714"/>
    <s v="0.00"/>
    <s v="10/01/2024 08:00:59"/>
    <s v="10/10/2024 00:00:00"/>
    <m/>
    <s v="Pix"/>
    <m/>
  </r>
  <r>
    <s v="B 5333 "/>
    <s v="TATIANA MARCHAND ROCHA"/>
    <x v="0"/>
    <s v="3020"/>
    <x v="14"/>
    <x v="0"/>
    <s v="9900003038227"/>
    <n v="178"/>
    <n v="178"/>
    <n v="178"/>
    <s v="0.00"/>
    <s v="10/01/2024 08:00:59"/>
    <s v="10/10/2024 00:00:00"/>
    <m/>
    <s v="Pix"/>
    <m/>
  </r>
  <r>
    <s v="B 5372 "/>
    <s v="ADRIANO DOS SANTOS MERIGLI"/>
    <x v="0"/>
    <s v="3005"/>
    <x v="15"/>
    <x v="0"/>
    <s v="9900003037820"/>
    <n v="395"/>
    <n v="395"/>
    <n v="395"/>
    <s v="0.00"/>
    <s v="10/01/2024 14:48:16"/>
    <s v="10/10/2024 00:00:00"/>
    <m/>
    <s v="Pix"/>
    <m/>
  </r>
  <r>
    <s v="B 5566 "/>
    <s v="TIAGO DA CUNHA MACEDO PEREIRA"/>
    <x v="2"/>
    <s v="1035"/>
    <x v="16"/>
    <x v="0"/>
    <s v="9900003038535"/>
    <n v="280"/>
    <n v="280"/>
    <n v="280"/>
    <s v="0.00"/>
    <s v="10/01/2024 10:31:13"/>
    <s v="10/10/2024 00:00:00"/>
    <m/>
    <s v="Pix"/>
    <m/>
  </r>
  <r>
    <s v="B 5582 "/>
    <s v="JOAQUIN FERNANDEZ PRESAS"/>
    <x v="0"/>
    <s v="3010"/>
    <x v="1"/>
    <x v="0"/>
    <s v="9900003038731"/>
    <n v="196"/>
    <n v="196"/>
    <n v="196"/>
    <s v="0.00"/>
    <s v="10/01/2024 09:00:01"/>
    <s v="10/10/2024 00:00:00"/>
    <m/>
    <s v="Pix"/>
    <m/>
  </r>
  <r>
    <s v="B 5582 "/>
    <s v="JOAQUIN FERNANDEZ PRESAS"/>
    <x v="0"/>
    <s v="1080"/>
    <x v="17"/>
    <x v="0"/>
    <s v="9900003038730"/>
    <n v="178"/>
    <n v="178"/>
    <n v="178"/>
    <s v="0.00"/>
    <s v="10/01/2024 09:00:01"/>
    <s v="10/10/2024 00:00:00"/>
    <m/>
    <s v="Pix"/>
    <m/>
  </r>
  <r>
    <s v="B 5893 "/>
    <s v="RODRIGO COSTENARO CAVALI"/>
    <x v="0"/>
    <s v="0101"/>
    <x v="0"/>
    <x v="0"/>
    <s v="9900002972481"/>
    <n v="714"/>
    <n v="714"/>
    <n v="714"/>
    <s v="0.00"/>
    <s v="10/01/2024 18:11:54"/>
    <s v="10/10/2024 00:00:00"/>
    <m/>
    <s v="Pix"/>
    <m/>
  </r>
  <r>
    <s v="B 5893 "/>
    <s v="RODRIGO COSTENARO CAVALI"/>
    <x v="0"/>
    <s v="3019"/>
    <x v="2"/>
    <x v="0"/>
    <s v="9900003037038"/>
    <n v="75"/>
    <n v="75"/>
    <n v="75"/>
    <s v="0.00"/>
    <s v="10/01/2024 18:11:54"/>
    <s v="10/10/2024 00:00:00"/>
    <m/>
    <s v="Pix"/>
    <m/>
  </r>
  <r>
    <s v="B 5893 "/>
    <s v="RODRIGO COSTENARO CAVALI"/>
    <x v="0"/>
    <s v="1039"/>
    <x v="5"/>
    <x v="0"/>
    <s v="9900003037687"/>
    <n v="178"/>
    <n v="178"/>
    <n v="178"/>
    <s v="0.00"/>
    <s v="10/01/2024 18:11:54"/>
    <s v="10/10/2024 00:00:00"/>
    <m/>
    <s v="Pix"/>
    <m/>
  </r>
  <r>
    <s v="B 5915 "/>
    <s v="ELISA BEATRIZ DALLEDONE SIQUEIRA"/>
    <x v="0"/>
    <s v="1025"/>
    <x v="18"/>
    <x v="0"/>
    <s v="9900003039231"/>
    <n v="30"/>
    <n v="30"/>
    <n v="30"/>
    <s v="0.00"/>
    <s v="10/01/2024 15:05:01"/>
    <s v="10/03/2024 00:00:00"/>
    <m/>
    <s v="Pix"/>
    <m/>
  </r>
  <r>
    <s v="C 1289 "/>
    <s v="JULIANA CAMPELO E SILVA"/>
    <x v="2"/>
    <s v="0101"/>
    <x v="0"/>
    <x v="0"/>
    <s v="9900002952228"/>
    <n v="714"/>
    <n v="714"/>
    <n v="714"/>
    <s v="0.00"/>
    <s v="10/01/2024 09:44:29"/>
    <s v="10/10/2024 00:00:00"/>
    <m/>
    <s v="Pix"/>
    <m/>
  </r>
  <r>
    <s v="C 256 "/>
    <s v="MARCELLA TODESCHINI SPERANDIO"/>
    <x v="2"/>
    <s v="3001"/>
    <x v="19"/>
    <x v="0"/>
    <s v="9900003035048"/>
    <n v="133.5"/>
    <n v="137.01"/>
    <n v="137.01"/>
    <s v="0.00"/>
    <s v="10/01/2024 11:28:35"/>
    <s v="09/10/2024 00:00:00"/>
    <m/>
    <s v="Pix"/>
    <m/>
  </r>
  <r>
    <s v="C 256 "/>
    <s v="MARCELLA TODESCHINI SPERANDIO"/>
    <x v="2"/>
    <s v="0101"/>
    <x v="0"/>
    <x v="0"/>
    <s v="9900002947830"/>
    <n v="714"/>
    <n v="733.32"/>
    <n v="733.32"/>
    <s v="0.00"/>
    <s v="10/01/2024 11:28:35"/>
    <s v="09/10/2024 00:00:00"/>
    <m/>
    <s v="Pix"/>
    <m/>
  </r>
  <r>
    <s v="C 256 "/>
    <s v="MARCELLA TODESCHINI SPERANDIO"/>
    <x v="2"/>
    <s v="1118"/>
    <x v="20"/>
    <x v="0"/>
    <s v="9900003035053"/>
    <n v="133.5"/>
    <n v="137.01"/>
    <n v="137.01"/>
    <s v="0.00"/>
    <s v="10/01/2024 11:28:35"/>
    <s v="09/10/2024 00:00:00"/>
    <m/>
    <s v="Pix"/>
    <m/>
  </r>
  <r>
    <s v="C 3040 "/>
    <s v="BRUNA STELLA SEGUI"/>
    <x v="2"/>
    <s v="0101"/>
    <x v="0"/>
    <x v="0"/>
    <s v="9900002958982"/>
    <n v="714"/>
    <n v="714"/>
    <n v="714"/>
    <s v="0.00"/>
    <s v="10/01/2024 20:18:01"/>
    <s v="10/10/2024 00:00:00"/>
    <m/>
    <s v="Pix"/>
    <m/>
  </r>
  <r>
    <s v="C 3040 "/>
    <s v="BRUNA STELLA SEGUI"/>
    <x v="2"/>
    <s v="1102"/>
    <x v="13"/>
    <x v="0"/>
    <s v="9900003037941"/>
    <n v="178"/>
    <n v="178"/>
    <n v="178"/>
    <s v="0.00"/>
    <s v="10/01/2024 20:18:01"/>
    <s v="10/10/2024 00:00:00"/>
    <m/>
    <s v="Pix"/>
    <m/>
  </r>
  <r>
    <s v="C 3383 "/>
    <s v="JOAO GUILHERME C KRIEGER"/>
    <x v="2"/>
    <s v="0305"/>
    <x v="10"/>
    <x v="0"/>
    <s v="9900003038823"/>
    <n v="181.9"/>
    <n v="181.9"/>
    <n v="181.9"/>
    <s v="0.00"/>
    <s v="10/01/2024 10:54:32"/>
    <s v="10/03/2024 17:24:47"/>
    <m/>
    <s v="Pix"/>
    <m/>
  </r>
  <r>
    <s v="C 3812 "/>
    <s v="MARIO EDSON P F DA SILVA"/>
    <x v="2"/>
    <s v="0101"/>
    <x v="0"/>
    <x v="0"/>
    <s v="9900002961619"/>
    <n v="714"/>
    <n v="714"/>
    <n v="714"/>
    <s v="0.00"/>
    <s v="10/01/2024 07:29:42"/>
    <s v="10/10/2024 00:00:00"/>
    <m/>
    <s v="Pix"/>
    <m/>
  </r>
  <r>
    <s v="C 4541 "/>
    <s v="ENZO GAZOLA BONETTO"/>
    <x v="2"/>
    <s v="0101"/>
    <x v="0"/>
    <x v="0"/>
    <s v="9900002964246"/>
    <n v="714"/>
    <n v="740.76"/>
    <n v="740.76"/>
    <s v="0.00"/>
    <s v="10/01/2024 15:06:22"/>
    <s v="08/10/2024 00:00:00"/>
    <m/>
    <s v="Pix"/>
    <m/>
  </r>
  <r>
    <s v="C 4953 "/>
    <s v="FERNANDA A ACCIOLY R DA COSTA"/>
    <x v="2"/>
    <s v="0101"/>
    <x v="0"/>
    <x v="0"/>
    <s v="9900002965335"/>
    <n v="714"/>
    <n v="740.76"/>
    <n v="740.76"/>
    <s v="0.00"/>
    <s v="10/01/2024 15:51:24"/>
    <s v="08/10/2024 00:00:00"/>
    <m/>
    <s v="Pix"/>
    <m/>
  </r>
  <r>
    <s v="C 515 "/>
    <s v="LETICIA ZAINA BINDO ABDALA"/>
    <x v="2"/>
    <s v="0305"/>
    <x v="10"/>
    <x v="0"/>
    <s v="9900003038777"/>
    <n v="363.81"/>
    <n v="363.81"/>
    <n v="363.81"/>
    <s v="0.00"/>
    <s v="10/01/2024 20:21:11"/>
    <s v="10/03/2024 15:06:44"/>
    <m/>
    <s v="Pix"/>
    <m/>
  </r>
  <r>
    <s v="C 6609 "/>
    <s v="PRISCILA DE ALBUQUERQUE MARANHAO POLATTI VEIGA"/>
    <x v="2"/>
    <s v="3019"/>
    <x v="2"/>
    <x v="0"/>
    <s v="9900003037088"/>
    <n v="75"/>
    <n v="75"/>
    <n v="75"/>
    <s v="0.00"/>
    <s v="10/01/2024 15:20:00"/>
    <s v="10/10/2024 00:00:00"/>
    <m/>
    <s v="Pix"/>
    <m/>
  </r>
  <r>
    <s v="C 6678 "/>
    <s v="JULIANA MORAES E SILVA"/>
    <x v="2"/>
    <s v="0101"/>
    <x v="0"/>
    <x v="0"/>
    <s v="9900002969898"/>
    <n v="714"/>
    <n v="714"/>
    <n v="714"/>
    <s v="0.00"/>
    <s v="10/01/2024 15:45:16"/>
    <s v="10/10/2024 00:00:00"/>
    <m/>
    <s v="Pix"/>
    <m/>
  </r>
  <r>
    <s v="C 672 "/>
    <s v="VALERIA C DIPP SILVA MACHADO"/>
    <x v="2"/>
    <s v="3001"/>
    <x v="19"/>
    <x v="0"/>
    <s v="9900003037912"/>
    <n v="178"/>
    <n v="178"/>
    <n v="178"/>
    <s v="0.00"/>
    <s v="10/01/2024 14:00:34"/>
    <s v="10/10/2024 00:00:00"/>
    <m/>
    <s v="Pix"/>
    <m/>
  </r>
  <r>
    <s v="C 6784 "/>
    <s v="KAIO CEZAR PRIETO"/>
    <x v="2"/>
    <s v="0303"/>
    <x v="21"/>
    <x v="0"/>
    <s v="9900003038820"/>
    <n v="325.14"/>
    <n v="292.63"/>
    <n v="292.63"/>
    <s v="32.51"/>
    <s v="10/01/2024 16:48:23"/>
    <s v="10/03/2024 17:06:13"/>
    <m/>
    <s v="Pix"/>
    <m/>
  </r>
  <r>
    <s v="C 6784 "/>
    <s v="KAIO CEZAR PRIETO"/>
    <x v="2"/>
    <s v="0303"/>
    <x v="21"/>
    <x v="0"/>
    <s v="9900003038818"/>
    <n v="325.14"/>
    <n v="325.14"/>
    <n v="325.14"/>
    <s v="0.00"/>
    <s v="10/01/2024 16:48:23"/>
    <s v="10/03/2024 17:05:42"/>
    <m/>
    <s v="Pix"/>
    <m/>
  </r>
  <r>
    <s v="C 6784 "/>
    <s v="KAIO CEZAR PRIETO"/>
    <x v="2"/>
    <s v="0352"/>
    <x v="22"/>
    <x v="1"/>
    <s v="9900003038817"/>
    <n v="-260.64"/>
    <n v="-260.64"/>
    <n v="-260.64"/>
    <s v="0.00"/>
    <s v="10/01/2024 16:48:23"/>
    <s v="10/03/2024 17:05:14"/>
    <m/>
    <s v="Pix"/>
    <m/>
  </r>
  <r>
    <s v="C 6784 "/>
    <s v="KAIO CEZAR PRIETO"/>
    <x v="2"/>
    <s v="0352"/>
    <x v="22"/>
    <x v="1"/>
    <s v="9900003038816"/>
    <n v="-330.95"/>
    <n v="-330.95"/>
    <n v="-330.95"/>
    <s v="0.00"/>
    <s v="10/01/2024 16:48:23"/>
    <s v="10/03/2024 17:04:54"/>
    <m/>
    <s v="Pix"/>
    <m/>
  </r>
  <r>
    <s v="C 7737 "/>
    <s v="RODRIGO PUPPI BASTOS"/>
    <x v="2"/>
    <s v="3035"/>
    <x v="23"/>
    <x v="0"/>
    <s v="9900003038075"/>
    <n v="320"/>
    <n v="320"/>
    <n v="320"/>
    <s v="0.00"/>
    <s v="10/01/2024 21:21:30"/>
    <s v="10/10/2024 00:00:00"/>
    <m/>
    <s v="Pix"/>
    <m/>
  </r>
  <r>
    <s v="C 8362 "/>
    <s v="MARCOS VINICIUS MELO KRUEGER"/>
    <x v="2"/>
    <s v="0101"/>
    <x v="0"/>
    <x v="0"/>
    <s v="9900002975690"/>
    <n v="714"/>
    <n v="714"/>
    <n v="714"/>
    <s v="0.00"/>
    <s v="10/01/2024 22:08:11"/>
    <s v="10/10/2024 00:00:00"/>
    <m/>
    <s v="Pix"/>
    <m/>
  </r>
  <r>
    <s v="C 8362 "/>
    <s v="MARCOS VINICIUS MELO KRUEGER"/>
    <x v="2"/>
    <s v="0101"/>
    <x v="0"/>
    <x v="0"/>
    <s v="9900002975689"/>
    <n v="714"/>
    <n v="733.32"/>
    <n v="733.32"/>
    <s v="0.00"/>
    <s v="10/01/2024 22:08:11"/>
    <s v="09/10/2024 00:00:00"/>
    <m/>
    <s v="Pix"/>
    <m/>
  </r>
  <r>
    <s v="C 8362 "/>
    <s v="MARCOS VINICIUS MELO KRUEGER"/>
    <x v="2"/>
    <s v="0101"/>
    <x v="0"/>
    <x v="0"/>
    <s v="9900002975688"/>
    <n v="714"/>
    <n v="740.76"/>
    <n v="740.76"/>
    <s v="0.00"/>
    <s v="10/01/2024 22:08:11"/>
    <s v="08/10/2024 00:00:00"/>
    <m/>
    <s v="Pix"/>
    <m/>
  </r>
  <r>
    <s v="C 978 "/>
    <s v="ANA LUISA CARNEIRO RIBEIRO"/>
    <x v="2"/>
    <s v="0428"/>
    <x v="24"/>
    <x v="0"/>
    <s v="9900003034568"/>
    <n v="280"/>
    <n v="286.95"/>
    <n v="286.95"/>
    <s v="0.00"/>
    <s v="10/01/2024 10:35:22"/>
    <s v="09/16/2024 00:00:00"/>
    <m/>
    <s v="Pix"/>
    <m/>
  </r>
  <r>
    <s v="R 4889 "/>
    <s v="LUIZ ALBERTO BORGES DE MACEDO"/>
    <x v="3"/>
    <s v="0101"/>
    <x v="0"/>
    <x v="0"/>
    <s v="9900003039255"/>
    <n v="357"/>
    <n v="357"/>
    <n v="357"/>
    <s v="0.00"/>
    <s v="10/01/2024 17:53:12"/>
    <s v="10/10/2024 00:00:00"/>
    <m/>
    <s v="Pix"/>
    <m/>
  </r>
  <r>
    <s v="R 4889 "/>
    <s v="LUIZ ALBERTO BORGES DE MACEDO"/>
    <x v="3"/>
    <s v="0330"/>
    <x v="3"/>
    <x v="0"/>
    <s v="9900003039583"/>
    <n v="165"/>
    <n v="165"/>
    <n v="165"/>
    <s v="0.00"/>
    <s v="10/01/2024 17:53:12"/>
    <s v="10/10/2024 00:00:00"/>
    <m/>
    <s v="Pix"/>
    <m/>
  </r>
  <r>
    <s v="S 1069 "/>
    <s v="RAFAELLA PIETRA STALL FAHD"/>
    <x v="4"/>
    <s v="1039"/>
    <x v="5"/>
    <x v="0"/>
    <s v="9900003034893"/>
    <n v="133.5"/>
    <n v="136.25"/>
    <n v="136.25"/>
    <s v="0.00"/>
    <s v="10/01/2024 08:17:33"/>
    <s v="09/29/2024 00:00:00"/>
    <m/>
    <s v="Pix"/>
    <m/>
  </r>
  <r>
    <s v="S 329 "/>
    <s v="ISABELA MARCHAND ROCHA GUIMARAES"/>
    <x v="4"/>
    <s v="0101"/>
    <x v="0"/>
    <x v="0"/>
    <s v="9900002979118"/>
    <n v="357"/>
    <n v="357"/>
    <n v="357"/>
    <s v="0.00"/>
    <s v="10/01/2024 08:00:31"/>
    <s v="10/10/2024 00:00:00"/>
    <m/>
    <s v="Pix"/>
    <m/>
  </r>
  <r>
    <s v="S 710 "/>
    <s v="PEDRO GUISS POLZL"/>
    <x v="4"/>
    <s v="0101"/>
    <x v="0"/>
    <x v="0"/>
    <s v="9900002980829"/>
    <n v="357"/>
    <n v="357"/>
    <n v="357"/>
    <s v="0.00"/>
    <s v="10/01/2024 12:58:16"/>
    <s v="10/10/2024 00:00:00"/>
    <m/>
    <s v="Pix"/>
    <m/>
  </r>
  <r>
    <s v="B 5832"/>
    <s v="MARIA AUGUSTA DOS SANTOS AMARANTE"/>
    <x v="0"/>
    <s v="0101"/>
    <x v="0"/>
    <x v="0"/>
    <n v="9900003038822"/>
    <n v="85"/>
    <n v="85"/>
    <n v="85"/>
    <s v="0.00"/>
    <s v="10/01/2024 12:58:16"/>
    <d v="2024-10-02T00:00:00"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count="107">
  <r>
    <s v="B 1351 "/>
    <s v="CAROLINA MAIA AICHINGER"/>
    <x v="0"/>
    <s v="0101"/>
    <x v="0"/>
    <s v="Receita"/>
    <s v="9900002927442"/>
    <n v="714"/>
    <n v="714"/>
    <n v="714"/>
    <s v="0.00"/>
    <s v="10/09/2024 11:50:25"/>
    <s v="10/10/2024 00:00:00"/>
    <m/>
    <x v="0"/>
    <m/>
  </r>
  <r>
    <s v="B 1351 "/>
    <s v="CAROLINA MAIA AICHINGER"/>
    <x v="0"/>
    <s v="0329"/>
    <x v="1"/>
    <s v="Receita"/>
    <s v="9900003040464"/>
    <n v="250"/>
    <n v="250"/>
    <n v="250"/>
    <s v="0.00"/>
    <s v="10/09/2024 11:50:25"/>
    <s v="10/10/2024 00:00:00"/>
    <m/>
    <x v="0"/>
    <m/>
  </r>
  <r>
    <s v="B 1351 "/>
    <s v="CAROLINA MAIA AICHINGER"/>
    <x v="0"/>
    <s v="0336"/>
    <x v="2"/>
    <s v="Receita"/>
    <s v="9900003038892"/>
    <n v="73"/>
    <n v="73"/>
    <n v="73"/>
    <s v="0.00"/>
    <s v="10/09/2024 11:50:25"/>
    <s v="10/10/2024 00:00:00"/>
    <m/>
    <x v="0"/>
    <m/>
  </r>
  <r>
    <s v="B 1459 "/>
    <s v="MARGIT RIEDERER ZARONI"/>
    <x v="0"/>
    <s v="0336"/>
    <x v="2"/>
    <s v="Receita"/>
    <s v="9900003039559"/>
    <n v="584"/>
    <n v="584"/>
    <n v="584"/>
    <s v="0.00"/>
    <s v="10/09/2024 20:39:27"/>
    <s v="10/10/2024 00:00:00"/>
    <m/>
    <x v="0"/>
    <m/>
  </r>
  <r>
    <s v="B 1459 "/>
    <s v="MARGIT RIEDERER ZARONI"/>
    <x v="0"/>
    <s v="0329"/>
    <x v="1"/>
    <s v="Receita"/>
    <s v="9900003040653"/>
    <n v="200"/>
    <n v="200"/>
    <n v="200"/>
    <s v="0.00"/>
    <s v="10/09/2024 20:39:27"/>
    <s v="10/10/2024 00:00:00"/>
    <m/>
    <x v="0"/>
    <m/>
  </r>
  <r>
    <s v="B 1459 "/>
    <s v="MARGIT RIEDERER ZARONI"/>
    <x v="0"/>
    <s v="0329"/>
    <x v="1"/>
    <s v="Receita"/>
    <s v="9900003040709"/>
    <n v="200"/>
    <n v="200"/>
    <n v="200"/>
    <s v="0.00"/>
    <s v="10/09/2024 20:39:27"/>
    <s v="10/10/2024 00:00:00"/>
    <m/>
    <x v="0"/>
    <m/>
  </r>
  <r>
    <s v="B 2252 "/>
    <s v="LARISSA BERTOLLI GUIMARAES CAVALCANTI DE ALBUQUERQUE"/>
    <x v="0"/>
    <s v="0101"/>
    <x v="0"/>
    <s v="Receita"/>
    <s v="9900002931063"/>
    <n v="714"/>
    <n v="742.68"/>
    <n v="742.68"/>
    <s v="0.00"/>
    <s v="10/09/2024 06:26:30"/>
    <s v="08/10/2024 00:00:00"/>
    <m/>
    <x v="0"/>
    <m/>
  </r>
  <r>
    <s v="B 2309 "/>
    <s v="PAULO ROBERTO S VIANNA"/>
    <x v="0"/>
    <s v="0101"/>
    <x v="0"/>
    <s v="Receita"/>
    <s v="9900002931293"/>
    <n v="714"/>
    <n v="742.68"/>
    <n v="742.68"/>
    <s v="0.00"/>
    <s v="10/09/2024 16:29:35"/>
    <s v="08/10/2024 00:00:00"/>
    <m/>
    <x v="0"/>
    <m/>
  </r>
  <r>
    <s v="B 2311 "/>
    <s v="BRUNO O STORI PAQUETE"/>
    <x v="0"/>
    <s v="0101"/>
    <x v="0"/>
    <s v="Receita"/>
    <s v="9900002931302"/>
    <n v="714"/>
    <n v="714"/>
    <n v="714"/>
    <s v="0.00"/>
    <s v="10/09/2024 11:38:20"/>
    <s v="10/10/2024 00:00:00"/>
    <m/>
    <x v="0"/>
    <m/>
  </r>
  <r>
    <s v="B 2665 "/>
    <s v="LUIS GUSTAVO MAGALHAES HOLTZ"/>
    <x v="0"/>
    <s v="0101"/>
    <x v="0"/>
    <s v="Receita"/>
    <s v="9900002932733"/>
    <n v="714"/>
    <n v="714"/>
    <n v="714"/>
    <s v="0.00"/>
    <s v="10/09/2024 08:36:53"/>
    <s v="10/10/2024 00:00:00"/>
    <m/>
    <x v="0"/>
    <m/>
  </r>
  <r>
    <s v="B 2735 "/>
    <s v="ROSELI CRISTINA FERREIRA"/>
    <x v="0"/>
    <s v="0101"/>
    <x v="0"/>
    <s v="Receita"/>
    <s v="9900002933033"/>
    <n v="714"/>
    <n v="750.12"/>
    <n v="750.12"/>
    <s v="0.00"/>
    <s v="10/09/2024 18:11:33"/>
    <s v="07/10/2024 00:00:00"/>
    <m/>
    <x v="0"/>
    <m/>
  </r>
  <r>
    <s v="B 3145 "/>
    <s v="GERSON REQUIAO"/>
    <x v="0"/>
    <s v="0101"/>
    <x v="0"/>
    <s v="Receita"/>
    <s v="9900002934728"/>
    <n v="714"/>
    <n v="742.68"/>
    <n v="742.68"/>
    <s v="0.00"/>
    <s v="10/09/2024 19:14:35"/>
    <s v="08/10/2024 00:00:00"/>
    <m/>
    <x v="0"/>
    <m/>
  </r>
  <r>
    <s v="B 3194 "/>
    <s v="MURILO DAROIT"/>
    <x v="0"/>
    <s v="0101"/>
    <x v="0"/>
    <s v="Receita"/>
    <s v="9900002934932"/>
    <n v="714"/>
    <n v="750.12"/>
    <n v="750.12"/>
    <s v="0.00"/>
    <s v="10/09/2024 21:55:40"/>
    <s v="07/10/2024 00:00:00"/>
    <m/>
    <x v="0"/>
    <m/>
  </r>
  <r>
    <s v="B 3236 "/>
    <s v="PAULO HENRIQUE BARRETO M DA ROCHA"/>
    <x v="0"/>
    <s v="0101"/>
    <x v="0"/>
    <s v="Receita"/>
    <s v="9900002935137"/>
    <n v="714"/>
    <n v="714"/>
    <n v="714"/>
    <s v="0.00"/>
    <s v="10/09/2024 18:34:58"/>
    <s v="10/10/2024 00:00:00"/>
    <m/>
    <x v="0"/>
    <m/>
  </r>
  <r>
    <s v="B 3236 "/>
    <s v="PAULO HENRIQUE BARRETO M DA ROCHA"/>
    <x v="0"/>
    <s v="1039"/>
    <x v="3"/>
    <s v="Receita"/>
    <s v="9900003037604"/>
    <n v="178"/>
    <n v="178"/>
    <n v="178"/>
    <s v="0.00"/>
    <s v="10/09/2024 18:34:58"/>
    <s v="10/10/2024 00:00:00"/>
    <m/>
    <x v="0"/>
    <m/>
  </r>
  <r>
    <s v="B 3236 "/>
    <s v="PAULO HENRIQUE BARRETO M DA ROCHA"/>
    <x v="0"/>
    <s v="3538"/>
    <x v="4"/>
    <s v="Receita"/>
    <s v="9900003037605"/>
    <n v="178"/>
    <n v="178"/>
    <n v="178"/>
    <s v="0.00"/>
    <s v="10/09/2024 18:34:58"/>
    <s v="10/10/2024 00:00:00"/>
    <m/>
    <x v="0"/>
    <m/>
  </r>
  <r>
    <s v="B 4636 "/>
    <s v="ROSANE MARIA D DE CARVALHO CAXAMBU"/>
    <x v="0"/>
    <s v="0101"/>
    <x v="0"/>
    <s v="Receita"/>
    <s v="9900002940894"/>
    <n v="714"/>
    <n v="714"/>
    <n v="714"/>
    <s v="0.00"/>
    <s v="10/09/2024 15:22:21"/>
    <s v="10/10/2024 00:00:00"/>
    <m/>
    <x v="0"/>
    <m/>
  </r>
  <r>
    <s v="B 4769 "/>
    <s v="ACYR FERREIRA DE CAMARGO NETO"/>
    <x v="0"/>
    <s v="0101"/>
    <x v="0"/>
    <s v="Receita"/>
    <s v="9900002941457"/>
    <n v="714"/>
    <n v="714"/>
    <n v="714"/>
    <s v="0.00"/>
    <s v="10/09/2024 12:10:13"/>
    <s v="10/10/2024 00:00:00"/>
    <m/>
    <x v="0"/>
    <m/>
  </r>
  <r>
    <s v="B 4821 "/>
    <s v="ANDRE CESAR SCARANTE"/>
    <x v="0"/>
    <s v="0101"/>
    <x v="0"/>
    <s v="Receita"/>
    <s v="9900002941671"/>
    <n v="714"/>
    <n v="742.68"/>
    <n v="742.68"/>
    <s v="0.00"/>
    <s v="10/09/2024 15:41:37"/>
    <s v="08/10/2024 00:00:00"/>
    <m/>
    <x v="0"/>
    <m/>
  </r>
  <r>
    <s v="B 4983 "/>
    <s v="MARCIA VELLOZO DE BURGOS"/>
    <x v="0"/>
    <s v="0101"/>
    <x v="0"/>
    <s v="Receita"/>
    <s v="9900002942401"/>
    <n v="714"/>
    <n v="742.68"/>
    <n v="742.68"/>
    <s v="0.00"/>
    <s v="10/09/2024 15:13:00"/>
    <s v="08/10/2024 00:00:00"/>
    <m/>
    <x v="0"/>
    <m/>
  </r>
  <r>
    <s v="B 5122 "/>
    <s v="DANIELE TEIXEIRA"/>
    <x v="0"/>
    <s v="1025"/>
    <x v="5"/>
    <s v="Receita"/>
    <s v="9900003039499"/>
    <n v="15"/>
    <n v="15.3"/>
    <n v="15.3"/>
    <s v="0.00"/>
    <s v="10/09/2024 14:00:15"/>
    <s v="10/03/2024 00:00:00"/>
    <m/>
    <x v="0"/>
    <m/>
  </r>
  <r>
    <s v="B 5122 "/>
    <s v="DANIELE TEIXEIRA"/>
    <x v="0"/>
    <s v="1025"/>
    <x v="5"/>
    <s v="Receita"/>
    <s v="9900003039500"/>
    <n v="15"/>
    <n v="15.3"/>
    <n v="15.3"/>
    <s v="0.00"/>
    <s v="10/09/2024 14:00:15"/>
    <s v="10/03/2024 00:00:00"/>
    <m/>
    <x v="0"/>
    <m/>
  </r>
  <r>
    <s v="B 5179 "/>
    <s v="ROBERTA BONKOSKI BUFFARA"/>
    <x v="0"/>
    <s v="0101"/>
    <x v="0"/>
    <s v="Receita"/>
    <s v="9900002943358"/>
    <n v="714"/>
    <n v="714"/>
    <n v="714"/>
    <s v="0.00"/>
    <s v="10/09/2024 12:34:30"/>
    <s v="10/10/2024 00:00:00"/>
    <m/>
    <x v="0"/>
    <m/>
  </r>
  <r>
    <s v="B 5262 "/>
    <s v="SIMONE GEIGER FRIZZO"/>
    <x v="0"/>
    <s v="0101"/>
    <x v="0"/>
    <s v="Receita"/>
    <s v="9900002943765"/>
    <n v="714"/>
    <n v="714"/>
    <n v="714"/>
    <s v="0.00"/>
    <s v="10/09/2024 12:28:37"/>
    <s v="10/10/2024 00:00:00"/>
    <m/>
    <x v="0"/>
    <m/>
  </r>
  <r>
    <s v="B 530 "/>
    <s v="FELIPE CARVALHO DE ALMEIDA"/>
    <x v="0"/>
    <s v="0336"/>
    <x v="2"/>
    <s v="Receita"/>
    <s v="9900003039699"/>
    <n v="292"/>
    <n v="292"/>
    <n v="292"/>
    <s v="0.00"/>
    <s v="10/09/2024 11:01:11"/>
    <s v="10/10/2024 00:00:00"/>
    <m/>
    <x v="0"/>
    <m/>
  </r>
  <r>
    <s v="B 530 "/>
    <s v="FELIPE CARVALHO DE ALMEIDA"/>
    <x v="0"/>
    <s v="0336"/>
    <x v="2"/>
    <s v="Receita"/>
    <s v="9900003039763"/>
    <n v="584"/>
    <n v="584"/>
    <n v="584"/>
    <s v="0.00"/>
    <s v="10/09/2024 11:01:11"/>
    <s v="10/10/2024 00:00:00"/>
    <m/>
    <x v="0"/>
    <m/>
  </r>
  <r>
    <s v="B 530 "/>
    <s v="FELIPE CARVALHO DE ALMEIDA"/>
    <x v="0"/>
    <s v="0101"/>
    <x v="0"/>
    <s v="Receita"/>
    <s v="9900002924279"/>
    <n v="714"/>
    <n v="714"/>
    <n v="714"/>
    <s v="0.00"/>
    <s v="10/09/2024 11:01:11"/>
    <s v="10/10/2024 00:00:00"/>
    <m/>
    <x v="0"/>
    <m/>
  </r>
  <r>
    <s v="B 5679 "/>
    <s v="JOSE RODRIGO SILVA DE CARVALHO"/>
    <x v="0"/>
    <s v="0101"/>
    <x v="0"/>
    <s v="Receita"/>
    <s v="9900002945983"/>
    <n v="714"/>
    <n v="742.68"/>
    <n v="742.68"/>
    <s v="0.00"/>
    <s v="10/09/2024 17:21:09"/>
    <s v="08/10/2024 00:00:00"/>
    <m/>
    <x v="0"/>
    <m/>
  </r>
  <r>
    <s v="B 5692 "/>
    <s v="EDUAR MERHY NETO"/>
    <x v="0"/>
    <s v="0101"/>
    <x v="0"/>
    <s v="Receita"/>
    <s v="9900002946074"/>
    <n v="714"/>
    <n v="714"/>
    <n v="714"/>
    <s v="0.00"/>
    <s v="10/09/2024 15:43:23"/>
    <s v="10/10/2024 00:00:00"/>
    <m/>
    <x v="0"/>
    <m/>
  </r>
  <r>
    <s v="B 5722 "/>
    <s v="LUIZ ANTONIO GIACOMASSI CAVET"/>
    <x v="0"/>
    <s v="0101"/>
    <x v="0"/>
    <s v="Receita"/>
    <s v="9900002946239"/>
    <n v="714"/>
    <n v="742.68"/>
    <n v="742.68"/>
    <s v="0.00"/>
    <s v="10/09/2024 11:13:39"/>
    <s v="08/10/2024 00:00:00"/>
    <m/>
    <x v="0"/>
    <m/>
  </r>
  <r>
    <s v="B 5767 "/>
    <s v="JULIANA DE FATIMA SOTO GOMES MUNIZ"/>
    <x v="0"/>
    <s v="0101"/>
    <x v="0"/>
    <s v="Receita"/>
    <s v="9900002946524"/>
    <n v="714"/>
    <n v="735.24"/>
    <n v="735.24"/>
    <s v="0.00"/>
    <s v="10/09/2024 12:36:59"/>
    <s v="09/10/2024 00:00:00"/>
    <m/>
    <x v="0"/>
    <m/>
  </r>
  <r>
    <s v="B 5767 "/>
    <s v="JULIANA DE FATIMA SOTO GOMES MUNIZ"/>
    <x v="0"/>
    <s v="0101"/>
    <x v="0"/>
    <s v="Receita"/>
    <s v="9900002946523"/>
    <n v="714"/>
    <n v="742.68"/>
    <n v="742.68"/>
    <s v="0.00"/>
    <s v="10/09/2024 12:35:36"/>
    <s v="08/10/2024 00:00:00"/>
    <m/>
    <x v="0"/>
    <m/>
  </r>
  <r>
    <s v="B 586 "/>
    <s v="ROGERIO REICHERT CORDONI"/>
    <x v="0"/>
    <s v="0101"/>
    <x v="0"/>
    <s v="Receita"/>
    <s v="9900002924484"/>
    <n v="714"/>
    <n v="714"/>
    <n v="714"/>
    <s v="0.00"/>
    <s v="10/09/2024 20:50:27"/>
    <s v="10/10/2024 00:00:00"/>
    <m/>
    <x v="0"/>
    <m/>
  </r>
  <r>
    <s v="B 6039 "/>
    <s v="LYCIO VELLOZO RIBAS"/>
    <x v="0"/>
    <s v="0101"/>
    <x v="0"/>
    <s v="Receita"/>
    <s v="9900003033595"/>
    <n v="714"/>
    <n v="714"/>
    <n v="714"/>
    <s v="0.00"/>
    <s v="10/09/2024 18:05:02"/>
    <s v="10/10/2024 00:00:00"/>
    <m/>
    <x v="0"/>
    <m/>
  </r>
  <r>
    <s v="B 6162 "/>
    <s v="MARINA MONTESANTI MACHADO DE ALMEIDA CROVADOR"/>
    <x v="0"/>
    <s v="0101"/>
    <x v="0"/>
    <s v="Receita"/>
    <s v="9900002969910"/>
    <n v="714"/>
    <n v="742.68"/>
    <n v="742.68"/>
    <s v="0.00"/>
    <s v="10/09/2024 15:35:17"/>
    <s v="08/10/2024 00:00:00"/>
    <m/>
    <x v="0"/>
    <m/>
  </r>
  <r>
    <s v="B 686 "/>
    <s v="ANTONIO OESIR GONCALVES NETO"/>
    <x v="0"/>
    <s v="0101"/>
    <x v="0"/>
    <s v="Receita"/>
    <s v="9900003040124"/>
    <n v="714"/>
    <n v="714"/>
    <n v="714"/>
    <s v="0.00"/>
    <s v="10/09/2024 12:45:10"/>
    <s v="10/10/2024 00:00:00"/>
    <m/>
    <x v="0"/>
    <m/>
  </r>
  <r>
    <s v="B 731 "/>
    <s v="CLAUDIO AUGUSTO FONTANA"/>
    <x v="0"/>
    <s v="3020"/>
    <x v="6"/>
    <s v="Receita"/>
    <s v="9900003037679"/>
    <n v="432"/>
    <n v="432"/>
    <n v="432"/>
    <s v="0.00"/>
    <s v="10/09/2024 09:34:12"/>
    <s v="10/10/2024 00:00:00"/>
    <m/>
    <x v="0"/>
    <m/>
  </r>
  <r>
    <s v="B 731 "/>
    <s v="CLAUDIO AUGUSTO FONTANA"/>
    <x v="0"/>
    <s v="3534"/>
    <x v="7"/>
    <s v="Receita"/>
    <s v="9900003037749"/>
    <n v="136"/>
    <n v="136"/>
    <n v="136"/>
    <s v="0.00"/>
    <s v="10/09/2024 09:34:12"/>
    <s v="10/10/2024 00:00:00"/>
    <m/>
    <x v="0"/>
    <m/>
  </r>
  <r>
    <s v="B 736 "/>
    <s v="MARIA LUCIA QUEIROZ DA SILVA"/>
    <x v="0"/>
    <s v="0336"/>
    <x v="2"/>
    <s v="Receita"/>
    <s v="9900003039603"/>
    <n v="584"/>
    <n v="584"/>
    <n v="584"/>
    <s v="0.00"/>
    <s v="10/09/2024 18:24:15"/>
    <s v="10/10/2024 00:00:00"/>
    <m/>
    <x v="0"/>
    <m/>
  </r>
  <r>
    <s v="B 736 "/>
    <s v="MARIA LUCIA QUEIROZ DA SILVA"/>
    <x v="0"/>
    <s v="0101"/>
    <x v="0"/>
    <s v="Receita"/>
    <s v="9900002925106"/>
    <n v="714"/>
    <n v="714"/>
    <n v="714"/>
    <s v="0.00"/>
    <s v="10/09/2024 18:24:15"/>
    <s v="10/10/2024 00:00:00"/>
    <m/>
    <x v="0"/>
    <m/>
  </r>
  <r>
    <s v="C 1058 "/>
    <s v="ROSANA GUTIEREZ SOARES"/>
    <x v="1"/>
    <s v="0101"/>
    <x v="0"/>
    <s v="Receita"/>
    <s v="9900002951272"/>
    <n v="714"/>
    <n v="735.24"/>
    <n v="735.24"/>
    <s v="0.00"/>
    <s v="10/09/2024 09:28:45"/>
    <s v="09/10/2024 00:00:00"/>
    <m/>
    <x v="0"/>
    <m/>
  </r>
  <r>
    <s v="C 1147 "/>
    <s v="ADRIANE G GONCALVES DE SOUZA"/>
    <x v="1"/>
    <s v="0101"/>
    <x v="0"/>
    <s v="Receita"/>
    <s v="9900002951646"/>
    <n v="714"/>
    <n v="742.68"/>
    <n v="742.68"/>
    <s v="0.00"/>
    <s v="10/09/2024 08:41:04"/>
    <s v="08/10/2024 00:00:00"/>
    <m/>
    <x v="0"/>
    <m/>
  </r>
  <r>
    <s v="C 1219 "/>
    <s v="MANOELA BASSANI CASTRO"/>
    <x v="1"/>
    <s v="0336"/>
    <x v="2"/>
    <s v="Receita"/>
    <s v="9900003039690"/>
    <n v="584"/>
    <n v="584"/>
    <n v="584"/>
    <s v="0.00"/>
    <s v="10/09/2024 13:22:06"/>
    <s v="10/10/2024 00:00:00"/>
    <m/>
    <x v="0"/>
    <m/>
  </r>
  <r>
    <s v="C 1219 "/>
    <s v="MANOELA BASSANI CASTRO"/>
    <x v="1"/>
    <s v="0101"/>
    <x v="0"/>
    <s v="Receita"/>
    <s v="9900002951932"/>
    <n v="714"/>
    <n v="714"/>
    <n v="714"/>
    <s v="0.00"/>
    <s v="10/09/2024 13:22:06"/>
    <s v="10/10/2024 00:00:00"/>
    <m/>
    <x v="0"/>
    <m/>
  </r>
  <r>
    <s v="C 1546 "/>
    <s v="GIULIA SPLENGER VIANNA"/>
    <x v="1"/>
    <s v="0101"/>
    <x v="0"/>
    <s v="Receita"/>
    <s v="9900002953291"/>
    <n v="714"/>
    <n v="742.68"/>
    <n v="742.68"/>
    <s v="0.00"/>
    <s v="10/09/2024 16:33:30"/>
    <s v="08/10/2024 00:00:00"/>
    <m/>
    <x v="0"/>
    <m/>
  </r>
  <r>
    <s v="C 1573 "/>
    <s v="CAROLINE M C BITTENCOURT DE MATOS"/>
    <x v="1"/>
    <s v="0101"/>
    <x v="0"/>
    <s v="Receita"/>
    <s v="9900002953388"/>
    <n v="714"/>
    <n v="714"/>
    <n v="714"/>
    <s v="0.00"/>
    <s v="10/09/2024 14:54:28"/>
    <s v="10/10/2024 00:00:00"/>
    <m/>
    <x v="0"/>
    <m/>
  </r>
  <r>
    <s v="C 1632 "/>
    <s v="LINCOLN LUIS RINCOSKI"/>
    <x v="1"/>
    <s v="0101"/>
    <x v="0"/>
    <s v="Receita"/>
    <s v="9900002953676"/>
    <n v="714"/>
    <n v="742.68"/>
    <n v="742.68"/>
    <s v="0.00"/>
    <s v="10/09/2024 14:57:08"/>
    <s v="08/10/2024 00:00:00"/>
    <m/>
    <x v="0"/>
    <m/>
  </r>
  <r>
    <s v="C 1843 "/>
    <s v="LAURA GARBACCIO V ERZINGER"/>
    <x v="1"/>
    <s v="0101"/>
    <x v="0"/>
    <s v="Receita"/>
    <s v="9900002954632"/>
    <n v="714"/>
    <n v="714"/>
    <n v="714"/>
    <s v="0.00"/>
    <s v="10/09/2024 17:54:14"/>
    <s v="10/10/2024 00:00:00"/>
    <m/>
    <x v="0"/>
    <m/>
  </r>
  <r>
    <s v="C 1843 "/>
    <s v="LAURA GARBACCIO V ERZINGER"/>
    <x v="1"/>
    <s v="3019"/>
    <x v="8"/>
    <s v="Receita"/>
    <s v="9900003036939"/>
    <n v="75"/>
    <n v="75"/>
    <n v="75"/>
    <s v="0.00"/>
    <s v="10/09/2024 17:54:14"/>
    <s v="10/10/2024 00:00:00"/>
    <m/>
    <x v="0"/>
    <m/>
  </r>
  <r>
    <s v="C 1843 "/>
    <s v="LAURA GARBACCIO V ERZINGER"/>
    <x v="1"/>
    <s v="3001"/>
    <x v="9"/>
    <s v="Receita"/>
    <s v="9900003038265"/>
    <n v="178"/>
    <n v="178"/>
    <n v="178"/>
    <s v="0.00"/>
    <s v="10/09/2024 17:54:14"/>
    <s v="10/10/2024 00:00:00"/>
    <m/>
    <x v="0"/>
    <m/>
  </r>
  <r>
    <s v="C 1843 "/>
    <s v="LAURA GARBACCIO V ERZINGER"/>
    <x v="1"/>
    <s v="3001"/>
    <x v="9"/>
    <s v="Receita"/>
    <s v="9900003038266"/>
    <n v="178"/>
    <n v="178"/>
    <n v="178"/>
    <s v="0.00"/>
    <s v="10/09/2024 17:54:14"/>
    <s v="10/10/2024 00:00:00"/>
    <m/>
    <x v="0"/>
    <m/>
  </r>
  <r>
    <s v="C 2260 "/>
    <s v="ALEXANDRE NIGRO MOURA"/>
    <x v="1"/>
    <s v="0330"/>
    <x v="10"/>
    <s v="Receita"/>
    <s v="9900003039628"/>
    <n v="82.5"/>
    <n v="82.5"/>
    <n v="82.5"/>
    <s v="0.00"/>
    <s v="10/09/2024 20:32:39"/>
    <s v="10/10/2024 00:00:00"/>
    <m/>
    <x v="0"/>
    <m/>
  </r>
  <r>
    <s v="C 2293 "/>
    <s v="LEONARDO R DOS S PEREIRA CAMARGO"/>
    <x v="1"/>
    <s v="0101"/>
    <x v="0"/>
    <s v="Receita"/>
    <s v="9900002956473"/>
    <n v="714"/>
    <n v="742.68"/>
    <n v="742.68"/>
    <s v="0.00"/>
    <s v="10/09/2024 15:52:07"/>
    <s v="08/10/2024 00:00:00"/>
    <m/>
    <x v="0"/>
    <m/>
  </r>
  <r>
    <s v="C 2658 "/>
    <s v="RAPHAEL ROCHA ROJO"/>
    <x v="1"/>
    <s v="0101"/>
    <x v="0"/>
    <s v="Receita"/>
    <s v="9900002957803"/>
    <n v="714"/>
    <n v="742.68"/>
    <n v="742.68"/>
    <s v="0.00"/>
    <s v="10/09/2024 15:19:47"/>
    <s v="08/10/2024 00:00:00"/>
    <m/>
    <x v="0"/>
    <m/>
  </r>
  <r>
    <s v="C 2909 "/>
    <s v="PAULO AFONSO TASSI JUNIOR"/>
    <x v="1"/>
    <s v="0101"/>
    <x v="0"/>
    <s v="Receita"/>
    <s v="9900002958574"/>
    <n v="714"/>
    <n v="714"/>
    <n v="714"/>
    <s v="0.00"/>
    <s v="10/09/2024 21:56:58"/>
    <s v="10/10/2024 00:00:00"/>
    <m/>
    <x v="0"/>
    <m/>
  </r>
  <r>
    <s v="C 2955 "/>
    <s v="MARCO AURELIO WAMSER"/>
    <x v="1"/>
    <s v="0336"/>
    <x v="2"/>
    <s v="Receita"/>
    <s v="9900003039656"/>
    <n v="292"/>
    <n v="292"/>
    <n v="292"/>
    <s v="0.00"/>
    <s v="10/09/2024 19:45:10"/>
    <s v="10/10/2024 00:00:00"/>
    <m/>
    <x v="0"/>
    <m/>
  </r>
  <r>
    <s v="C 3013 "/>
    <s v="LETICIA REDWITZ DE SOUZA"/>
    <x v="1"/>
    <s v="0101"/>
    <x v="0"/>
    <s v="Receita"/>
    <s v="9900002958891"/>
    <n v="714"/>
    <n v="714"/>
    <n v="714"/>
    <s v="0.00"/>
    <s v="10/09/2024 17:47:34"/>
    <s v="10/10/2024 00:00:00"/>
    <m/>
    <x v="0"/>
    <m/>
  </r>
  <r>
    <s v="C 3460 "/>
    <s v="AUGUSTO SURIAN NETO"/>
    <x v="1"/>
    <s v="0101"/>
    <x v="0"/>
    <s v="Receita"/>
    <s v="9900002960437"/>
    <n v="714"/>
    <n v="714"/>
    <n v="714"/>
    <s v="0.00"/>
    <s v="10/09/2024 15:14:02"/>
    <s v="10/10/2024 00:00:00"/>
    <m/>
    <x v="0"/>
    <m/>
  </r>
  <r>
    <s v="C 3749 "/>
    <s v="ANA CAROLINA GARCIA PORTELA"/>
    <x v="1"/>
    <s v="0101"/>
    <x v="0"/>
    <s v="Receita"/>
    <s v="9900002961440"/>
    <n v="714"/>
    <n v="714"/>
    <n v="714"/>
    <s v="0.00"/>
    <s v="10/09/2024 16:35:45"/>
    <s v="10/10/2024 00:00:00"/>
    <m/>
    <x v="0"/>
    <m/>
  </r>
  <r>
    <s v="C 4005 "/>
    <s v="ERNANI BENGHI NETO"/>
    <x v="1"/>
    <s v="0101"/>
    <x v="0"/>
    <s v="Receita"/>
    <s v="9900002962301"/>
    <n v="714"/>
    <n v="714"/>
    <n v="714"/>
    <s v="0.00"/>
    <s v="10/09/2024 11:39:11"/>
    <s v="10/10/2024 00:00:00"/>
    <m/>
    <x v="0"/>
    <m/>
  </r>
  <r>
    <s v="C 4210 "/>
    <s v="MICHAELLA RATTON FERRAZ"/>
    <x v="1"/>
    <s v="0101"/>
    <x v="0"/>
    <s v="Receita"/>
    <s v="9900002962975"/>
    <n v="714"/>
    <n v="714"/>
    <n v="714"/>
    <s v="0.00"/>
    <s v="10/09/2024 10:07:22"/>
    <s v="10/10/2024 00:00:00"/>
    <m/>
    <x v="0"/>
    <m/>
  </r>
  <r>
    <s v="C 4608 "/>
    <s v="BRUNO LACERDA SANTOS"/>
    <x v="1"/>
    <s v="0336"/>
    <x v="2"/>
    <s v="Receita"/>
    <s v="9900003039702"/>
    <n v="292"/>
    <n v="292"/>
    <n v="292"/>
    <s v="0.00"/>
    <s v="10/09/2024 16:32:49"/>
    <s v="10/10/2024 00:00:00"/>
    <m/>
    <x v="0"/>
    <m/>
  </r>
  <r>
    <s v="C 4608 "/>
    <s v="BRUNO LACERDA SANTOS"/>
    <x v="1"/>
    <s v="0101"/>
    <x v="0"/>
    <s v="Receita"/>
    <s v="9900002964495"/>
    <n v="714"/>
    <n v="714"/>
    <n v="714"/>
    <s v="0.00"/>
    <s v="10/09/2024 16:32:49"/>
    <s v="10/10/2024 00:00:00"/>
    <m/>
    <x v="0"/>
    <m/>
  </r>
  <r>
    <s v="C 4608 "/>
    <s v="BRUNO LACERDA SANTOS"/>
    <x v="1"/>
    <s v="1102"/>
    <x v="11"/>
    <s v="Receita"/>
    <s v="9900003038638"/>
    <n v="178"/>
    <n v="178"/>
    <n v="178"/>
    <s v="0.00"/>
    <s v="10/09/2024 16:32:49"/>
    <s v="10/10/2024 00:00:00"/>
    <m/>
    <x v="0"/>
    <m/>
  </r>
  <r>
    <s v="C 4718 "/>
    <s v="DANIELA RIBAS ROCHA"/>
    <x v="1"/>
    <s v="0101"/>
    <x v="0"/>
    <s v="Receita"/>
    <s v="9900002964855"/>
    <n v="714"/>
    <n v="714"/>
    <n v="714"/>
    <s v="0.00"/>
    <s v="10/09/2024 08:00:47"/>
    <s v="10/10/2024 00:00:00"/>
    <m/>
    <x v="0"/>
    <m/>
  </r>
  <r>
    <s v="C 4731 "/>
    <s v="MARINA FIUZA PAROLIN"/>
    <x v="1"/>
    <s v="3035"/>
    <x v="12"/>
    <s v="Receita"/>
    <s v="9900003038654"/>
    <n v="178"/>
    <n v="178"/>
    <n v="178"/>
    <s v="0.00"/>
    <s v="10/09/2024 10:23:10"/>
    <s v="10/10/2024 00:00:00"/>
    <m/>
    <x v="0"/>
    <m/>
  </r>
  <r>
    <s v="C 5796 "/>
    <s v="THIAGO CORDEIRO ANDREOLI"/>
    <x v="1"/>
    <s v="0906"/>
    <x v="13"/>
    <s v="Receita"/>
    <s v="9900003041694"/>
    <n v="410"/>
    <n v="410"/>
    <n v="410"/>
    <s v="0.00"/>
    <s v="10/09/2024 16:49:27"/>
    <s v="10/11/2024 00:00:00"/>
    <m/>
    <x v="0"/>
    <m/>
  </r>
  <r>
    <s v="C 6101 "/>
    <s v="FLAVIA MUNHOZ REQUIAO FONTOURA"/>
    <x v="1"/>
    <s v="0101"/>
    <x v="0"/>
    <s v="Receita"/>
    <s v="9900002968376"/>
    <n v="714"/>
    <n v="714"/>
    <n v="714"/>
    <s v="0.00"/>
    <s v="10/09/2024 09:18:41"/>
    <s v="10/10/2024 00:00:00"/>
    <m/>
    <x v="0"/>
    <m/>
  </r>
  <r>
    <s v="C 6101 "/>
    <s v="FLAVIA MUNHOZ REQUIAO FONTOURA"/>
    <x v="1"/>
    <s v="1035"/>
    <x v="14"/>
    <s v="Receita"/>
    <s v="9900003038369"/>
    <n v="280"/>
    <n v="280"/>
    <n v="280"/>
    <s v="0.00"/>
    <s v="10/09/2024 09:18:41"/>
    <s v="10/10/2024 00:00:00"/>
    <m/>
    <x v="0"/>
    <m/>
  </r>
  <r>
    <s v="C 6101 "/>
    <s v="FLAVIA MUNHOZ REQUIAO FONTOURA"/>
    <x v="1"/>
    <s v="3010"/>
    <x v="15"/>
    <s v="Receita"/>
    <s v="9900003038370"/>
    <n v="196"/>
    <n v="196"/>
    <n v="196"/>
    <s v="0.00"/>
    <s v="10/09/2024 09:18:41"/>
    <s v="10/10/2024 00:00:00"/>
    <m/>
    <x v="0"/>
    <m/>
  </r>
  <r>
    <s v="C 6101 "/>
    <s v="FLAVIA MUNHOZ REQUIAO FONTOURA"/>
    <x v="1"/>
    <s v="3005"/>
    <x v="16"/>
    <s v="Receita"/>
    <s v="9900003037841"/>
    <n v="351"/>
    <n v="351"/>
    <n v="351"/>
    <s v="0.00"/>
    <s v="10/09/2024 09:18:41"/>
    <s v="10/10/2024 00:00:00"/>
    <m/>
    <x v="0"/>
    <m/>
  </r>
  <r>
    <s v="C 6414 "/>
    <s v="FERNANDO BECKERT CABRERA"/>
    <x v="1"/>
    <s v="0101"/>
    <x v="0"/>
    <s v="Receita"/>
    <s v="9900002969121"/>
    <n v="714"/>
    <n v="742.68"/>
    <n v="742.68"/>
    <s v="0.00"/>
    <s v="10/09/2024 17:50:32"/>
    <s v="08/10/2024 00:00:00"/>
    <m/>
    <x v="0"/>
    <m/>
  </r>
  <r>
    <s v="C 668 "/>
    <s v="FABIOLA PASQUALIN ROSSILHO"/>
    <x v="1"/>
    <s v="0101"/>
    <x v="0"/>
    <s v="Receita"/>
    <s v="9900002949619"/>
    <n v="714"/>
    <n v="714"/>
    <n v="714"/>
    <s v="0.00"/>
    <s v="10/09/2024 15:05:28"/>
    <s v="10/10/2024 00:00:00"/>
    <m/>
    <x v="0"/>
    <m/>
  </r>
  <r>
    <s v="C 668 "/>
    <s v="FABIOLA PASQUALIN ROSSILHO"/>
    <x v="1"/>
    <s v="0482"/>
    <x v="17"/>
    <s v="Receita"/>
    <s v="9900003037231"/>
    <n v="235.5"/>
    <n v="235.5"/>
    <n v="235.5"/>
    <s v="0.00"/>
    <s v="10/09/2024 15:05:28"/>
    <s v="10/10/2024 00:00:00"/>
    <m/>
    <x v="0"/>
    <m/>
  </r>
  <r>
    <s v="C 6888 "/>
    <s v="JEANNE MORO MOREIRA PINTO"/>
    <x v="1"/>
    <s v="0101"/>
    <x v="0"/>
    <s v="Receita"/>
    <s v="9900002970658"/>
    <n v="714"/>
    <n v="714"/>
    <n v="714"/>
    <s v="0.00"/>
    <s v="10/09/2024 09:10:00"/>
    <s v="10/10/2024 00:00:00"/>
    <m/>
    <x v="0"/>
    <m/>
  </r>
  <r>
    <s v="C 7431 "/>
    <s v="LUIZ VICENTE DE MOURA LOPES"/>
    <x v="1"/>
    <s v="0101"/>
    <x v="0"/>
    <s v="Receita"/>
    <s v="9900002972551"/>
    <n v="714"/>
    <n v="714"/>
    <n v="714"/>
    <s v="0.00"/>
    <s v="10/09/2024 09:54:40"/>
    <s v="10/10/2024 00:00:00"/>
    <m/>
    <x v="0"/>
    <m/>
  </r>
  <r>
    <s v="C 7431 "/>
    <s v="LUIZ VICENTE DE MOURA LOPES"/>
    <x v="1"/>
    <s v="3010"/>
    <x v="15"/>
    <s v="Receita"/>
    <s v="9900003038420"/>
    <n v="196"/>
    <n v="196"/>
    <n v="196"/>
    <s v="0.00"/>
    <s v="10/09/2024 09:55:54"/>
    <s v="10/10/2024 00:00:00"/>
    <m/>
    <x v="0"/>
    <m/>
  </r>
  <r>
    <s v="C 7437 "/>
    <s v="PAOLLA DANIELLE SANTOS BOIKO"/>
    <x v="1"/>
    <s v="0101"/>
    <x v="0"/>
    <s v="Receita"/>
    <s v="9900002972586"/>
    <n v="714"/>
    <n v="714"/>
    <n v="714"/>
    <s v="0.00"/>
    <s v="10/09/2024 14:44:44"/>
    <s v="10/10/2024 00:00:00"/>
    <m/>
    <x v="0"/>
    <m/>
  </r>
  <r>
    <s v="C 7628 "/>
    <s v="CAMILA CRISTINA LEYE ABRAO GODINO"/>
    <x v="1"/>
    <s v="3010"/>
    <x v="15"/>
    <s v="Receita"/>
    <s v="9900003028679"/>
    <n v="196"/>
    <n v="201.95"/>
    <n v="201.95"/>
    <s v="0.00"/>
    <s v="10/09/2024 10:58:54"/>
    <s v="09/10/2024 00:00:00"/>
    <m/>
    <x v="0"/>
    <m/>
  </r>
  <r>
    <s v="C 7628 "/>
    <s v="CAMILA CRISTINA LEYE ABRAO GODINO"/>
    <x v="1"/>
    <s v="0101"/>
    <x v="0"/>
    <s v="Receita"/>
    <s v="9900002973208"/>
    <n v="714"/>
    <n v="742.68"/>
    <n v="742.68"/>
    <s v="0.00"/>
    <s v="10/09/2024 10:54:15"/>
    <s v="08/10/2024 00:00:00"/>
    <m/>
    <x v="0"/>
    <m/>
  </r>
  <r>
    <s v="C 7756 "/>
    <s v="THIAGO AUGUSTO NAICO ROSA"/>
    <x v="1"/>
    <s v="0101"/>
    <x v="0"/>
    <s v="Receita"/>
    <s v="9900002973674"/>
    <n v="714"/>
    <n v="714"/>
    <n v="714"/>
    <s v="0.00"/>
    <s v="10/09/2024 16:04:51"/>
    <s v="10/10/2024 00:00:00"/>
    <m/>
    <x v="0"/>
    <m/>
  </r>
  <r>
    <s v="C 7756 "/>
    <s v="THIAGO AUGUSTO NAICO ROSA"/>
    <x v="1"/>
    <s v="1102"/>
    <x v="11"/>
    <s v="Receita"/>
    <s v="9900003038425"/>
    <n v="178"/>
    <n v="178"/>
    <n v="178"/>
    <s v="0.00"/>
    <s v="10/09/2024 16:04:51"/>
    <s v="10/10/2024 00:00:00"/>
    <m/>
    <x v="0"/>
    <m/>
  </r>
  <r>
    <s v="C 8152 "/>
    <s v="ANA CAROLINE D DE CARVALHO"/>
    <x v="1"/>
    <s v="0101"/>
    <x v="0"/>
    <s v="Receita"/>
    <s v="9900002974964"/>
    <n v="714"/>
    <n v="714"/>
    <n v="714"/>
    <s v="0.00"/>
    <s v="10/09/2024 15:26:26"/>
    <s v="10/10/2024 00:00:00"/>
    <m/>
    <x v="0"/>
    <m/>
  </r>
  <r>
    <s v="C 8157 "/>
    <s v="GABRIEL MULLER SPACH"/>
    <x v="1"/>
    <s v="0101"/>
    <x v="0"/>
    <s v="Receita"/>
    <s v="9900002974971"/>
    <n v="714"/>
    <n v="714"/>
    <n v="714"/>
    <s v="0.00"/>
    <s v="10/09/2024 20:24:43"/>
    <s v="10/10/2024 00:00:00"/>
    <m/>
    <x v="0"/>
    <m/>
  </r>
  <r>
    <s v="C 8639 "/>
    <s v="GABRIEL DE SOUZA RAMOS BORGES"/>
    <x v="1"/>
    <s v="0101"/>
    <x v="0"/>
    <s v="Receita"/>
    <s v="9900002976409"/>
    <n v="714"/>
    <n v="742.68"/>
    <n v="742.68"/>
    <s v="0.00"/>
    <s v="10/09/2024 14:41:49"/>
    <s v="08/10/2024 00:00:00"/>
    <m/>
    <x v="0"/>
    <m/>
  </r>
  <r>
    <s v="C 8655 "/>
    <s v="BERNARDO JORGE REFFO CURI STABEN"/>
    <x v="1"/>
    <s v="0101"/>
    <x v="0"/>
    <s v="Receita"/>
    <s v="9900002976479"/>
    <n v="714"/>
    <n v="742.68"/>
    <n v="742.68"/>
    <s v="0.00"/>
    <s v="10/09/2024 11:23:45"/>
    <s v="08/10/2024 00:00:00"/>
    <m/>
    <x v="0"/>
    <m/>
  </r>
  <r>
    <s v="R 1077 "/>
    <s v="GILDO JOSE MARIA SOBRINHO"/>
    <x v="2"/>
    <s v="0433"/>
    <x v="18"/>
    <s v="Receita"/>
    <s v="9900003039923"/>
    <n v="363"/>
    <n v="363"/>
    <n v="363"/>
    <s v="0.00"/>
    <s v="10/09/2024 15:13:07"/>
    <s v="10/10/2024 00:00:00"/>
    <m/>
    <x v="0"/>
    <m/>
  </r>
  <r>
    <s v="R 2396 "/>
    <s v="SERGIO FRISCHMANN BROMFMAN"/>
    <x v="2"/>
    <s v="0336"/>
    <x v="2"/>
    <s v="Receita"/>
    <s v="9900003039585"/>
    <n v="292"/>
    <n v="292"/>
    <n v="292"/>
    <s v="0.00"/>
    <s v="10/09/2024 13:52:58"/>
    <s v="10/10/2024 00:00:00"/>
    <m/>
    <x v="0"/>
    <m/>
  </r>
  <r>
    <s v="R 2396 "/>
    <s v="SERGIO FRISCHMANN BROMFMAN"/>
    <x v="2"/>
    <s v="3525"/>
    <x v="19"/>
    <s v="Receita"/>
    <s v="9900003039738"/>
    <n v="292"/>
    <n v="292"/>
    <n v="292"/>
    <s v="0.00"/>
    <s v="10/09/2024 13:52:58"/>
    <s v="10/10/2024 00:00:00"/>
    <m/>
    <x v="0"/>
    <m/>
  </r>
  <r>
    <s v="R 2396 "/>
    <s v="SERGIO FRISCHMANN BROMFMAN"/>
    <x v="2"/>
    <s v="0329"/>
    <x v="1"/>
    <s v="Receita"/>
    <s v="9900003040787"/>
    <n v="425"/>
    <n v="425"/>
    <n v="425"/>
    <s v="0.00"/>
    <s v="10/09/2024 13:52:58"/>
    <s v="10/10/2024 00:00:00"/>
    <m/>
    <x v="0"/>
    <m/>
  </r>
  <r>
    <s v="R 4581 "/>
    <s v="CARLOS AUGUSTO MOREIRA JUNIOR"/>
    <x v="3"/>
    <s v="0101"/>
    <x v="0"/>
    <s v="Receita"/>
    <s v="9900002994191"/>
    <n v="357"/>
    <n v="357"/>
    <n v="357"/>
    <s v="0.00"/>
    <s v="10/09/2024 11:24:23"/>
    <s v="10/10/2024 00:00:00"/>
    <m/>
    <x v="0"/>
    <m/>
  </r>
  <r>
    <s v="R 4650 "/>
    <s v="LUCIO ANTONIO LAKOMY"/>
    <x v="3"/>
    <s v="1039"/>
    <x v="3"/>
    <s v="Receita"/>
    <s v="9900003038299"/>
    <n v="178"/>
    <n v="178"/>
    <n v="178"/>
    <s v="0.00"/>
    <s v="10/09/2024 10:23:54"/>
    <s v="10/10/2024 00:00:00"/>
    <m/>
    <x v="0"/>
    <m/>
  </r>
  <r>
    <s v="S 1054 "/>
    <s v="MANOELA KOELBL MALUCELLI"/>
    <x v="4"/>
    <s v="0101"/>
    <x v="0"/>
    <s v="Receita"/>
    <s v="9900002982450"/>
    <n v="249.9"/>
    <n v="249.9"/>
    <n v="249.9"/>
    <s v="0.00"/>
    <s v="10/09/2024 10:42:09"/>
    <s v="10/10/2024 00:00:00"/>
    <m/>
    <x v="0"/>
    <m/>
  </r>
  <r>
    <s v="S 1394 "/>
    <s v="ARTHUR MANTOVANI M DA ROCHA"/>
    <x v="4"/>
    <s v="0101"/>
    <x v="0"/>
    <s v="Receita"/>
    <s v="9900002983221"/>
    <n v="357"/>
    <n v="357"/>
    <n v="357"/>
    <s v="0.00"/>
    <s v="10/09/2024 18:40:12"/>
    <s v="10/10/2024 00:00:00"/>
    <m/>
    <x v="0"/>
    <m/>
  </r>
  <r>
    <s v="S 1488 "/>
    <s v="AMANDA MUNHOZ DA CUNHA KLUCK"/>
    <x v="4"/>
    <s v="0101"/>
    <x v="0"/>
    <s v="Receita"/>
    <s v="9900002983308"/>
    <n v="357"/>
    <n v="357"/>
    <n v="357"/>
    <s v="0.00"/>
    <s v="10/09/2024 19:20:16"/>
    <s v="10/10/2024 00:00:00"/>
    <m/>
    <x v="0"/>
    <m/>
  </r>
  <r>
    <s v="S 1775 "/>
    <s v="ANTONIO VIEIRA CAVET"/>
    <x v="4"/>
    <s v="0101"/>
    <x v="0"/>
    <s v="Receita"/>
    <s v="9900002983593"/>
    <n v="357"/>
    <n v="371.34"/>
    <n v="371.34"/>
    <s v="0.00"/>
    <s v="10/09/2024 11:15:48"/>
    <s v="08/10/2024 00:00:00"/>
    <m/>
    <x v="0"/>
    <m/>
  </r>
  <r>
    <s v="S 2791 "/>
    <s v="VINICIUS GHISLENI PROSDOCIMO"/>
    <x v="4"/>
    <s v="0101"/>
    <x v="0"/>
    <s v="Receita"/>
    <s v="9900002984294"/>
    <n v="357"/>
    <n v="357"/>
    <n v="357"/>
    <s v="0.00"/>
    <s v="10/09/2024 11:07:46"/>
    <s v="10/10/2024 00:00:00"/>
    <m/>
    <x v="0"/>
    <m/>
  </r>
  <r>
    <s v="S 2791 "/>
    <s v="VINICIUS GHISLENI PROSDOCIMO"/>
    <x v="4"/>
    <s v="3010"/>
    <x v="15"/>
    <s v="Receita"/>
    <s v="9900003038717"/>
    <n v="196"/>
    <n v="196"/>
    <n v="196"/>
    <s v="0.00"/>
    <s v="10/09/2024 11:07:46"/>
    <s v="10/10/2024 00:00:00"/>
    <m/>
    <x v="0"/>
    <m/>
  </r>
  <r>
    <s v="S 395 "/>
    <s v="LAURA DEBES DE CARVALHO"/>
    <x v="4"/>
    <s v="0101"/>
    <x v="0"/>
    <s v="Receita"/>
    <s v="9900002979451"/>
    <n v="357"/>
    <n v="371.34"/>
    <n v="371.34"/>
    <s v="0.00"/>
    <s v="10/09/2024 17:22:20"/>
    <s v="08/10/2024 00:00:00"/>
    <m/>
    <x v="0"/>
    <m/>
  </r>
  <r>
    <s v="S 4908 "/>
    <s v="GIOVANNA GEIGER FRIZZO"/>
    <x v="4"/>
    <s v="0101"/>
    <x v="0"/>
    <s v="Receita"/>
    <s v="9900002985484"/>
    <n v="357"/>
    <n v="357"/>
    <n v="357"/>
    <s v="0.00"/>
    <s v="10/09/2024 12:29:43"/>
    <s v="10/10/2024 00:00:00"/>
    <m/>
    <x v="0"/>
    <m/>
  </r>
  <r>
    <s v="S 4941 "/>
    <s v="EDUARDO DIOGENES OLDENBURG"/>
    <x v="4"/>
    <s v="0101"/>
    <x v="0"/>
    <s v="Receita"/>
    <s v="9900002985567"/>
    <n v="357"/>
    <n v="357"/>
    <n v="357"/>
    <s v="0.00"/>
    <s v="10/09/2024 17:33:15"/>
    <s v="10/10/2024 00:00:00"/>
    <m/>
    <x v="0"/>
    <m/>
  </r>
  <r>
    <s v="S 5161 "/>
    <s v="ANA LUIZA RIBAS BRANCO"/>
    <x v="4"/>
    <s v="1088"/>
    <x v="20"/>
    <s v="Receita"/>
    <s v="9900003039618"/>
    <n v="220"/>
    <n v="220"/>
    <n v="220"/>
    <s v="0.00"/>
    <s v="10/09/2024 18:25:12"/>
    <s v="10/10/2024 00:00:00"/>
    <m/>
    <x v="0"/>
    <m/>
  </r>
  <r>
    <s v="S 5161 "/>
    <s v="ANA LUIZA RIBAS BRANCO"/>
    <x v="4"/>
    <s v="0101"/>
    <x v="0"/>
    <s v="Receita"/>
    <s v="9900002985978"/>
    <n v="357"/>
    <n v="357"/>
    <n v="357"/>
    <s v="0.00"/>
    <s v="10/09/2024 18:25:12"/>
    <s v="10/10/2024 00:00:00"/>
    <m/>
    <x v="0"/>
    <m/>
  </r>
  <r>
    <s v="S 572 "/>
    <s v="MARIANNA RIBAS BRANCO"/>
    <x v="4"/>
    <s v="0101"/>
    <x v="0"/>
    <s v="Receita"/>
    <s v="9900002980229"/>
    <n v="285.60000000000002"/>
    <n v="285.60000000000002"/>
    <n v="285.60000000000002"/>
    <s v="0.00"/>
    <s v="10/09/2024 10:16:39"/>
    <s v="10/10/2024 00:00:00"/>
    <m/>
    <x v="0"/>
    <m/>
  </r>
  <r>
    <s v="S 572 "/>
    <s v="MARIANNA RIBAS BRANCO"/>
    <x v="4"/>
    <s v="1088"/>
    <x v="20"/>
    <s v="Receita"/>
    <s v="9900003039606"/>
    <n v="220"/>
    <n v="220"/>
    <n v="220"/>
    <s v="0.00"/>
    <s v="10/09/2024 10:16:39"/>
    <s v="10/10/2024 00:00:00"/>
    <m/>
    <x v="0"/>
    <m/>
  </r>
  <r>
    <s v="S 593 "/>
    <s v="GEORGIA VEZOZZO CORREIA DA SILVA"/>
    <x v="4"/>
    <s v="0101"/>
    <x v="0"/>
    <s v="Receita"/>
    <s v="9900002980297"/>
    <n v="357"/>
    <n v="371.34"/>
    <n v="371.34"/>
    <s v="0.00"/>
    <s v="10/09/2024 14:26:18"/>
    <s v="08/10/2024 00:00:00"/>
    <m/>
    <x v="0"/>
    <m/>
  </r>
  <r>
    <s v="S 777 "/>
    <s v="ANA JULIA BRENNER STELLE DAROIT"/>
    <x v="4"/>
    <s v="0101"/>
    <x v="0"/>
    <s v="Receita"/>
    <s v="9900002981129"/>
    <n v="357"/>
    <n v="375.06"/>
    <n v="375.06"/>
    <s v="0.00"/>
    <s v="10/09/2024 21:57:33"/>
    <s v="07/10/2024 00:00:00"/>
    <m/>
    <x v="0"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count="307">
  <r>
    <s v="B 1049 "/>
    <s v="LUCIENE REIS  BITTENCOURT"/>
    <x v="0"/>
    <s v="3010"/>
    <x v="0"/>
    <s v="Receita"/>
    <s v="9900003038149"/>
    <n v="196"/>
    <n v="196"/>
    <n v="196"/>
    <s v="0.00"/>
    <s v="10/10/2024 21:59:34"/>
    <s v="10/10/2024 00:00:00"/>
    <m/>
    <x v="0"/>
    <m/>
  </r>
  <r>
    <s v="B 1052 "/>
    <s v="JOAO GUILHERME DE M. BRAGA"/>
    <x v="0"/>
    <s v="0329"/>
    <x v="1"/>
    <s v="Receita"/>
    <s v="9900003040857"/>
    <n v="340"/>
    <n v="340"/>
    <n v="340"/>
    <s v="0.00"/>
    <s v="10/10/2024 22:01:05"/>
    <s v="10/10/2024 00:00:00"/>
    <m/>
    <x v="0"/>
    <m/>
  </r>
  <r>
    <s v="B 1052 "/>
    <s v="JOAO GUILHERME DE M. BRAGA"/>
    <x v="0"/>
    <s v="0329"/>
    <x v="1"/>
    <s v="Receita"/>
    <s v="9900003040858"/>
    <n v="150"/>
    <n v="150"/>
    <n v="150"/>
    <s v="0.00"/>
    <s v="10/10/2024 21:59:19"/>
    <s v="10/10/2024 00:00:00"/>
    <m/>
    <x v="0"/>
    <m/>
  </r>
  <r>
    <s v="B 1052 "/>
    <s v="JOAO GUILHERME DE M. BRAGA"/>
    <x v="0"/>
    <s v="0101"/>
    <x v="2"/>
    <s v="Receita"/>
    <s v="9900002926265"/>
    <n v="714"/>
    <n v="714"/>
    <n v="714"/>
    <s v="0.00"/>
    <s v="10/10/2024 21:58:01"/>
    <s v="10/10/2024 00:00:00"/>
    <m/>
    <x v="0"/>
    <m/>
  </r>
  <r>
    <s v="B 107 "/>
    <s v="VINICIUS MALUCELLI DELLA BIANCA"/>
    <x v="0"/>
    <s v="0101"/>
    <x v="2"/>
    <s v="Receita"/>
    <s v="9900002922667"/>
    <n v="714"/>
    <n v="714"/>
    <n v="714"/>
    <s v="0.00"/>
    <s v="10/10/2024 14:40:02"/>
    <s v="10/10/2024 00:00:00"/>
    <m/>
    <x v="0"/>
    <m/>
  </r>
  <r>
    <s v="B 1098 "/>
    <s v="JOAO EMILIO THOMAZ GRANATO"/>
    <x v="0"/>
    <s v="0101"/>
    <x v="2"/>
    <s v="Receita"/>
    <s v="9900002926463"/>
    <n v="714"/>
    <n v="714"/>
    <n v="714"/>
    <s v="0.00"/>
    <s v="10/10/2024 11:29:59"/>
    <s v="10/10/2024 00:00:00"/>
    <m/>
    <x v="0"/>
    <m/>
  </r>
  <r>
    <s v="B 1249 "/>
    <s v="JORGE ASSAD"/>
    <x v="0"/>
    <s v="3001"/>
    <x v="3"/>
    <s v="Receita"/>
    <s v="9900003038152"/>
    <n v="433"/>
    <n v="433"/>
    <n v="433"/>
    <s v="0.00"/>
    <s v="10/10/2024 16:51:53"/>
    <s v="10/10/2024 00:00:00"/>
    <m/>
    <x v="0"/>
    <m/>
  </r>
  <r>
    <s v="B 1249 "/>
    <s v="JORGE ASSAD"/>
    <x v="0"/>
    <s v="0101"/>
    <x v="2"/>
    <s v="Receita"/>
    <s v="9900002927049"/>
    <n v="714"/>
    <n v="714"/>
    <n v="714"/>
    <s v="0.00"/>
    <s v="10/10/2024 16:51:33"/>
    <s v="10/10/2024 00:00:00"/>
    <m/>
    <x v="0"/>
    <m/>
  </r>
  <r>
    <s v="B 1291 "/>
    <s v="CARLOS EDUARDO VIANNA"/>
    <x v="0"/>
    <s v="0101"/>
    <x v="2"/>
    <s v="Receita"/>
    <s v="9900002927232"/>
    <n v="714"/>
    <n v="714"/>
    <n v="714"/>
    <s v="0.00"/>
    <s v="10/10/2024 17:31:20"/>
    <s v="11/10/2024 00:00:00"/>
    <m/>
    <x v="0"/>
    <m/>
  </r>
  <r>
    <s v="B 1291 "/>
    <s v="CARLOS EDUARDO VIANNA"/>
    <x v="0"/>
    <s v="0101"/>
    <x v="2"/>
    <s v="Receita"/>
    <s v="9900002927231"/>
    <n v="714"/>
    <n v="714"/>
    <n v="714"/>
    <s v="0.00"/>
    <s v="10/10/2024 17:31:20"/>
    <s v="10/10/2024 00:00:00"/>
    <m/>
    <x v="0"/>
    <m/>
  </r>
  <r>
    <s v="B 1367 "/>
    <s v="CRISTIANE J DE CASTRO MOTTER"/>
    <x v="0"/>
    <s v="0101"/>
    <x v="2"/>
    <s v="Receita"/>
    <s v="9900002927502"/>
    <n v="714"/>
    <n v="742.92"/>
    <n v="742.92"/>
    <s v="0.00"/>
    <s v="10/10/2024 17:28:41"/>
    <s v="08/10/2024 00:00:00"/>
    <m/>
    <x v="0"/>
    <m/>
  </r>
  <r>
    <s v="B 1641 "/>
    <s v="EDUARDO FERREIRA SGUARIO"/>
    <x v="0"/>
    <s v="0101"/>
    <x v="2"/>
    <s v="Receita"/>
    <s v="9900002928628"/>
    <n v="714"/>
    <n v="735.48"/>
    <n v="735.48"/>
    <s v="0.00"/>
    <s v="10/10/2024 06:29:05"/>
    <s v="09/10/2024 00:00:00"/>
    <m/>
    <x v="0"/>
    <m/>
  </r>
  <r>
    <s v="B 1641 "/>
    <s v="EDUARDO FERREIRA SGUARIO"/>
    <x v="0"/>
    <s v="0101"/>
    <x v="2"/>
    <s v="Receita"/>
    <s v="9900002928627"/>
    <n v="714"/>
    <n v="742.92"/>
    <n v="742.92"/>
    <s v="0.00"/>
    <s v="10/10/2024 06:29:05"/>
    <s v="08/10/2024 00:00:00"/>
    <m/>
    <x v="0"/>
    <m/>
  </r>
  <r>
    <s v="B 1703 "/>
    <s v="ARIEL RODRIGUEZ LAURNAGARAY"/>
    <x v="0"/>
    <s v="1104"/>
    <x v="4"/>
    <s v="Receita"/>
    <s v="9900003012413"/>
    <n v="60"/>
    <n v="60"/>
    <n v="60"/>
    <s v="0.00"/>
    <s v="10/10/2024 22:41:57"/>
    <s v="10/15/2024 00:00:00"/>
    <m/>
    <x v="0"/>
    <m/>
  </r>
  <r>
    <s v="B 1703 "/>
    <s v="ARIEL RODRIGUEZ LAURNAGARAY"/>
    <x v="0"/>
    <s v="1104"/>
    <x v="4"/>
    <s v="Receita"/>
    <s v="9900003002663"/>
    <n v="60"/>
    <n v="60"/>
    <n v="60"/>
    <s v="0.00"/>
    <s v="10/10/2024 22:41:57"/>
    <s v="10/15/2024 00:00:00"/>
    <m/>
    <x v="0"/>
    <m/>
  </r>
  <r>
    <s v="B 1703 "/>
    <s v="ARIEL RODRIGUEZ LAURNAGARAY"/>
    <x v="0"/>
    <s v="0101"/>
    <x v="2"/>
    <s v="Receita"/>
    <s v="9900002928870"/>
    <n v="714"/>
    <n v="714"/>
    <n v="714"/>
    <s v="0.00"/>
    <s v="10/10/2024 22:41:57"/>
    <s v="10/10/2024 00:00:00"/>
    <m/>
    <x v="0"/>
    <m/>
  </r>
  <r>
    <s v="B 1765 "/>
    <s v="HAMILTON JULIO NETO"/>
    <x v="0"/>
    <s v="0101"/>
    <x v="2"/>
    <s v="Receita"/>
    <s v="9900002929145"/>
    <n v="714"/>
    <n v="742.92"/>
    <n v="742.92"/>
    <s v="0.00"/>
    <s v="10/10/2024 22:40:32"/>
    <s v="08/10/2024 00:00:00"/>
    <m/>
    <x v="0"/>
    <m/>
  </r>
  <r>
    <s v="B 1959 "/>
    <s v="GERMANO ALBERTO DRESCH FILHO"/>
    <x v="0"/>
    <s v="0101"/>
    <x v="2"/>
    <s v="Receita"/>
    <s v="9900002929923"/>
    <n v="714"/>
    <n v="714"/>
    <n v="714"/>
    <s v="0.00"/>
    <s v="10/10/2024 18:30:53"/>
    <s v="10/10/2024 00:00:00"/>
    <m/>
    <x v="0"/>
    <m/>
  </r>
  <r>
    <s v="B 2009 "/>
    <s v="NAYEF MIKHAEL CHAMMA JUNIOR"/>
    <x v="0"/>
    <s v="0101"/>
    <x v="2"/>
    <s v="Receita"/>
    <s v="9900002930130"/>
    <n v="714"/>
    <n v="714"/>
    <n v="714"/>
    <s v="0.00"/>
    <s v="10/10/2024 17:03:49"/>
    <s v="10/10/2024 00:00:00"/>
    <m/>
    <x v="0"/>
    <m/>
  </r>
  <r>
    <s v="B 2050 "/>
    <s v="LETICIA GALDI RIGHI"/>
    <x v="0"/>
    <s v="3005"/>
    <x v="5"/>
    <s v="Receita"/>
    <s v="9900003037888"/>
    <n v="395"/>
    <n v="395"/>
    <n v="395"/>
    <s v="0.00"/>
    <s v="10/10/2024 19:47:05"/>
    <s v="10/10/2024 00:00:00"/>
    <m/>
    <x v="0"/>
    <m/>
  </r>
  <r>
    <s v="B 2051 "/>
    <s v="BRUNO CESAR RITOSSA SZCZESNIAK"/>
    <x v="0"/>
    <s v="3001"/>
    <x v="3"/>
    <s v="Receita"/>
    <s v="9900003038491"/>
    <n v="178"/>
    <n v="178"/>
    <n v="178"/>
    <s v="0.00"/>
    <s v="10/10/2024 14:31:29"/>
    <s v="10/10/2024 00:00:00"/>
    <m/>
    <x v="0"/>
    <m/>
  </r>
  <r>
    <s v="B 2051 "/>
    <s v="BRUNO CESAR RITOSSA SZCZESNIAK"/>
    <x v="0"/>
    <s v="3010"/>
    <x v="0"/>
    <s v="Receita"/>
    <s v="9900003038086"/>
    <n v="196"/>
    <n v="196"/>
    <n v="196"/>
    <s v="0.00"/>
    <s v="10/10/2024 14:31:29"/>
    <s v="10/10/2024 00:00:00"/>
    <m/>
    <x v="0"/>
    <m/>
  </r>
  <r>
    <s v="B 2051 "/>
    <s v="BRUNO CESAR RITOSSA SZCZESNIAK"/>
    <x v="0"/>
    <s v="3010"/>
    <x v="0"/>
    <s v="Receita"/>
    <s v="9900003038492"/>
    <n v="196"/>
    <n v="196"/>
    <n v="196"/>
    <s v="0.00"/>
    <s v="10/10/2024 14:31:29"/>
    <s v="10/10/2024 00:00:00"/>
    <m/>
    <x v="0"/>
    <m/>
  </r>
  <r>
    <s v="B 2051 "/>
    <s v="BRUNO CESAR RITOSSA SZCZESNIAK"/>
    <x v="0"/>
    <s v="3010"/>
    <x v="0"/>
    <s v="Receita"/>
    <s v="9900003038493"/>
    <n v="196"/>
    <n v="196"/>
    <n v="196"/>
    <s v="0.00"/>
    <s v="10/10/2024 14:31:29"/>
    <s v="10/10/2024 00:00:00"/>
    <m/>
    <x v="0"/>
    <m/>
  </r>
  <r>
    <s v="B 2051 "/>
    <s v="BRUNO CESAR RITOSSA SZCZESNIAK"/>
    <x v="0"/>
    <s v="3009"/>
    <x v="6"/>
    <s v="Receita"/>
    <s v="9900003033935"/>
    <n v="75"/>
    <n v="76.84"/>
    <n v="76.84"/>
    <s v="0.00"/>
    <s v="10/10/2024 14:31:29"/>
    <s v="09/23/2024 00:00:00"/>
    <m/>
    <x v="0"/>
    <m/>
  </r>
  <r>
    <s v="B 2053 "/>
    <s v="MAUSI PAULINA BOCCHINO BUENO"/>
    <x v="0"/>
    <s v="0101"/>
    <x v="2"/>
    <s v="Receita"/>
    <s v="9900002930339"/>
    <n v="714"/>
    <n v="714"/>
    <n v="714"/>
    <s v="0.00"/>
    <s v="10/10/2024 17:05:27"/>
    <s v="10/10/2024 00:00:00"/>
    <m/>
    <x v="0"/>
    <m/>
  </r>
  <r>
    <s v="B 2151 "/>
    <s v="WALTER C DOS SANTOS FILHO"/>
    <x v="0"/>
    <s v="0101"/>
    <x v="2"/>
    <s v="Receita"/>
    <s v="9900002930705"/>
    <n v="714"/>
    <n v="714"/>
    <n v="714"/>
    <s v="0.00"/>
    <s v="10/10/2024 07:56:26"/>
    <s v="10/10/2024 00:00:00"/>
    <m/>
    <x v="0"/>
    <m/>
  </r>
  <r>
    <s v="B 2388 "/>
    <s v="CAROLINE G GASPARIN CASSOU"/>
    <x v="0"/>
    <s v="3522"/>
    <x v="7"/>
    <s v="Receita"/>
    <s v="9900003039705"/>
    <n v="132"/>
    <n v="132"/>
    <n v="132"/>
    <s v="0.00"/>
    <s v="10/10/2024 14:39:20"/>
    <s v="10/10/2024 00:00:00"/>
    <m/>
    <x v="0"/>
    <m/>
  </r>
  <r>
    <s v="B 2598 "/>
    <s v="ADRIANA RISKALLA MENDONCA"/>
    <x v="0"/>
    <s v="0101"/>
    <x v="2"/>
    <s v="Receita"/>
    <s v="9900002932466"/>
    <n v="714"/>
    <n v="714"/>
    <n v="714"/>
    <s v="0.00"/>
    <s v="10/10/2024 15:32:11"/>
    <s v="10/10/2024 00:00:00"/>
    <m/>
    <x v="0"/>
    <m/>
  </r>
  <r>
    <s v="B 2876 "/>
    <s v="PAULO EHRL DE SOUZA CASTRO"/>
    <x v="0"/>
    <s v="0101"/>
    <x v="2"/>
    <s v="Receita"/>
    <s v="9900002933586"/>
    <n v="714"/>
    <n v="714"/>
    <n v="714"/>
    <s v="0.00"/>
    <s v="10/10/2024 11:25:30"/>
    <s v="10/10/2024 00:00:00"/>
    <m/>
    <x v="0"/>
    <m/>
  </r>
  <r>
    <s v="B 2876 "/>
    <s v="PAULO EHRL DE SOUZA CASTRO"/>
    <x v="0"/>
    <s v="0101"/>
    <x v="2"/>
    <s v="Receita"/>
    <s v="9900002933585"/>
    <n v="714"/>
    <n v="735.48"/>
    <n v="735.48"/>
    <s v="0.00"/>
    <s v="10/10/2024 11:25:30"/>
    <s v="09/10/2024 00:00:00"/>
    <m/>
    <x v="0"/>
    <m/>
  </r>
  <r>
    <s v="B 2919 "/>
    <s v="ROBERTO D'AVILA DE PAULI"/>
    <x v="0"/>
    <s v="0101"/>
    <x v="2"/>
    <s v="Receita"/>
    <s v="9900002933760"/>
    <n v="714"/>
    <n v="714"/>
    <n v="714"/>
    <s v="0.00"/>
    <s v="10/10/2024 16:19:13"/>
    <s v="10/10/2024 00:00:00"/>
    <m/>
    <x v="0"/>
    <m/>
  </r>
  <r>
    <s v="B 2919 "/>
    <s v="ROBERTO D'AVILA DE PAULI"/>
    <x v="0"/>
    <s v="3010"/>
    <x v="0"/>
    <s v="Receita"/>
    <s v="9900003037788"/>
    <n v="196"/>
    <n v="196"/>
    <n v="196"/>
    <s v="0.00"/>
    <s v="10/10/2024 16:19:13"/>
    <s v="10/10/2024 00:00:00"/>
    <m/>
    <x v="0"/>
    <m/>
  </r>
  <r>
    <s v="B 2919 "/>
    <s v="ROBERTO D'AVILA DE PAULI"/>
    <x v="0"/>
    <s v="3010"/>
    <x v="0"/>
    <s v="Receita"/>
    <s v="9900003038220"/>
    <n v="352"/>
    <n v="352"/>
    <n v="352"/>
    <s v="0.00"/>
    <s v="10/10/2024 16:19:13"/>
    <s v="10/10/2024 00:00:00"/>
    <m/>
    <x v="0"/>
    <m/>
  </r>
  <r>
    <s v="B 2927 "/>
    <s v="MELINA JUSTUS BRAGA"/>
    <x v="0"/>
    <s v="0101"/>
    <x v="2"/>
    <s v="Receita"/>
    <s v="9900002933794"/>
    <n v="714"/>
    <n v="714"/>
    <n v="714"/>
    <s v="0.00"/>
    <s v="10/10/2024 08:04:31"/>
    <s v="10/10/2024 00:00:00"/>
    <m/>
    <x v="0"/>
    <m/>
  </r>
  <r>
    <s v="B 2970 "/>
    <s v="ROGERIO RODRIGUES"/>
    <x v="0"/>
    <s v="0101"/>
    <x v="2"/>
    <s v="Receita"/>
    <s v="9900002933987"/>
    <n v="714"/>
    <n v="714"/>
    <n v="714"/>
    <s v="0.00"/>
    <s v="10/10/2024 14:44:40"/>
    <s v="10/10/2024 00:00:00"/>
    <m/>
    <x v="0"/>
    <m/>
  </r>
  <r>
    <s v="B 3039 "/>
    <s v="TERESA CRISTINA RIBAS TAQUES"/>
    <x v="0"/>
    <s v="0101"/>
    <x v="2"/>
    <s v="Receita"/>
    <s v="9900002934264"/>
    <n v="714"/>
    <n v="714"/>
    <n v="714"/>
    <s v="0.00"/>
    <s v="10/10/2024 11:34:50"/>
    <s v="10/10/2024 00:00:00"/>
    <m/>
    <x v="0"/>
    <m/>
  </r>
  <r>
    <s v="B 315 "/>
    <s v="DIOGO RUARO BASILE"/>
    <x v="0"/>
    <s v="0101"/>
    <x v="2"/>
    <s v="Receita"/>
    <s v="9900002923436"/>
    <n v="714"/>
    <n v="714"/>
    <n v="714"/>
    <s v="0.00"/>
    <s v="10/10/2024 19:36:26"/>
    <s v="10/10/2024 00:00:00"/>
    <m/>
    <x v="0"/>
    <m/>
  </r>
  <r>
    <s v="B 3155 "/>
    <s v="MARCOS PALUDO DE OLIVEIRA"/>
    <x v="0"/>
    <s v="0101"/>
    <x v="2"/>
    <s v="Receita"/>
    <s v="9900002934757"/>
    <n v="714"/>
    <n v="714"/>
    <n v="714"/>
    <s v="0.00"/>
    <s v="10/10/2024 09:52:17"/>
    <s v="10/10/2024 00:00:00"/>
    <m/>
    <x v="0"/>
    <m/>
  </r>
  <r>
    <s v="B 3175 "/>
    <s v="BERNARDO RATH GARCIA"/>
    <x v="0"/>
    <s v="3001"/>
    <x v="3"/>
    <s v="Receita"/>
    <s v="9900003038183"/>
    <n v="1103"/>
    <n v="1103"/>
    <n v="1103"/>
    <s v="0.00"/>
    <s v="10/10/2024 08:58:18"/>
    <s v="10/10/2024 00:00:00"/>
    <m/>
    <x v="0"/>
    <m/>
  </r>
  <r>
    <s v="B 3175 "/>
    <s v="BERNARDO RATH GARCIA"/>
    <x v="0"/>
    <s v="3001"/>
    <x v="3"/>
    <s v="Receita"/>
    <s v="9900003037762"/>
    <n v="178"/>
    <n v="178"/>
    <n v="178"/>
    <s v="0.00"/>
    <s v="10/10/2024 08:57:16"/>
    <s v="10/10/2024 00:00:00"/>
    <m/>
    <x v="0"/>
    <m/>
  </r>
  <r>
    <s v="B 3175 "/>
    <s v="BERNARDO RATH GARCIA"/>
    <x v="0"/>
    <s v="0101"/>
    <x v="2"/>
    <s v="Receita"/>
    <s v="9900002934854"/>
    <n v="714"/>
    <n v="714"/>
    <n v="714"/>
    <s v="0.00"/>
    <s v="10/10/2024 08:57:16"/>
    <s v="10/10/2024 00:00:00"/>
    <m/>
    <x v="0"/>
    <m/>
  </r>
  <r>
    <s v="B 322 "/>
    <s v="RICARDO RONDINELLI MENDES CABRAL"/>
    <x v="0"/>
    <s v="1102"/>
    <x v="8"/>
    <s v="Receita"/>
    <s v="9900003038095"/>
    <n v="320"/>
    <n v="320"/>
    <n v="320"/>
    <s v="0.00"/>
    <s v="10/10/2024 19:49:09"/>
    <s v="10/10/2024 00:00:00"/>
    <m/>
    <x v="0"/>
    <m/>
  </r>
  <r>
    <s v="B 3426 "/>
    <s v="MAURA CRISTHIANE MARCONATTO VECCHI CONTADOR"/>
    <x v="0"/>
    <s v="1705"/>
    <x v="9"/>
    <s v="Receita"/>
    <s v="9900002785086"/>
    <n v="726.35"/>
    <n v="726.35"/>
    <n v="726.35"/>
    <s v="0.00"/>
    <s v="10/10/2024 13:35:18"/>
    <s v="10/10/2024 00:00:00"/>
    <m/>
    <x v="0"/>
    <m/>
  </r>
  <r>
    <s v="B 3426 "/>
    <s v="MAURA CRISTHIANE MARCONATTO VECCHI CONTADOR"/>
    <x v="0"/>
    <s v="0101"/>
    <x v="2"/>
    <s v="Receita"/>
    <s v="9900002935974"/>
    <n v="714"/>
    <n v="714"/>
    <n v="714"/>
    <s v="0.00"/>
    <s v="10/10/2024 13:33:22"/>
    <s v="10/10/2024 00:00:00"/>
    <m/>
    <x v="0"/>
    <m/>
  </r>
  <r>
    <s v="B 3441 "/>
    <s v="GUILHERME HELLER DE PAULI"/>
    <x v="0"/>
    <s v="0101"/>
    <x v="2"/>
    <s v="Receita"/>
    <s v="9900002936022"/>
    <n v="714"/>
    <n v="714"/>
    <n v="714"/>
    <s v="0.00"/>
    <s v="10/10/2024 16:57:54"/>
    <s v="10/10/2024 00:00:00"/>
    <m/>
    <x v="0"/>
    <m/>
  </r>
  <r>
    <s v="B 352 "/>
    <s v="ROBERTO BROWN OLIVEIRA"/>
    <x v="0"/>
    <s v="0101"/>
    <x v="2"/>
    <s v="Receita"/>
    <s v="9900002923619"/>
    <n v="714"/>
    <n v="742.92"/>
    <n v="742.92"/>
    <s v="0.00"/>
    <s v="10/10/2024 08:54:20"/>
    <s v="08/10/2024 00:00:00"/>
    <m/>
    <x v="0"/>
    <m/>
  </r>
  <r>
    <s v="B 3540 "/>
    <s v="FERNANDA GUERIOS FERNANDES TOMKIW"/>
    <x v="0"/>
    <s v="3001"/>
    <x v="3"/>
    <s v="Receita"/>
    <s v="9900003037690"/>
    <n v="320"/>
    <n v="320"/>
    <n v="320"/>
    <s v="0.00"/>
    <s v="10/10/2024 13:04:10"/>
    <s v="10/10/2024 00:00:00"/>
    <m/>
    <x v="0"/>
    <m/>
  </r>
  <r>
    <s v="B 3540 "/>
    <s v="FERNANDA GUERIOS FERNANDES TOMKIW"/>
    <x v="0"/>
    <s v="0101"/>
    <x v="2"/>
    <s v="Receita"/>
    <s v="9900002936389"/>
    <n v="714"/>
    <n v="714"/>
    <n v="714"/>
    <s v="0.00"/>
    <s v="10/10/2024 13:04:10"/>
    <s v="10/10/2024 00:00:00"/>
    <m/>
    <x v="0"/>
    <m/>
  </r>
  <r>
    <s v="B 3735 "/>
    <s v="JOAO CLAUDIO DE SOUZA GUETTER"/>
    <x v="0"/>
    <s v="0336"/>
    <x v="10"/>
    <s v="Receita"/>
    <s v="9900003038924"/>
    <n v="182.5"/>
    <n v="182.5"/>
    <n v="182.5"/>
    <s v="0.00"/>
    <s v="10/10/2024 13:48:13"/>
    <s v="10/10/2024 00:00:00"/>
    <m/>
    <x v="0"/>
    <m/>
  </r>
  <r>
    <s v="B 3735 "/>
    <s v="JOAO CLAUDIO DE SOUZA GUETTER"/>
    <x v="0"/>
    <s v="0336"/>
    <x v="10"/>
    <s v="Receita"/>
    <s v="9900003038923"/>
    <n v="219"/>
    <n v="219"/>
    <n v="219"/>
    <s v="0.00"/>
    <s v="10/10/2024 13:48:13"/>
    <s v="10/10/2024 00:00:00"/>
    <m/>
    <x v="0"/>
    <m/>
  </r>
  <r>
    <s v="B 3772 "/>
    <s v="SERGIO EDUARDO G. DA COSTA"/>
    <x v="0"/>
    <s v="0336"/>
    <x v="10"/>
    <s v="Receita"/>
    <s v="9900003039711"/>
    <n v="584"/>
    <n v="584"/>
    <n v="584"/>
    <s v="0.00"/>
    <s v="10/10/2024 19:08:23"/>
    <s v="10/10/2024 00:00:00"/>
    <m/>
    <x v="0"/>
    <m/>
  </r>
  <r>
    <s v="B 3793 "/>
    <s v="MARI ANGELA C. OLIVEIRA"/>
    <x v="0"/>
    <s v="0101"/>
    <x v="2"/>
    <s v="Receita"/>
    <s v="9900002937420"/>
    <n v="714"/>
    <n v="750.36"/>
    <n v="750.36"/>
    <s v="0.00"/>
    <s v="10/10/2024 12:27:13"/>
    <s v="07/10/2024 00:00:00"/>
    <m/>
    <x v="0"/>
    <m/>
  </r>
  <r>
    <s v="B 3981 "/>
    <s v="MONICA MALUCELLI DO AMARAL"/>
    <x v="0"/>
    <s v="0101"/>
    <x v="2"/>
    <s v="Receita"/>
    <s v="9900002938220"/>
    <n v="714"/>
    <n v="714"/>
    <n v="714"/>
    <s v="0.00"/>
    <s v="10/10/2024 14:22:27"/>
    <s v="10/10/2024 00:00:00"/>
    <m/>
    <x v="0"/>
    <m/>
  </r>
  <r>
    <s v="B 3981 "/>
    <s v="MONICA MALUCELLI DO AMARAL"/>
    <x v="0"/>
    <s v="3019"/>
    <x v="11"/>
    <s v="Receita"/>
    <s v="9900003036908"/>
    <n v="75"/>
    <n v="75"/>
    <n v="75"/>
    <s v="0.00"/>
    <s v="10/10/2024 14:24:31"/>
    <s v="10/10/2024 00:00:00"/>
    <m/>
    <x v="0"/>
    <m/>
  </r>
  <r>
    <s v="B 3981 "/>
    <s v="MONICA MALUCELLI DO AMARAL"/>
    <x v="0"/>
    <s v="3019"/>
    <x v="11"/>
    <s v="Receita"/>
    <s v="9900003037040"/>
    <n v="75"/>
    <n v="75"/>
    <n v="75"/>
    <s v="0.00"/>
    <s v="10/10/2024 14:26:21"/>
    <s v="10/10/2024 00:00:00"/>
    <m/>
    <x v="0"/>
    <m/>
  </r>
  <r>
    <s v="B 4050 "/>
    <s v="OTHAVIO BRUNNO NAICO ROSA"/>
    <x v="0"/>
    <s v="0101"/>
    <x v="2"/>
    <s v="Receita"/>
    <s v="9900002938468"/>
    <n v="714"/>
    <n v="714"/>
    <n v="714"/>
    <s v="0.00"/>
    <s v="10/10/2024 16:37:33"/>
    <s v="10/10/2024 00:00:00"/>
    <m/>
    <x v="0"/>
    <m/>
  </r>
  <r>
    <s v="B 4158 "/>
    <s v="FLAVIO FRESSATO MOURA"/>
    <x v="0"/>
    <s v="0101"/>
    <x v="2"/>
    <s v="Receita"/>
    <s v="9900002938886"/>
    <n v="714"/>
    <n v="714"/>
    <n v="714"/>
    <s v="0.00"/>
    <s v="10/10/2024 13:07:23"/>
    <s v="10/10/2024 00:00:00"/>
    <m/>
    <x v="0"/>
    <m/>
  </r>
  <r>
    <s v="B 4158 "/>
    <s v="FLAVIO FRESSATO MOURA"/>
    <x v="0"/>
    <s v="1100"/>
    <x v="12"/>
    <s v="Receita"/>
    <s v="9900003039933"/>
    <n v="211"/>
    <n v="211"/>
    <n v="211"/>
    <s v="0.00"/>
    <s v="10/10/2024 13:07:23"/>
    <s v="10/10/2024 00:00:00"/>
    <m/>
    <x v="0"/>
    <m/>
  </r>
  <r>
    <s v="B 4185 "/>
    <s v="CAROLINE RIZENTAL"/>
    <x v="0"/>
    <s v="3001"/>
    <x v="3"/>
    <s v="Receita"/>
    <s v="9900003038029"/>
    <n v="178"/>
    <n v="178"/>
    <n v="178"/>
    <s v="0.00"/>
    <s v="10/10/2024 18:08:41"/>
    <s v="10/10/2024 00:00:00"/>
    <m/>
    <x v="0"/>
    <m/>
  </r>
  <r>
    <s v="B 4195 "/>
    <s v="BRUNO ELACHE GUSI"/>
    <x v="0"/>
    <s v="0482"/>
    <x v="13"/>
    <s v="Receita"/>
    <s v="9900003037230"/>
    <n v="235.5"/>
    <n v="235.5"/>
    <n v="235.5"/>
    <s v="0.00"/>
    <s v="10/10/2024 19:51:51"/>
    <s v="10/10/2024 00:00:00"/>
    <m/>
    <x v="0"/>
    <m/>
  </r>
  <r>
    <s v="B 4258 "/>
    <s v="FABIANO CECATO MUNHOZ"/>
    <x v="0"/>
    <s v="0101"/>
    <x v="2"/>
    <s v="Receita"/>
    <s v="9900002969511"/>
    <n v="714"/>
    <n v="714"/>
    <n v="714"/>
    <s v="0.00"/>
    <s v="10/10/2024 09:04:42"/>
    <s v="10/10/2024 00:00:00"/>
    <m/>
    <x v="0"/>
    <m/>
  </r>
  <r>
    <s v="B 4258 "/>
    <s v="FABIANO CECATO MUNHOZ"/>
    <x v="0"/>
    <s v="3010"/>
    <x v="0"/>
    <s v="Receita"/>
    <s v="9900003037717"/>
    <n v="196"/>
    <n v="196"/>
    <n v="196"/>
    <s v="0.00"/>
    <s v="10/10/2024 09:06:00"/>
    <s v="10/10/2024 00:00:00"/>
    <m/>
    <x v="0"/>
    <m/>
  </r>
  <r>
    <s v="B 4281 "/>
    <s v="DEBORAH MARTINS KUBRUSLY"/>
    <x v="0"/>
    <s v="0101"/>
    <x v="2"/>
    <s v="Receita"/>
    <s v="9900002939354"/>
    <n v="714"/>
    <n v="714"/>
    <n v="714"/>
    <s v="0.00"/>
    <s v="10/10/2024 15:37:55"/>
    <s v="10/10/2024 00:00:00"/>
    <m/>
    <x v="0"/>
    <m/>
  </r>
  <r>
    <s v="B 4379 "/>
    <s v="MAURI JOSE ZANETTI"/>
    <x v="1"/>
    <s v="0101"/>
    <x v="2"/>
    <s v="Receita"/>
    <s v="9900002939777"/>
    <n v="714"/>
    <n v="714"/>
    <n v="714"/>
    <s v="0.00"/>
    <s v="10/10/2024 14:39:17"/>
    <s v="10/10/2024 00:00:00"/>
    <m/>
    <x v="0"/>
    <m/>
  </r>
  <r>
    <s v="B 4445 "/>
    <s v="SALEIMAN JOSE ANDRAUS"/>
    <x v="0"/>
    <s v="0101"/>
    <x v="2"/>
    <s v="Receita"/>
    <s v="9900002940084"/>
    <n v="714"/>
    <n v="742.92"/>
    <n v="742.92"/>
    <s v="0.00"/>
    <s v="10/10/2024 13:46:56"/>
    <s v="08/10/2024 00:00:00"/>
    <m/>
    <x v="0"/>
    <m/>
  </r>
  <r>
    <s v="B 4559 "/>
    <s v="MARIA LETICIA DA CUNHA PINTO"/>
    <x v="0"/>
    <s v="0101"/>
    <x v="2"/>
    <s v="Receita"/>
    <s v="9900002940557"/>
    <n v="714"/>
    <n v="742.92"/>
    <n v="742.92"/>
    <s v="0.00"/>
    <s v="10/10/2024 16:53:36"/>
    <s v="08/10/2024 00:00:00"/>
    <m/>
    <x v="0"/>
    <m/>
  </r>
  <r>
    <s v="B 4634 "/>
    <s v="LUITHY PEREIRA JORGE MULLER"/>
    <x v="0"/>
    <s v="0101"/>
    <x v="2"/>
    <s v="Receita"/>
    <s v="9900002940887"/>
    <n v="714"/>
    <n v="714"/>
    <n v="714"/>
    <s v="0.00"/>
    <s v="10/10/2024 21:54:59"/>
    <s v="10/10/2024 00:00:00"/>
    <m/>
    <x v="0"/>
    <m/>
  </r>
  <r>
    <s v="B 4709 "/>
    <s v="LUCIANA OMENA P. FORSTMAN"/>
    <x v="0"/>
    <s v="0101"/>
    <x v="2"/>
    <s v="Receita"/>
    <s v="9900002941218"/>
    <n v="714"/>
    <n v="714"/>
    <n v="714"/>
    <s v="0.00"/>
    <s v="10/10/2024 11:14:18"/>
    <s v="10/10/2024 00:00:00"/>
    <m/>
    <x v="0"/>
    <m/>
  </r>
  <r>
    <s v="B 4799 "/>
    <s v="CINTHIA REGINA B PENNA GUEDES"/>
    <x v="0"/>
    <s v="0101"/>
    <x v="2"/>
    <s v="Receita"/>
    <s v="9900002941580"/>
    <n v="714"/>
    <n v="742.92"/>
    <n v="742.92"/>
    <s v="0.00"/>
    <s v="10/10/2024 09:23:20"/>
    <s v="08/10/2024 00:00:00"/>
    <m/>
    <x v="0"/>
    <m/>
  </r>
  <r>
    <s v="B 4804 "/>
    <s v="JOEL MACEDO SOARES PEREIRA"/>
    <x v="0"/>
    <s v="1035"/>
    <x v="14"/>
    <s v="Receita"/>
    <s v="9900003038466"/>
    <n v="280"/>
    <n v="280"/>
    <n v="280"/>
    <s v="0.00"/>
    <s v="10/10/2024 16:23:17"/>
    <s v="10/10/2024 00:00:00"/>
    <m/>
    <x v="0"/>
    <m/>
  </r>
  <r>
    <s v="B 488 "/>
    <s v="FERNANDA RIBAS"/>
    <x v="0"/>
    <s v="0329"/>
    <x v="1"/>
    <s v="Receita"/>
    <s v="9900003040573"/>
    <n v="300"/>
    <n v="300"/>
    <n v="300"/>
    <s v="0.00"/>
    <s v="10/10/2024 11:13:53"/>
    <s v="10/10/2024 00:00:00"/>
    <m/>
    <x v="0"/>
    <m/>
  </r>
  <r>
    <s v="B 488 "/>
    <s v="FERNANDA RIBAS"/>
    <x v="0"/>
    <s v="0336"/>
    <x v="10"/>
    <s v="Receita"/>
    <s v="9900003038866"/>
    <n v="219"/>
    <n v="219"/>
    <n v="219"/>
    <s v="0.00"/>
    <s v="10/10/2024 11:13:53"/>
    <s v="10/10/2024 00:00:00"/>
    <m/>
    <x v="0"/>
    <m/>
  </r>
  <r>
    <s v="B 488 "/>
    <s v="FERNANDA RIBAS"/>
    <x v="0"/>
    <s v="0101"/>
    <x v="2"/>
    <s v="Receita"/>
    <s v="9900002924131"/>
    <n v="714"/>
    <n v="714"/>
    <n v="714"/>
    <s v="0.00"/>
    <s v="10/10/2024 11:13:53"/>
    <s v="10/10/2024 00:00:00"/>
    <m/>
    <x v="0"/>
    <m/>
  </r>
  <r>
    <s v="B 4941 "/>
    <s v="ROBERTO VALEIKO FILHO"/>
    <x v="0"/>
    <s v="3024"/>
    <x v="15"/>
    <s v="Receita"/>
    <s v="9900003042043"/>
    <n v="40"/>
    <n v="40"/>
    <n v="40"/>
    <s v="0.00"/>
    <s v="10/10/2024 17:03:41"/>
    <s v="10/11/2024 00:00:00"/>
    <m/>
    <x v="0"/>
    <m/>
  </r>
  <r>
    <s v="B 5073 "/>
    <s v="RAFAEL CAVALCANTI DE ALBUQUERQUE"/>
    <x v="0"/>
    <s v="0101"/>
    <x v="2"/>
    <s v="Receita"/>
    <s v="9900002942806"/>
    <n v="714"/>
    <n v="714"/>
    <n v="714"/>
    <s v="0.00"/>
    <s v="10/10/2024 20:37:38"/>
    <s v="10/10/2024 00:00:00"/>
    <m/>
    <x v="0"/>
    <m/>
  </r>
  <r>
    <s v="B 5175 "/>
    <s v="CLAUDIA SANTOS KRIEGER"/>
    <x v="0"/>
    <s v="0101"/>
    <x v="2"/>
    <s v="Receita"/>
    <s v="9900002943331"/>
    <n v="714"/>
    <n v="714"/>
    <n v="714"/>
    <s v="0.00"/>
    <s v="10/10/2024 20:43:58"/>
    <s v="10/10/2024 00:00:00"/>
    <m/>
    <x v="0"/>
    <m/>
  </r>
  <r>
    <s v="B 5175 "/>
    <s v="CLAUDIA SANTOS KRIEGER"/>
    <x v="0"/>
    <s v="3019"/>
    <x v="11"/>
    <s v="Receita"/>
    <s v="9900003036883"/>
    <n v="75"/>
    <n v="75"/>
    <n v="75"/>
    <s v="0.00"/>
    <s v="10/10/2024 10:55:09"/>
    <s v="10/10/2024 00:00:00"/>
    <m/>
    <x v="0"/>
    <m/>
  </r>
  <r>
    <s v="B 5175 "/>
    <s v="CLAUDIA SANTOS KRIEGER"/>
    <x v="0"/>
    <s v="3019"/>
    <x v="11"/>
    <s v="Receita"/>
    <s v="9900003037005"/>
    <n v="75"/>
    <n v="75"/>
    <n v="75"/>
    <s v="0.00"/>
    <s v="10/10/2024 20:43:58"/>
    <s v="10/10/2024 00:00:00"/>
    <m/>
    <x v="0"/>
    <m/>
  </r>
  <r>
    <s v="B 5175 "/>
    <s v="CLAUDIA SANTOS KRIEGER"/>
    <x v="0"/>
    <s v="3530"/>
    <x v="16"/>
    <s v="Receita"/>
    <s v="9900003038247"/>
    <n v="178"/>
    <n v="178"/>
    <n v="178"/>
    <s v="0.00"/>
    <s v="10/10/2024 10:51:40"/>
    <s v="10/10/2024 00:00:00"/>
    <m/>
    <x v="0"/>
    <m/>
  </r>
  <r>
    <s v="B 5197 "/>
    <s v="CARLOS GERMAN FLORES"/>
    <x v="0"/>
    <s v="0101"/>
    <x v="2"/>
    <s v="Receita"/>
    <s v="9900002943446"/>
    <n v="714"/>
    <n v="714"/>
    <n v="714"/>
    <s v="0.00"/>
    <s v="10/10/2024 09:55:10"/>
    <s v="10/10/2024 00:00:00"/>
    <m/>
    <x v="0"/>
    <m/>
  </r>
  <r>
    <s v="B 5197 "/>
    <s v="CARLOS GERMAN FLORES"/>
    <x v="0"/>
    <s v="1025"/>
    <x v="17"/>
    <s v="Receita"/>
    <s v="9900003039223"/>
    <n v="15"/>
    <n v="15.3"/>
    <n v="15.3"/>
    <s v="0.00"/>
    <s v="10/10/2024 09:54:21"/>
    <s v="10/03/2024 00:00:00"/>
    <m/>
    <x v="0"/>
    <m/>
  </r>
  <r>
    <s v="B 5387 "/>
    <s v="CLAUDIA ZENDRON DIAS"/>
    <x v="0"/>
    <s v="0101"/>
    <x v="2"/>
    <s v="Receita"/>
    <s v="9900002944388"/>
    <n v="714"/>
    <n v="714"/>
    <n v="714"/>
    <s v="0.00"/>
    <s v="10/10/2024 14:06:33"/>
    <s v="10/10/2024 00:00:00"/>
    <m/>
    <x v="0"/>
    <m/>
  </r>
  <r>
    <s v="B 5402 "/>
    <s v="SUSANA IWERSEN"/>
    <x v="0"/>
    <s v="0101"/>
    <x v="2"/>
    <s v="Receita"/>
    <s v="9900002944484"/>
    <n v="714"/>
    <n v="714"/>
    <n v="714"/>
    <s v="0.00"/>
    <s v="10/10/2024 14:22:30"/>
    <s v="10/10/2024 00:00:00"/>
    <m/>
    <x v="0"/>
    <m/>
  </r>
  <r>
    <s v="B 5402 "/>
    <s v="SUSANA IWERSEN"/>
    <x v="0"/>
    <s v="0471"/>
    <x v="18"/>
    <s v="Receita"/>
    <s v="9900003040248"/>
    <n v="350"/>
    <n v="350"/>
    <n v="350"/>
    <s v="0.00"/>
    <s v="10/10/2024 14:22:30"/>
    <s v="10/10/2024 00:00:00"/>
    <m/>
    <x v="0"/>
    <m/>
  </r>
  <r>
    <s v="B 5419 "/>
    <s v="EDUARDO JOSE PEREIRA NEVES"/>
    <x v="0"/>
    <s v="0101"/>
    <x v="2"/>
    <s v="Receita"/>
    <s v="9900002944587"/>
    <n v="714"/>
    <n v="714"/>
    <n v="714"/>
    <s v="0.00"/>
    <s v="10/10/2024 21:19:59"/>
    <s v="10/10/2024 00:00:00"/>
    <m/>
    <x v="0"/>
    <m/>
  </r>
  <r>
    <s v="B 5424 "/>
    <s v="CRISTIANE P L FLEISCHFRESSER"/>
    <x v="0"/>
    <s v="0336"/>
    <x v="10"/>
    <s v="Receita"/>
    <s v="9900003040033"/>
    <n v="292"/>
    <n v="292"/>
    <n v="292"/>
    <s v="0.00"/>
    <s v="10/10/2024 19:35:56"/>
    <s v="10/11/2024 00:00:00"/>
    <m/>
    <x v="0"/>
    <m/>
  </r>
  <r>
    <s v="B 5424 "/>
    <s v="CRISTIANE P L FLEISCHFRESSER"/>
    <x v="0"/>
    <s v="0336"/>
    <x v="10"/>
    <s v="Receita"/>
    <s v="9900003040034"/>
    <n v="73"/>
    <n v="73"/>
    <n v="73"/>
    <s v="0.00"/>
    <s v="10/10/2024 19:35:56"/>
    <s v="10/11/2024 00:00:00"/>
    <m/>
    <x v="0"/>
    <m/>
  </r>
  <r>
    <s v="B 5436 "/>
    <s v="LUIZ FERNANDO CHIQUITA"/>
    <x v="0"/>
    <s v="0101"/>
    <x v="2"/>
    <s v="Receita"/>
    <s v="9900002944695"/>
    <n v="714"/>
    <n v="742.92"/>
    <n v="742.92"/>
    <s v="0.00"/>
    <s v="10/10/2024 10:26:56"/>
    <s v="08/10/2024 00:00:00"/>
    <m/>
    <x v="0"/>
    <m/>
  </r>
  <r>
    <s v="B 5439 "/>
    <s v="ANA PAULA S CAMARGO"/>
    <x v="0"/>
    <s v="0101"/>
    <x v="2"/>
    <s v="Receita"/>
    <s v="9900002944718"/>
    <n v="714"/>
    <n v="714"/>
    <n v="714"/>
    <s v="0.00"/>
    <s v="10/10/2024 08:01:51"/>
    <s v="10/10/2024 00:00:00"/>
    <m/>
    <x v="0"/>
    <m/>
  </r>
  <r>
    <s v="B 546 "/>
    <s v="JULIANA LEONE STAUT"/>
    <x v="0"/>
    <s v="3024"/>
    <x v="15"/>
    <s v="Receita"/>
    <s v="9900003041991"/>
    <n v="40"/>
    <n v="40"/>
    <n v="40"/>
    <s v="0.00"/>
    <s v="10/10/2024 15:10:13"/>
    <s v="10/11/2024 00:00:00"/>
    <m/>
    <x v="0"/>
    <m/>
  </r>
  <r>
    <s v="B 546 "/>
    <s v="JULIANA LEONE STAUT"/>
    <x v="0"/>
    <s v="0101"/>
    <x v="2"/>
    <s v="Receita"/>
    <s v="9900002924355"/>
    <n v="714"/>
    <n v="714"/>
    <n v="714"/>
    <s v="0.00"/>
    <s v="10/10/2024 15:10:13"/>
    <s v="10/10/2024 00:00:00"/>
    <m/>
    <x v="0"/>
    <m/>
  </r>
  <r>
    <s v="B 5485 "/>
    <s v="DAGOBERTO AZEVEDO BUENO FILHO"/>
    <x v="0"/>
    <s v="0329"/>
    <x v="1"/>
    <s v="Receita"/>
    <s v="9900003040495"/>
    <n v="250"/>
    <n v="250"/>
    <n v="250"/>
    <s v="0.00"/>
    <s v="10/10/2024 14:35:41"/>
    <s v="10/10/2024 00:00:00"/>
    <m/>
    <x v="0"/>
    <m/>
  </r>
  <r>
    <s v="B 5485 "/>
    <s v="DAGOBERTO AZEVEDO BUENO FILHO"/>
    <x v="0"/>
    <s v="0101"/>
    <x v="2"/>
    <s v="Receita"/>
    <s v="9900002944996"/>
    <n v="714"/>
    <n v="742.92"/>
    <n v="742.92"/>
    <s v="0.00"/>
    <s v="10/10/2024 14:35:41"/>
    <s v="08/10/2024 00:00:00"/>
    <m/>
    <x v="0"/>
    <m/>
  </r>
  <r>
    <s v="B 5607 "/>
    <s v="MONICA BRAGA CORTES BANDEIRA GUIMARAES"/>
    <x v="0"/>
    <s v="0101"/>
    <x v="2"/>
    <s v="Receita"/>
    <s v="9900002945590"/>
    <n v="714"/>
    <n v="742.92"/>
    <n v="742.92"/>
    <s v="0.00"/>
    <s v="10/10/2024 11:04:47"/>
    <s v="08/10/2024 00:00:00"/>
    <m/>
    <x v="0"/>
    <m/>
  </r>
  <r>
    <s v="B 5635 "/>
    <s v="CAROLINA MACHADO MICHELOTTO"/>
    <x v="0"/>
    <s v="0101"/>
    <x v="2"/>
    <s v="Receita"/>
    <s v="9900002945738"/>
    <n v="714"/>
    <n v="714"/>
    <n v="714"/>
    <s v="0.00"/>
    <s v="10/10/2024 16:59:16"/>
    <s v="10/10/2024 00:00:00"/>
    <m/>
    <x v="0"/>
    <m/>
  </r>
  <r>
    <s v="B 5678 "/>
    <s v="CASSIO SLOMPO RAMOS"/>
    <x v="0"/>
    <s v="0329"/>
    <x v="1"/>
    <s v="Receita"/>
    <s v="9900003040466"/>
    <n v="250"/>
    <n v="250"/>
    <n v="250"/>
    <s v="0.00"/>
    <s v="10/10/2024 15:13:13"/>
    <s v="10/10/2024 00:00:00"/>
    <m/>
    <x v="0"/>
    <m/>
  </r>
  <r>
    <s v="B 5678 "/>
    <s v="CASSIO SLOMPO RAMOS"/>
    <x v="0"/>
    <s v="0329"/>
    <x v="1"/>
    <s v="Receita"/>
    <s v="9900003040646"/>
    <n v="200"/>
    <n v="200"/>
    <n v="200"/>
    <s v="0.00"/>
    <s v="10/10/2024 15:13:13"/>
    <s v="10/10/2024 00:00:00"/>
    <m/>
    <x v="0"/>
    <m/>
  </r>
  <r>
    <s v="B 5678 "/>
    <s v="CASSIO SLOMPO RAMOS"/>
    <x v="0"/>
    <s v="0329"/>
    <x v="1"/>
    <s v="Receita"/>
    <s v="9900003040852"/>
    <n v="200"/>
    <n v="200"/>
    <n v="200"/>
    <s v="0.00"/>
    <s v="10/10/2024 15:13:13"/>
    <s v="10/10/2024 00:00:00"/>
    <m/>
    <x v="0"/>
    <m/>
  </r>
  <r>
    <s v="B 5678 "/>
    <s v="CASSIO SLOMPO RAMOS"/>
    <x v="0"/>
    <s v="0101"/>
    <x v="2"/>
    <s v="Receita"/>
    <s v="9900002945978"/>
    <n v="714"/>
    <n v="714"/>
    <n v="714"/>
    <s v="0.00"/>
    <s v="10/10/2024 15:13:13"/>
    <s v="10/10/2024 00:00:00"/>
    <m/>
    <x v="0"/>
    <m/>
  </r>
  <r>
    <s v="B 5678 "/>
    <s v="CASSIO SLOMPO RAMOS"/>
    <x v="0"/>
    <s v="3534"/>
    <x v="19"/>
    <s v="Receita"/>
    <s v="9900003037745"/>
    <n v="244"/>
    <n v="244"/>
    <n v="244"/>
    <s v="0.00"/>
    <s v="10/10/2024 15:13:13"/>
    <s v="10/10/2024 00:00:00"/>
    <m/>
    <x v="0"/>
    <m/>
  </r>
  <r>
    <s v="B 5757 "/>
    <s v="FABIANO AUGUSTO P. BARACAT"/>
    <x v="0"/>
    <s v="3001"/>
    <x v="3"/>
    <s v="Receita"/>
    <s v="9900003038355"/>
    <n v="178"/>
    <n v="178"/>
    <n v="178"/>
    <s v="0.00"/>
    <s v="10/10/2024 15:27:55"/>
    <s v="10/10/2024 00:00:00"/>
    <m/>
    <x v="0"/>
    <m/>
  </r>
  <r>
    <s v="B 5757 "/>
    <s v="FABIANO AUGUSTO P. BARACAT"/>
    <x v="0"/>
    <s v="1118"/>
    <x v="20"/>
    <s v="Receita"/>
    <s v="9900003038356"/>
    <n v="178"/>
    <n v="178"/>
    <n v="178"/>
    <s v="0.00"/>
    <s v="10/10/2024 15:27:55"/>
    <s v="10/10/2024 00:00:00"/>
    <m/>
    <x v="0"/>
    <m/>
  </r>
  <r>
    <s v="B 5870 "/>
    <s v="JOAQUIM DE ALMEIDA PEIXOTO NETO"/>
    <x v="2"/>
    <s v="3024"/>
    <x v="15"/>
    <s v="Receita"/>
    <s v="9900003041998"/>
    <n v="40"/>
    <n v="40"/>
    <n v="40"/>
    <s v="0.00"/>
    <s v="10/10/2024 15:18:47"/>
    <s v="10/11/2024 00:00:00"/>
    <m/>
    <x v="0"/>
    <m/>
  </r>
  <r>
    <s v="B 5888 "/>
    <s v="LAUREANO DE MEDEIROS NOGUEIRA"/>
    <x v="0"/>
    <s v="0101"/>
    <x v="2"/>
    <s v="Receita"/>
    <s v="9900002974118"/>
    <n v="714"/>
    <n v="714"/>
    <n v="714"/>
    <s v="0.00"/>
    <s v="10/10/2024 14:32:01"/>
    <s v="10/10/2024 00:00:00"/>
    <m/>
    <x v="0"/>
    <m/>
  </r>
  <r>
    <s v="B 5990 "/>
    <s v="CAMILA MAIA DE OLIVEIRA BORGES PARANA"/>
    <x v="0"/>
    <s v="0101"/>
    <x v="2"/>
    <s v="Receita"/>
    <s v="9900002969739"/>
    <n v="714"/>
    <n v="714"/>
    <n v="714"/>
    <s v="0.00"/>
    <s v="10/10/2024 14:26:44"/>
    <s v="10/10/2024 00:00:00"/>
    <m/>
    <x v="0"/>
    <m/>
  </r>
  <r>
    <s v="B 6010 "/>
    <s v="RAFAEL SILVEIRA SALOMAO"/>
    <x v="0"/>
    <s v="1078"/>
    <x v="21"/>
    <s v="Receita"/>
    <s v="9900003038018"/>
    <n v="178"/>
    <n v="178"/>
    <n v="178"/>
    <s v="0.00"/>
    <s v="10/10/2024 16:59:18"/>
    <s v="10/10/2024 00:00:00"/>
    <m/>
    <x v="0"/>
    <m/>
  </r>
  <r>
    <s v="B 6034 "/>
    <s v="GRAZIELLY DE FATIMA PEREIRA CAMPOS"/>
    <x v="0"/>
    <s v="1908"/>
    <x v="22"/>
    <s v="Receita"/>
    <s v="9900003041303"/>
    <n v="15"/>
    <n v="15.3"/>
    <n v="15.3"/>
    <s v="0.00"/>
    <s v="10/10/2024 15:06:47"/>
    <s v="10/07/2024 00:00:00"/>
    <m/>
    <x v="0"/>
    <m/>
  </r>
  <r>
    <s v="B 6179 "/>
    <s v="PAULO GUSTAVO LANGE DE LARA"/>
    <x v="0"/>
    <s v="0101"/>
    <x v="2"/>
    <s v="Receita"/>
    <s v="9900002970895"/>
    <n v="714"/>
    <n v="714"/>
    <n v="714"/>
    <s v="0.00"/>
    <s v="10/10/2024 21:17:22"/>
    <s v="10/10/2024 00:00:00"/>
    <m/>
    <x v="0"/>
    <m/>
  </r>
  <r>
    <s v="B 6274 "/>
    <s v="SYLVIA DE MATTOS LEAO GAMARRA"/>
    <x v="0"/>
    <s v="1080"/>
    <x v="23"/>
    <s v="Receita"/>
    <s v="9900003038060"/>
    <n v="178"/>
    <n v="178"/>
    <n v="178"/>
    <s v="0.00"/>
    <s v="10/10/2024 14:52:50"/>
    <s v="10/10/2024 00:00:00"/>
    <m/>
    <x v="0"/>
    <m/>
  </r>
  <r>
    <s v="B 6274 "/>
    <s v="SYLVIA DE MATTOS LEAO GAMARRA"/>
    <x v="0"/>
    <s v="3019"/>
    <x v="11"/>
    <s v="Receita"/>
    <s v="9900003036986"/>
    <n v="75"/>
    <n v="75"/>
    <n v="75"/>
    <s v="0.00"/>
    <s v="10/10/2024 14:52:50"/>
    <s v="10/10/2024 00:00:00"/>
    <m/>
    <x v="0"/>
    <m/>
  </r>
  <r>
    <s v="B 6274 "/>
    <s v="SYLVIA DE MATTOS LEAO GAMARRA"/>
    <x v="0"/>
    <s v="3010"/>
    <x v="0"/>
    <s v="Receita"/>
    <s v="9900003038059"/>
    <n v="196"/>
    <n v="196"/>
    <n v="196"/>
    <s v="0.00"/>
    <s v="10/10/2024 14:52:50"/>
    <s v="10/10/2024 00:00:00"/>
    <m/>
    <x v="0"/>
    <m/>
  </r>
  <r>
    <s v="B 6274 "/>
    <s v="SYLVIA DE MATTOS LEAO GAMARRA"/>
    <x v="0"/>
    <s v="0421"/>
    <x v="24"/>
    <s v="Receita"/>
    <s v="9900003039917"/>
    <n v="201"/>
    <n v="201"/>
    <n v="201"/>
    <s v="0.00"/>
    <s v="10/10/2024 14:52:50"/>
    <s v="10/10/2024 00:00:00"/>
    <m/>
    <x v="0"/>
    <m/>
  </r>
  <r>
    <s v="B 706 "/>
    <s v="THIAGO FELIPE BRAGA BELICH"/>
    <x v="0"/>
    <s v="0101"/>
    <x v="2"/>
    <s v="Receita"/>
    <s v="9900002925003"/>
    <n v="714"/>
    <n v="714"/>
    <n v="714"/>
    <s v="0.00"/>
    <s v="10/10/2024 12:44:20"/>
    <s v="10/10/2024 00:00:00"/>
    <m/>
    <x v="0"/>
    <m/>
  </r>
  <r>
    <s v="B 929 "/>
    <s v="LAIS DE SOUZA ALISKI SEPULCRI"/>
    <x v="0"/>
    <s v="0101"/>
    <x v="2"/>
    <s v="Receita"/>
    <s v="9900003001970"/>
    <n v="714"/>
    <n v="714"/>
    <n v="714"/>
    <s v="0.00"/>
    <s v="10/10/2024 16:54:34"/>
    <s v="10/10/2024 00:00:00"/>
    <m/>
    <x v="0"/>
    <m/>
  </r>
  <r>
    <s v="B 929 "/>
    <s v="LAIS DE SOUZA ALISKI SEPULCRI"/>
    <x v="0"/>
    <s v="3010"/>
    <x v="0"/>
    <s v="Receita"/>
    <s v="9900003038103"/>
    <n v="196"/>
    <n v="196"/>
    <n v="196"/>
    <s v="0.00"/>
    <s v="10/10/2024 16:54:34"/>
    <s v="10/10/2024 00:00:00"/>
    <m/>
    <x v="0"/>
    <m/>
  </r>
  <r>
    <s v="B 929 "/>
    <s v="LAIS DE SOUZA ALISKI SEPULCRI"/>
    <x v="0"/>
    <s v="3536"/>
    <x v="25"/>
    <s v="Receita"/>
    <s v="9900003038801"/>
    <n v="272"/>
    <n v="272"/>
    <n v="272"/>
    <s v="0.00"/>
    <s v="10/10/2024 16:54:34"/>
    <s v="10/10/2024 00:00:00"/>
    <m/>
    <x v="0"/>
    <m/>
  </r>
  <r>
    <s v="B 929 "/>
    <s v="LAIS DE SOUZA ALISKI SEPULCRI"/>
    <x v="0"/>
    <s v="1118"/>
    <x v="20"/>
    <s v="Receita"/>
    <s v="9900003038102"/>
    <n v="178"/>
    <n v="178"/>
    <n v="178"/>
    <s v="0.00"/>
    <s v="10/10/2024 16:54:34"/>
    <s v="10/10/2024 00:00:00"/>
    <m/>
    <x v="0"/>
    <m/>
  </r>
  <r>
    <s v="B 931 "/>
    <s v="ALEXANDRE PIMENTEL SLAVIERO"/>
    <x v="0"/>
    <s v="0101"/>
    <x v="2"/>
    <s v="Receita"/>
    <s v="9900002925766"/>
    <n v="714"/>
    <n v="714"/>
    <n v="714"/>
    <s v="0.00"/>
    <s v="10/10/2024 17:59:36"/>
    <s v="10/10/2024 00:00:00"/>
    <m/>
    <x v="0"/>
    <m/>
  </r>
  <r>
    <s v="B 999 "/>
    <s v="SILVANA DE MACEDO BAU"/>
    <x v="0"/>
    <s v="0101"/>
    <x v="2"/>
    <s v="Receita"/>
    <s v="9900002926035"/>
    <n v="714"/>
    <n v="714"/>
    <n v="714"/>
    <s v="0.00"/>
    <s v="10/10/2024 19:11:10"/>
    <s v="10/10/2024 00:00:00"/>
    <m/>
    <x v="0"/>
    <m/>
  </r>
  <r>
    <s v="C 1044 "/>
    <s v="RENATA CARVALHO AMARAL"/>
    <x v="2"/>
    <s v="3010"/>
    <x v="0"/>
    <s v="Receita"/>
    <s v="9900003038461"/>
    <n v="352"/>
    <n v="352"/>
    <n v="352"/>
    <s v="0.00"/>
    <s v="10/10/2024 23:10:25"/>
    <s v="10/10/2024 00:00:00"/>
    <m/>
    <x v="0"/>
    <m/>
  </r>
  <r>
    <s v="C 1069 "/>
    <s v="YURI KEPLER MACHADO DE SOUSA E SILVA"/>
    <x v="2"/>
    <s v="0101"/>
    <x v="2"/>
    <s v="Receita"/>
    <s v="9900002951315"/>
    <n v="714"/>
    <n v="714"/>
    <n v="714"/>
    <s v="0.00"/>
    <s v="10/10/2024 14:26:13"/>
    <s v="10/10/2024 00:00:00"/>
    <m/>
    <x v="0"/>
    <m/>
  </r>
  <r>
    <s v="C 1110 "/>
    <s v="LUIGI NOE MAIBON TABORDA RIBAS"/>
    <x v="2"/>
    <s v="0101"/>
    <x v="2"/>
    <s v="Receita"/>
    <s v="9900002951508"/>
    <n v="714"/>
    <n v="714"/>
    <n v="714"/>
    <s v="0.00"/>
    <s v="10/10/2024 14:37:10"/>
    <s v="10/10/2024 00:00:00"/>
    <m/>
    <x v="0"/>
    <m/>
  </r>
  <r>
    <s v="C 1142 "/>
    <s v="CECILIA PIMENTEL MONTEIRO"/>
    <x v="2"/>
    <s v="3001"/>
    <x v="3"/>
    <s v="Receita"/>
    <s v="9900003038573"/>
    <n v="178"/>
    <n v="178"/>
    <n v="178"/>
    <s v="0.00"/>
    <s v="10/10/2024 16:53:05"/>
    <s v="10/10/2024 00:00:00"/>
    <m/>
    <x v="0"/>
    <m/>
  </r>
  <r>
    <s v="C 1142 "/>
    <s v="CECILIA PIMENTEL MONTEIRO"/>
    <x v="2"/>
    <s v="1102"/>
    <x v="8"/>
    <s v="Receita"/>
    <s v="9900003038572"/>
    <n v="178"/>
    <n v="178"/>
    <n v="178"/>
    <s v="0.00"/>
    <s v="10/10/2024 16:53:05"/>
    <s v="10/10/2024 00:00:00"/>
    <m/>
    <x v="0"/>
    <m/>
  </r>
  <r>
    <s v="C 1142 "/>
    <s v="CECILIA PIMENTEL MONTEIRO"/>
    <x v="2"/>
    <s v="0101"/>
    <x v="2"/>
    <s v="Receita"/>
    <s v="9900002951619"/>
    <n v="714"/>
    <n v="735.48"/>
    <n v="735.48"/>
    <s v="0.00"/>
    <s v="10/10/2024 16:53:05"/>
    <s v="09/10/2024 00:00:00"/>
    <m/>
    <x v="0"/>
    <m/>
  </r>
  <r>
    <s v="C 1147 "/>
    <s v="ADRIANE G GONCALVES DE SOUZA"/>
    <x v="2"/>
    <s v="0336"/>
    <x v="10"/>
    <s v="Receita"/>
    <s v="9900003039841"/>
    <n v="584"/>
    <n v="584"/>
    <n v="584"/>
    <s v="0.00"/>
    <s v="10/10/2024 11:06:47"/>
    <s v="10/10/2024 00:00:00"/>
    <m/>
    <x v="0"/>
    <m/>
  </r>
  <r>
    <s v="C 1147 "/>
    <s v="ADRIANE G GONCALVES DE SOUZA"/>
    <x v="2"/>
    <s v="3548"/>
    <x v="26"/>
    <s v="Receita"/>
    <s v="9900003039782"/>
    <n v="82.5"/>
    <n v="82.5"/>
    <n v="82.5"/>
    <s v="0.00"/>
    <s v="10/10/2024 11:06:06"/>
    <s v="10/10/2024 00:00:00"/>
    <m/>
    <x v="0"/>
    <m/>
  </r>
  <r>
    <s v="C 1183 "/>
    <s v="BRUNO SPENA KOEHLER"/>
    <x v="2"/>
    <s v="0101"/>
    <x v="2"/>
    <s v="Receita"/>
    <s v="9900002951788"/>
    <n v="714"/>
    <n v="714"/>
    <n v="714"/>
    <s v="0.00"/>
    <s v="10/10/2024 10:12:52"/>
    <s v="10/10/2024 00:00:00"/>
    <m/>
    <x v="0"/>
    <m/>
  </r>
  <r>
    <s v="C 1206 "/>
    <s v="SILVANA DE MACEDO PISSETTI"/>
    <x v="2"/>
    <s v="0101"/>
    <x v="2"/>
    <s v="Receita"/>
    <s v="9900002951869"/>
    <n v="714"/>
    <n v="714"/>
    <n v="714"/>
    <s v="0.00"/>
    <s v="10/10/2024 14:11:37"/>
    <s v="10/10/2024 00:00:00"/>
    <m/>
    <x v="0"/>
    <m/>
  </r>
  <r>
    <s v="C 1425 "/>
    <s v="JOAO DE OLIVEIRA FRANCO JUNIOR"/>
    <x v="2"/>
    <s v="3525"/>
    <x v="27"/>
    <s v="Receita"/>
    <s v="9900003039777"/>
    <n v="252"/>
    <n v="252"/>
    <n v="252"/>
    <s v="0.00"/>
    <s v="10/10/2024 17:36:57"/>
    <s v="10/10/2024 00:00:00"/>
    <m/>
    <x v="0"/>
    <m/>
  </r>
  <r>
    <s v="C 1425 "/>
    <s v="JOAO DE OLIVEIRA FRANCO JUNIOR"/>
    <x v="2"/>
    <s v="3525"/>
    <x v="27"/>
    <s v="Receita"/>
    <s v="9900003039776"/>
    <n v="252"/>
    <n v="252"/>
    <n v="252"/>
    <s v="0.00"/>
    <s v="10/10/2024 17:36:57"/>
    <s v="10/10/2024 00:00:00"/>
    <m/>
    <x v="0"/>
    <m/>
  </r>
  <r>
    <s v="C 1487 "/>
    <s v="DANIELA LOYOLA MANSUR ARIDA"/>
    <x v="2"/>
    <s v="0101"/>
    <x v="2"/>
    <s v="Receita"/>
    <s v="9900002953038"/>
    <n v="714"/>
    <n v="714"/>
    <n v="714"/>
    <s v="0.00"/>
    <s v="10/10/2024 22:18:22"/>
    <s v="10/10/2024 00:00:00"/>
    <m/>
    <x v="0"/>
    <m/>
  </r>
  <r>
    <s v="C 1500 "/>
    <s v="LEONARDO VECCHI CONTADOR"/>
    <x v="2"/>
    <s v="0101"/>
    <x v="2"/>
    <s v="Receita"/>
    <s v="9900002953093"/>
    <n v="714"/>
    <n v="714"/>
    <n v="714"/>
    <s v="0.00"/>
    <s v="10/10/2024 13:38:21"/>
    <s v="10/10/2024 00:00:00"/>
    <m/>
    <x v="0"/>
    <m/>
  </r>
  <r>
    <s v="C 1551 "/>
    <s v="GUSTAVO GARCIA PORTELA"/>
    <x v="2"/>
    <s v="0101"/>
    <x v="2"/>
    <s v="Receita"/>
    <s v="9900002953314"/>
    <n v="714"/>
    <n v="714"/>
    <n v="714"/>
    <s v="0.00"/>
    <s v="10/10/2024 19:57:02"/>
    <s v="10/10/2024 00:00:00"/>
    <m/>
    <x v="0"/>
    <m/>
  </r>
  <r>
    <s v="C 1551 "/>
    <s v="GUSTAVO GARCIA PORTELA"/>
    <x v="2"/>
    <s v="0101"/>
    <x v="2"/>
    <s v="Receita"/>
    <s v="9900002953313"/>
    <n v="714"/>
    <n v="735.48"/>
    <n v="735.48"/>
    <s v="0.00"/>
    <s v="10/10/2024 19:57:02"/>
    <s v="09/10/2024 00:00:00"/>
    <m/>
    <x v="0"/>
    <m/>
  </r>
  <r>
    <s v="C 1581 "/>
    <s v="STEPHANNY MERCER DE CAMARGO MARTINS"/>
    <x v="2"/>
    <s v="0101"/>
    <x v="2"/>
    <s v="Receita"/>
    <s v="9900002953436"/>
    <n v="714"/>
    <n v="714"/>
    <n v="714"/>
    <s v="0.00"/>
    <s v="10/10/2024 19:32:59"/>
    <s v="10/10/2024 00:00:00"/>
    <m/>
    <x v="0"/>
    <m/>
  </r>
  <r>
    <s v="C 1679 "/>
    <s v="PEDRO GERMANO JOSVIAK DRESCH"/>
    <x v="2"/>
    <s v="0101"/>
    <x v="2"/>
    <s v="Receita"/>
    <s v="9900002953879"/>
    <n v="714"/>
    <n v="714"/>
    <n v="714"/>
    <s v="0.00"/>
    <s v="10/10/2024 18:36:29"/>
    <s v="10/10/2024 00:00:00"/>
    <m/>
    <x v="0"/>
    <m/>
  </r>
  <r>
    <s v="C 1716 "/>
    <s v="MARCELO MESSIAS"/>
    <x v="2"/>
    <s v="0101"/>
    <x v="2"/>
    <s v="Receita"/>
    <s v="9900002954021"/>
    <n v="714"/>
    <n v="714"/>
    <n v="714"/>
    <s v="0.00"/>
    <s v="10/10/2024 16:05:37"/>
    <s v="10/10/2024 00:00:00"/>
    <m/>
    <x v="0"/>
    <m/>
  </r>
  <r>
    <s v="C 1739 "/>
    <s v="MARIA ALICE ZARATE NISSEL ZENI"/>
    <x v="2"/>
    <s v="0101"/>
    <x v="2"/>
    <s v="Receita"/>
    <s v="9900002954140"/>
    <n v="714"/>
    <n v="714"/>
    <n v="714"/>
    <s v="0.00"/>
    <s v="10/10/2024 20:18:00"/>
    <s v="10/10/2024 00:00:00"/>
    <m/>
    <x v="0"/>
    <m/>
  </r>
  <r>
    <s v="C 1753 "/>
    <s v="JULIANO O RIBEIRO DE CAMARGO"/>
    <x v="2"/>
    <s v="3010"/>
    <x v="0"/>
    <s v="Receita"/>
    <s v="9900003038470"/>
    <n v="196"/>
    <n v="196"/>
    <n v="196"/>
    <s v="0.00"/>
    <s v="10/10/2024 14:04:16"/>
    <s v="10/10/2024 00:00:00"/>
    <m/>
    <x v="0"/>
    <m/>
  </r>
  <r>
    <s v="C 1753 "/>
    <s v="JULIANO O RIBEIRO DE CAMARGO"/>
    <x v="2"/>
    <s v="3010"/>
    <x v="0"/>
    <s v="Receita"/>
    <s v="9900003038471"/>
    <n v="196"/>
    <n v="196"/>
    <n v="196"/>
    <s v="0.00"/>
    <s v="10/10/2024 14:04:16"/>
    <s v="10/10/2024 00:00:00"/>
    <m/>
    <x v="0"/>
    <m/>
  </r>
  <r>
    <s v="C 1753 "/>
    <s v="JULIANO O RIBEIRO DE CAMARGO"/>
    <x v="2"/>
    <s v="0101"/>
    <x v="2"/>
    <s v="Receita"/>
    <s v="9900002954209"/>
    <n v="714"/>
    <n v="714"/>
    <n v="714"/>
    <s v="0.00"/>
    <s v="10/10/2024 14:04:16"/>
    <s v="10/10/2024 00:00:00"/>
    <m/>
    <x v="0"/>
    <m/>
  </r>
  <r>
    <s v="C 1774 "/>
    <s v="FERNANDA ARCOVERDE VANHONI"/>
    <x v="2"/>
    <s v="0101"/>
    <x v="2"/>
    <s v="Receita"/>
    <s v="9900002954298"/>
    <n v="714"/>
    <n v="714"/>
    <n v="714"/>
    <s v="0.00"/>
    <s v="10/10/2024 13:13:31"/>
    <s v="10/10/2024 00:00:00"/>
    <m/>
    <x v="0"/>
    <m/>
  </r>
  <r>
    <s v="C 1794 "/>
    <s v="MARIANA RICHARTZ SCHWIND"/>
    <x v="2"/>
    <s v="0101"/>
    <x v="2"/>
    <s v="Receita"/>
    <s v="9900002954381"/>
    <n v="714"/>
    <n v="714"/>
    <n v="714"/>
    <s v="0.00"/>
    <s v="10/10/2024 23:48:25"/>
    <s v="10/10/2024 00:00:00"/>
    <m/>
    <x v="0"/>
    <m/>
  </r>
  <r>
    <s v="C 1807 "/>
    <s v="HELENA REBACK GRAICHEN"/>
    <x v="2"/>
    <s v="0482"/>
    <x v="13"/>
    <s v="Receita"/>
    <s v="9900003037234"/>
    <n v="235.5"/>
    <n v="235.5"/>
    <n v="235.5"/>
    <s v="0.00"/>
    <s v="10/10/2024 18:18:50"/>
    <s v="10/10/2024 00:00:00"/>
    <m/>
    <x v="0"/>
    <m/>
  </r>
  <r>
    <s v="C 1807 "/>
    <s v="HELENA REBACK GRAICHEN"/>
    <x v="2"/>
    <s v="0101"/>
    <x v="2"/>
    <s v="Receita"/>
    <s v="9900002954443"/>
    <n v="714"/>
    <n v="714"/>
    <n v="714"/>
    <s v="0.00"/>
    <s v="10/10/2024 18:18:50"/>
    <s v="10/10/2024 00:00:00"/>
    <m/>
    <x v="0"/>
    <m/>
  </r>
  <r>
    <s v="C 1913 "/>
    <s v="ANA CAROLINA DE B L DE PIERI"/>
    <x v="2"/>
    <s v="0906"/>
    <x v="28"/>
    <s v="Receita"/>
    <s v="9900003041905"/>
    <n v="50"/>
    <n v="50"/>
    <n v="50"/>
    <s v="0.00"/>
    <s v="10/10/2024 13:06:43"/>
    <s v="10/12/2024 00:00:00"/>
    <m/>
    <x v="0"/>
    <m/>
  </r>
  <r>
    <s v="C 2037 "/>
    <s v="PEDRO HENRIQUE C MACHADO"/>
    <x v="2"/>
    <s v="1908"/>
    <x v="22"/>
    <s v="Receita"/>
    <s v="9900003041149"/>
    <n v="10"/>
    <n v="10.199999999999999"/>
    <n v="10.199999999999999"/>
    <s v="0.00"/>
    <s v="10/10/2024 14:20:55"/>
    <s v="10/07/2024 00:00:00"/>
    <m/>
    <x v="0"/>
    <m/>
  </r>
  <r>
    <s v="C 2063 "/>
    <s v="VITHORIA MARIA LOPES SCARINCI"/>
    <x v="2"/>
    <s v="0101"/>
    <x v="2"/>
    <s v="Receita"/>
    <s v="9900002955578"/>
    <n v="714"/>
    <n v="714"/>
    <n v="714"/>
    <s v="0.00"/>
    <s v="10/10/2024 17:04:01"/>
    <s v="10/10/2024 00:00:00"/>
    <m/>
    <x v="0"/>
    <m/>
  </r>
  <r>
    <s v="C 2092 "/>
    <s v="GABRIEL DE SOUZA DREHER"/>
    <x v="2"/>
    <s v="3001"/>
    <x v="3"/>
    <s v="Receita"/>
    <s v="9900003038617"/>
    <n v="320"/>
    <n v="320"/>
    <n v="320"/>
    <s v="0.00"/>
    <s v="10/10/2024 15:30:04"/>
    <s v="10/10/2024 00:00:00"/>
    <m/>
    <x v="0"/>
    <m/>
  </r>
  <r>
    <s v="C 2092 "/>
    <s v="GABRIEL DE SOUZA DREHER"/>
    <x v="2"/>
    <s v="3540"/>
    <x v="29"/>
    <s v="Receita"/>
    <s v="9900003038618"/>
    <n v="178"/>
    <n v="178"/>
    <n v="178"/>
    <s v="0.00"/>
    <s v="10/10/2024 15:30:04"/>
    <s v="10/10/2024 00:00:00"/>
    <m/>
    <x v="0"/>
    <m/>
  </r>
  <r>
    <s v="C 2130 "/>
    <s v="VITOR PAROLIN MARANHO"/>
    <x v="2"/>
    <s v="0330"/>
    <x v="30"/>
    <s v="Receita"/>
    <s v="9900003039578"/>
    <n v="82.5"/>
    <n v="82.5"/>
    <n v="82.5"/>
    <s v="0.00"/>
    <s v="10/10/2024 11:44:11"/>
    <s v="10/10/2024 00:00:00"/>
    <m/>
    <x v="0"/>
    <m/>
  </r>
  <r>
    <s v="C 2134 "/>
    <s v="JOAO FELIPE MARIN GIGLIO"/>
    <x v="2"/>
    <s v="0101"/>
    <x v="2"/>
    <s v="Receita"/>
    <s v="9900002955868"/>
    <n v="714"/>
    <n v="742.92"/>
    <n v="742.92"/>
    <s v="0.00"/>
    <s v="10/10/2024 20:22:50"/>
    <s v="08/10/2024 00:00:00"/>
    <m/>
    <x v="0"/>
    <m/>
  </r>
  <r>
    <s v="C 2189 "/>
    <s v="CARLOS EDUARDO P J CORDEIRO"/>
    <x v="2"/>
    <s v="0101"/>
    <x v="2"/>
    <s v="Receita"/>
    <s v="9900002956035"/>
    <n v="714"/>
    <n v="714"/>
    <n v="714"/>
    <s v="0.00"/>
    <s v="10/10/2024 10:54:46"/>
    <s v="10/10/2024 00:00:00"/>
    <m/>
    <x v="0"/>
    <m/>
  </r>
  <r>
    <s v="C 221 "/>
    <s v="IVANA PEREIRA JORGE CORDEIRO"/>
    <x v="2"/>
    <s v="0101"/>
    <x v="2"/>
    <s v="Receita"/>
    <s v="9900002947671"/>
    <n v="714"/>
    <n v="714"/>
    <n v="714"/>
    <s v="0.00"/>
    <s v="10/10/2024 10:44:40"/>
    <s v="10/10/2024 00:00:00"/>
    <m/>
    <x v="0"/>
    <m/>
  </r>
  <r>
    <s v="C 2229 "/>
    <s v="LUIS EDUARDO JOSVIAK DRESCH"/>
    <x v="2"/>
    <s v="0330"/>
    <x v="30"/>
    <s v="Receita"/>
    <s v="9900003039875"/>
    <n v="82.5"/>
    <n v="82.5"/>
    <n v="82.5"/>
    <s v="0.00"/>
    <s v="10/10/2024 18:32:52"/>
    <s v="10/10/2024 00:00:00"/>
    <m/>
    <x v="0"/>
    <m/>
  </r>
  <r>
    <s v="C 2229 "/>
    <s v="LUIS EDUARDO JOSVIAK DRESCH"/>
    <x v="2"/>
    <s v="0101"/>
    <x v="2"/>
    <s v="Receita"/>
    <s v="9900002956185"/>
    <n v="714"/>
    <n v="714"/>
    <n v="714"/>
    <s v="0.00"/>
    <s v="10/10/2024 18:32:52"/>
    <s v="10/10/2024 00:00:00"/>
    <m/>
    <x v="0"/>
    <m/>
  </r>
  <r>
    <s v="C 2239 "/>
    <s v="LUCAS CAMARGO GOMES"/>
    <x v="2"/>
    <s v="1035"/>
    <x v="14"/>
    <s v="Receita"/>
    <s v="9900003038480"/>
    <n v="195"/>
    <n v="195"/>
    <n v="195"/>
    <s v="0.00"/>
    <s v="10/10/2024 13:55:20"/>
    <s v="10/10/2024 00:00:00"/>
    <m/>
    <x v="0"/>
    <m/>
  </r>
  <r>
    <s v="C 2239 "/>
    <s v="LUCAS CAMARGO GOMES"/>
    <x v="2"/>
    <s v="0101"/>
    <x v="2"/>
    <s v="Receita"/>
    <s v="9900002956220"/>
    <n v="714"/>
    <n v="714"/>
    <n v="714"/>
    <s v="0.00"/>
    <s v="10/10/2024 13:55:20"/>
    <s v="10/10/2024 00:00:00"/>
    <m/>
    <x v="0"/>
    <m/>
  </r>
  <r>
    <s v="C 2297 "/>
    <s v="RAFAELA ASSAD"/>
    <x v="2"/>
    <s v="0101"/>
    <x v="2"/>
    <s v="Receita"/>
    <s v="9900003019453"/>
    <n v="714"/>
    <n v="714"/>
    <n v="714"/>
    <s v="0.00"/>
    <s v="10/10/2024 16:50:32"/>
    <s v="10/10/2024 00:00:00"/>
    <m/>
    <x v="0"/>
    <m/>
  </r>
  <r>
    <s v="C 2408 "/>
    <s v="THIAGO RATTON SILVA"/>
    <x v="2"/>
    <s v="0101"/>
    <x v="2"/>
    <s v="Receita"/>
    <s v="9900002956895"/>
    <n v="714"/>
    <n v="742.92"/>
    <n v="742.92"/>
    <s v="0.00"/>
    <s v="10/10/2024 12:21:19"/>
    <s v="08/10/2024 00:00:00"/>
    <m/>
    <x v="0"/>
    <m/>
  </r>
  <r>
    <s v="C 2469 "/>
    <s v="FERNANDA GONSALVES KUSTER"/>
    <x v="2"/>
    <s v="0101"/>
    <x v="2"/>
    <s v="Receita"/>
    <s v="9900002957174"/>
    <n v="714"/>
    <n v="742.92"/>
    <n v="742.92"/>
    <s v="0.00"/>
    <s v="10/10/2024 15:57:01"/>
    <s v="08/10/2024 00:00:00"/>
    <m/>
    <x v="0"/>
    <m/>
  </r>
  <r>
    <s v="C 2498 "/>
    <s v="MARCELLO BRAGA RIGON"/>
    <x v="2"/>
    <s v="0101"/>
    <x v="2"/>
    <s v="Receita"/>
    <s v="9900002957273"/>
    <n v="714"/>
    <n v="714"/>
    <n v="714"/>
    <s v="0.00"/>
    <s v="10/10/2024 13:35:09"/>
    <s v="10/10/2024 00:00:00"/>
    <m/>
    <x v="0"/>
    <m/>
  </r>
  <r>
    <s v="C 2520 "/>
    <s v="RICARDO TABORDA RIBAS NETO"/>
    <x v="2"/>
    <s v="0101"/>
    <x v="2"/>
    <s v="Receita"/>
    <s v="9900002957340"/>
    <n v="714"/>
    <n v="735.48"/>
    <n v="735.48"/>
    <s v="0.00"/>
    <s v="10/10/2024 15:33:47"/>
    <s v="09/10/2024 00:00:00"/>
    <m/>
    <x v="0"/>
    <m/>
  </r>
  <r>
    <s v="C 2677 "/>
    <s v="RICARDO HENRIQUE PYDD"/>
    <x v="2"/>
    <s v="0101"/>
    <x v="2"/>
    <s v="Receita"/>
    <s v="9900002957845"/>
    <n v="714"/>
    <n v="714"/>
    <n v="714"/>
    <s v="0.00"/>
    <s v="10/10/2024 16:49:17"/>
    <s v="10/10/2024 00:00:00"/>
    <m/>
    <x v="0"/>
    <m/>
  </r>
  <r>
    <s v="C 2692 "/>
    <s v="GUINOEL M CORDEIRO FILHO"/>
    <x v="2"/>
    <s v="0101"/>
    <x v="2"/>
    <s v="Receita"/>
    <s v="9900002957893"/>
    <n v="714"/>
    <n v="714"/>
    <n v="714"/>
    <s v="0.00"/>
    <s v="10/10/2024 10:56:28"/>
    <s v="10/10/2024 00:00:00"/>
    <m/>
    <x v="0"/>
    <m/>
  </r>
  <r>
    <s v="C 2792 "/>
    <s v="NAYEF MIKHAEL GRACIE CHAMMA"/>
    <x v="2"/>
    <s v="0101"/>
    <x v="2"/>
    <s v="Receita"/>
    <s v="9900002958176"/>
    <n v="714"/>
    <n v="714"/>
    <n v="714"/>
    <s v="0.00"/>
    <s v="10/10/2024 17:00:22"/>
    <s v="10/10/2024 00:00:00"/>
    <m/>
    <x v="0"/>
    <m/>
  </r>
  <r>
    <s v="C 2800 "/>
    <s v="JOAO PEDRO P JORGE MULLER"/>
    <x v="2"/>
    <s v="0101"/>
    <x v="2"/>
    <s v="Receita"/>
    <s v="9900002958211"/>
    <n v="714"/>
    <n v="714"/>
    <n v="714"/>
    <s v="0.00"/>
    <s v="10/10/2024 22:04:49"/>
    <s v="10/10/2024 00:00:00"/>
    <m/>
    <x v="0"/>
    <m/>
  </r>
  <r>
    <s v="C 2823 "/>
    <s v="PAULO RODRIGO GUBERT"/>
    <x v="2"/>
    <s v="3024"/>
    <x v="15"/>
    <s v="Receita"/>
    <s v="9900003041743"/>
    <n v="40"/>
    <n v="40"/>
    <n v="40"/>
    <s v="0.00"/>
    <s v="10/10/2024 19:22:41"/>
    <s v="10/11/2024 00:00:00"/>
    <m/>
    <x v="0"/>
    <m/>
  </r>
  <r>
    <s v="C 2823 "/>
    <s v="PAULO RODRIGO GUBERT"/>
    <x v="2"/>
    <s v="0101"/>
    <x v="2"/>
    <s v="Receita"/>
    <s v="9900002958298"/>
    <n v="714"/>
    <n v="742.92"/>
    <n v="742.92"/>
    <s v="0.00"/>
    <s v="10/10/2024 17:08:51"/>
    <s v="08/10/2024 00:00:00"/>
    <m/>
    <x v="0"/>
    <m/>
  </r>
  <r>
    <s v="C 2922 "/>
    <s v="JULIANA CARTAXO DA SILVA"/>
    <x v="2"/>
    <s v="0101"/>
    <x v="2"/>
    <s v="Receita"/>
    <s v="9900002958622"/>
    <n v="714"/>
    <n v="714"/>
    <n v="714"/>
    <s v="0.00"/>
    <s v="10/10/2024 15:34:49"/>
    <s v="10/10/2024 00:00:00"/>
    <m/>
    <x v="0"/>
    <m/>
  </r>
  <r>
    <s v="C 2959 "/>
    <s v="MARIANA SCARANTE BOCUTI"/>
    <x v="2"/>
    <s v="3540"/>
    <x v="29"/>
    <s v="Receita"/>
    <s v="9900003038605"/>
    <n v="178"/>
    <n v="178"/>
    <n v="178"/>
    <s v="0.00"/>
    <s v="10/10/2024 14:20:29"/>
    <s v="10/10/2024 00:00:00"/>
    <m/>
    <x v="0"/>
    <m/>
  </r>
  <r>
    <s v="C 3032 "/>
    <s v="ANDRE N DE LOYOLA E SILVA"/>
    <x v="3"/>
    <s v="0101"/>
    <x v="2"/>
    <s v="Receita"/>
    <s v="9900002958940"/>
    <n v="714"/>
    <n v="714"/>
    <n v="714"/>
    <s v="0.00"/>
    <s v="10/10/2024 08:05:43"/>
    <s v="10/10/2024 00:00:00"/>
    <m/>
    <x v="0"/>
    <m/>
  </r>
  <r>
    <s v="C 3039 "/>
    <s v="MARIA ANITA DE QUEIROZ ARLANT"/>
    <x v="2"/>
    <s v="0101"/>
    <x v="2"/>
    <s v="Receita"/>
    <s v="9900002958975"/>
    <n v="714"/>
    <n v="714"/>
    <n v="714"/>
    <s v="0.00"/>
    <s v="10/10/2024 08:43:47"/>
    <s v="10/10/2024 00:00:00"/>
    <m/>
    <x v="0"/>
    <m/>
  </r>
  <r>
    <s v="C 3089 "/>
    <s v="TAIS KATZWINKEL"/>
    <x v="2"/>
    <s v="0101"/>
    <x v="2"/>
    <s v="Receita"/>
    <s v="9900002959170"/>
    <n v="714"/>
    <n v="714"/>
    <n v="714"/>
    <s v="0.00"/>
    <s v="10/10/2024 11:06:55"/>
    <s v="10/10/2024 00:00:00"/>
    <m/>
    <x v="0"/>
    <m/>
  </r>
  <r>
    <s v="C 3200 "/>
    <s v="FERNANDA ASSAD"/>
    <x v="2"/>
    <s v="3001"/>
    <x v="3"/>
    <s v="Receita"/>
    <s v="9900003038611"/>
    <n v="229"/>
    <n v="229"/>
    <n v="229"/>
    <s v="0.00"/>
    <s v="10/10/2024 16:46:45"/>
    <s v="10/10/2024 00:00:00"/>
    <m/>
    <x v="0"/>
    <m/>
  </r>
  <r>
    <s v="C 3200 "/>
    <s v="FERNANDA ASSAD"/>
    <x v="2"/>
    <s v="3001"/>
    <x v="3"/>
    <s v="Receita"/>
    <s v="9900003038612"/>
    <n v="178"/>
    <n v="178"/>
    <n v="178"/>
    <s v="0.00"/>
    <s v="10/10/2024 16:47:14"/>
    <s v="10/10/2024 00:00:00"/>
    <m/>
    <x v="0"/>
    <m/>
  </r>
  <r>
    <s v="C 3200 "/>
    <s v="FERNANDA ASSAD"/>
    <x v="2"/>
    <s v="0101"/>
    <x v="2"/>
    <s v="Receita"/>
    <s v="9900002959523"/>
    <n v="714"/>
    <n v="714"/>
    <n v="714"/>
    <s v="0.00"/>
    <s v="10/10/2024 16:46:17"/>
    <s v="10/10/2024 00:00:00"/>
    <m/>
    <x v="0"/>
    <m/>
  </r>
  <r>
    <s v="C 323 "/>
    <s v="NATALIA BIANCHI CAZAROTE PEREIRA"/>
    <x v="2"/>
    <s v="0101"/>
    <x v="2"/>
    <s v="Receita"/>
    <s v="9900002948128"/>
    <n v="714"/>
    <n v="714"/>
    <n v="714"/>
    <s v="0.00"/>
    <s v="10/10/2024 16:50:52"/>
    <s v="10/10/2024 00:00:00"/>
    <m/>
    <x v="0"/>
    <m/>
  </r>
  <r>
    <s v="C 3288 "/>
    <s v="MURIEL MARCEL KLAUS"/>
    <x v="2"/>
    <s v="1039"/>
    <x v="31"/>
    <s v="Receita"/>
    <s v="9900003037592"/>
    <n v="178"/>
    <n v="178"/>
    <n v="178"/>
    <s v="0.00"/>
    <s v="10/10/2024 18:04:47"/>
    <s v="10/10/2024 00:00:00"/>
    <m/>
    <x v="0"/>
    <m/>
  </r>
  <r>
    <s v="C 3288 "/>
    <s v="MURIEL MARCEL KLAUS"/>
    <x v="2"/>
    <s v="0101"/>
    <x v="2"/>
    <s v="Receita"/>
    <s v="9900002959848"/>
    <n v="714"/>
    <n v="714"/>
    <n v="714"/>
    <s v="0.00"/>
    <s v="10/10/2024 18:04:47"/>
    <s v="10/10/2024 00:00:00"/>
    <m/>
    <x v="0"/>
    <m/>
  </r>
  <r>
    <s v="C 3343 "/>
    <s v="JOAO PEDRO MOTA SILVEIRA"/>
    <x v="2"/>
    <s v="0101"/>
    <x v="2"/>
    <s v="Receita"/>
    <s v="9900002960055"/>
    <n v="714"/>
    <n v="742.92"/>
    <n v="742.92"/>
    <s v="0.00"/>
    <s v="10/10/2024 17:09:33"/>
    <s v="08/10/2024 00:00:00"/>
    <m/>
    <x v="0"/>
    <m/>
  </r>
  <r>
    <s v="C 3427 "/>
    <s v="GUILHERME MARQUES DOS S SILVA"/>
    <x v="2"/>
    <s v="3002"/>
    <x v="32"/>
    <s v="Receita"/>
    <s v="9900003037823"/>
    <n v="183"/>
    <n v="183"/>
    <n v="183"/>
    <s v="0.00"/>
    <s v="10/10/2024 10:20:12"/>
    <s v="10/10/2024 00:00:00"/>
    <m/>
    <x v="0"/>
    <m/>
  </r>
  <r>
    <s v="C 3427 "/>
    <s v="GUILHERME MARQUES DOS S SILVA"/>
    <x v="2"/>
    <s v="3002"/>
    <x v="32"/>
    <s v="Receita"/>
    <s v="9900003037595"/>
    <n v="183"/>
    <n v="183"/>
    <n v="183"/>
    <s v="0.00"/>
    <s v="10/10/2024 10:20:12"/>
    <s v="10/10/2024 00:00:00"/>
    <m/>
    <x v="0"/>
    <m/>
  </r>
  <r>
    <s v="C 3479 "/>
    <s v="LUCAS PEREIRA JORGE MULLER"/>
    <x v="2"/>
    <s v="0101"/>
    <x v="2"/>
    <s v="Receita"/>
    <s v="9900002960506"/>
    <n v="714"/>
    <n v="714"/>
    <n v="714"/>
    <s v="0.00"/>
    <s v="10/10/2024 22:20:07"/>
    <s v="10/10/2024 00:00:00"/>
    <m/>
    <x v="0"/>
    <m/>
  </r>
  <r>
    <s v="C 3537 "/>
    <s v="OTAVIO VON DER OSTEN SALLUM"/>
    <x v="2"/>
    <s v="0101"/>
    <x v="2"/>
    <s v="Receita"/>
    <s v="9900002960678"/>
    <n v="714"/>
    <n v="714"/>
    <n v="714"/>
    <s v="0.00"/>
    <s v="10/10/2024 13:22:09"/>
    <s v="10/10/2024 00:00:00"/>
    <m/>
    <x v="0"/>
    <m/>
  </r>
  <r>
    <s v="C 3688 "/>
    <s v="MATEUS DE QUEIROZ ARLANT"/>
    <x v="2"/>
    <s v="0101"/>
    <x v="2"/>
    <s v="Receita"/>
    <s v="9900002961205"/>
    <n v="714"/>
    <n v="714"/>
    <n v="714"/>
    <s v="0.00"/>
    <s v="10/10/2024 08:38:14"/>
    <s v="10/10/2024 00:00:00"/>
    <m/>
    <x v="0"/>
    <m/>
  </r>
  <r>
    <s v="C 3716 "/>
    <s v="JOSE RENATO DUARTE FILHO"/>
    <x v="1"/>
    <s v="0101"/>
    <x v="2"/>
    <s v="Receita"/>
    <s v="9900002961308"/>
    <n v="714"/>
    <n v="714"/>
    <n v="714"/>
    <s v="0.00"/>
    <s v="10/10/2024 10:06:34"/>
    <s v="10/10/2024 00:00:00"/>
    <m/>
    <x v="0"/>
    <m/>
  </r>
  <r>
    <s v="C 3827 "/>
    <s v="GABRIELA GRACIE CHAMMA"/>
    <x v="2"/>
    <s v="0101"/>
    <x v="2"/>
    <s v="Receita"/>
    <s v="9900002961675"/>
    <n v="714"/>
    <n v="714"/>
    <n v="714"/>
    <s v="0.00"/>
    <s v="10/10/2024 17:02:21"/>
    <s v="10/10/2024 00:00:00"/>
    <m/>
    <x v="0"/>
    <m/>
  </r>
  <r>
    <s v="C 3842 "/>
    <s v="JOAO PAULO JOSVIAK DRESCH"/>
    <x v="2"/>
    <s v="0101"/>
    <x v="2"/>
    <s v="Receita"/>
    <s v="9900002961710"/>
    <n v="714"/>
    <n v="714"/>
    <n v="714"/>
    <s v="0.00"/>
    <s v="10/10/2024 18:35:03"/>
    <s v="10/10/2024 00:00:00"/>
    <m/>
    <x v="0"/>
    <m/>
  </r>
  <r>
    <s v="C 4192 "/>
    <s v="RAPHAELA RATTON SILVA"/>
    <x v="2"/>
    <s v="0101"/>
    <x v="2"/>
    <s v="Receita"/>
    <s v="9900002962884"/>
    <n v="714"/>
    <n v="742.92"/>
    <n v="742.92"/>
    <s v="0.00"/>
    <s v="10/10/2024 19:54:40"/>
    <s v="08/10/2024 00:00:00"/>
    <m/>
    <x v="0"/>
    <m/>
  </r>
  <r>
    <s v="C 4239 "/>
    <s v="MATHIEU ALBERT RAYON"/>
    <x v="2"/>
    <s v="0101"/>
    <x v="2"/>
    <s v="Receita"/>
    <s v="9900002963091"/>
    <n v="714"/>
    <n v="742.92"/>
    <n v="742.92"/>
    <s v="0.00"/>
    <s v="10/10/2024 16:19:45"/>
    <s v="08/10/2024 00:00:00"/>
    <m/>
    <x v="0"/>
    <m/>
  </r>
  <r>
    <s v="C 4329 "/>
    <s v="NATHALIA GLASER PEGORARO BEZERRA"/>
    <x v="2"/>
    <s v="0101"/>
    <x v="2"/>
    <s v="Receita"/>
    <s v="9900002963412"/>
    <n v="714"/>
    <n v="714"/>
    <n v="714"/>
    <s v="0.00"/>
    <s v="10/10/2024 10:40:54"/>
    <s v="10/10/2024 00:00:00"/>
    <m/>
    <x v="0"/>
    <m/>
  </r>
  <r>
    <s v="C 4497 "/>
    <s v="GABRIELA CAETANO LOPES MARTINS"/>
    <x v="3"/>
    <s v="0106"/>
    <x v="2"/>
    <s v="Receita"/>
    <s v="9900003041950"/>
    <n v="1071"/>
    <n v="1071"/>
    <n v="1071"/>
    <s v="0.00"/>
    <s v="10/10/2024 15:01:09"/>
    <s v="11/10/2024 00:00:00"/>
    <m/>
    <x v="0"/>
    <m/>
  </r>
  <r>
    <s v="C 4536 "/>
    <s v="LUIZ ANTONIO P DE SOUZA FILHO"/>
    <x v="2"/>
    <s v="0101"/>
    <x v="2"/>
    <s v="Receita"/>
    <s v="9900002964212"/>
    <n v="714"/>
    <n v="742.92"/>
    <n v="742.92"/>
    <s v="0.00"/>
    <s v="10/10/2024 12:34:45"/>
    <s v="08/10/2024 00:00:00"/>
    <m/>
    <x v="0"/>
    <m/>
  </r>
  <r>
    <s v="C 4711 "/>
    <s v="GUSTAVO HENRIQUE M. AUGUSTO"/>
    <x v="2"/>
    <s v="0101"/>
    <x v="2"/>
    <s v="Receita"/>
    <s v="9900002964826"/>
    <n v="714"/>
    <n v="735.48"/>
    <n v="735.48"/>
    <s v="0.00"/>
    <s v="10/10/2024 07:56:51"/>
    <s v="09/10/2024 00:00:00"/>
    <m/>
    <x v="0"/>
    <m/>
  </r>
  <r>
    <s v="C 4713 "/>
    <s v="PEDRO HENRIQUE TSIFLIDIS"/>
    <x v="4"/>
    <s v="0101"/>
    <x v="2"/>
    <s v="Receita"/>
    <s v="9900002964841"/>
    <n v="714"/>
    <n v="714"/>
    <n v="714"/>
    <s v="0.00"/>
    <s v="10/10/2024 10:53:36"/>
    <s v="10/10/2024 00:00:00"/>
    <m/>
    <x v="0"/>
    <m/>
  </r>
  <r>
    <s v="C 4718 "/>
    <s v="DANIELA RIBAS ROCHA"/>
    <x v="2"/>
    <s v="1083"/>
    <x v="33"/>
    <s v="Receita"/>
    <s v="9900003037972"/>
    <n v="178"/>
    <n v="178"/>
    <n v="178"/>
    <s v="0.00"/>
    <s v="10/10/2024 16:01:02"/>
    <s v="10/10/2024 00:00:00"/>
    <m/>
    <x v="0"/>
    <m/>
  </r>
  <r>
    <s v="C 4721 "/>
    <s v="AMANDA APPEL"/>
    <x v="2"/>
    <s v="0101"/>
    <x v="2"/>
    <s v="Receita"/>
    <s v="9900002964876"/>
    <n v="714"/>
    <n v="714"/>
    <n v="714"/>
    <s v="0.00"/>
    <s v="10/10/2024 14:09:48"/>
    <s v="10/10/2024 00:00:00"/>
    <m/>
    <x v="0"/>
    <m/>
  </r>
  <r>
    <s v="C 4947 "/>
    <s v="PRISCILA B DA FONSECA"/>
    <x v="5"/>
    <s v="0101"/>
    <x v="2"/>
    <s v="Receita"/>
    <s v="9900002987271"/>
    <n v="357"/>
    <n v="357"/>
    <n v="357"/>
    <s v="0.00"/>
    <s v="10/10/2024 18:17:49"/>
    <s v="10/10/2024 00:00:00"/>
    <m/>
    <x v="0"/>
    <m/>
  </r>
  <r>
    <s v="C 5008 "/>
    <s v="FILIPE RIBEIRO CINI"/>
    <x v="2"/>
    <s v="0101"/>
    <x v="2"/>
    <s v="Receita"/>
    <s v="9900002965449"/>
    <n v="714"/>
    <n v="714"/>
    <n v="714"/>
    <s v="0.00"/>
    <s v="10/10/2024 11:09:15"/>
    <s v="10/10/2024 00:00:00"/>
    <m/>
    <x v="0"/>
    <m/>
  </r>
  <r>
    <s v="C 5008 "/>
    <s v="FILIPE RIBEIRO CINI"/>
    <x v="2"/>
    <s v="3001"/>
    <x v="3"/>
    <s v="Receita"/>
    <s v="9900003038074"/>
    <n v="178"/>
    <n v="178"/>
    <n v="178"/>
    <s v="0.00"/>
    <s v="10/10/2024 11:09:15"/>
    <s v="10/10/2024 00:00:00"/>
    <m/>
    <x v="0"/>
    <m/>
  </r>
  <r>
    <s v="C 5148 "/>
    <s v="GUILHERME RIBAS GONCALVES"/>
    <x v="2"/>
    <s v="0336"/>
    <x v="10"/>
    <s v="Receita"/>
    <s v="9900003039696"/>
    <n v="292"/>
    <n v="292"/>
    <n v="292"/>
    <s v="0.00"/>
    <s v="10/10/2024 07:40:59"/>
    <s v="10/10/2024 00:00:00"/>
    <m/>
    <x v="0"/>
    <m/>
  </r>
  <r>
    <s v="C 5148 "/>
    <s v="GUILHERME RIBAS GONCALVES"/>
    <x v="2"/>
    <s v="3035"/>
    <x v="34"/>
    <s v="Receita"/>
    <s v="9900003037968"/>
    <n v="178"/>
    <n v="178"/>
    <n v="178"/>
    <s v="0.00"/>
    <s v="10/10/2024 07:40:59"/>
    <s v="10/10/2024 00:00:00"/>
    <m/>
    <x v="0"/>
    <m/>
  </r>
  <r>
    <s v="C 5158 "/>
    <s v="ALEXANDRE VOGELSANGER HUNGRIA DE CAMARGO"/>
    <x v="2"/>
    <s v="3003"/>
    <x v="35"/>
    <s v="Receita"/>
    <s v="9900003017286"/>
    <n v="75"/>
    <n v="77.680000000000007"/>
    <n v="77.680000000000007"/>
    <s v="0.00"/>
    <s v="10/10/2024 20:21:11"/>
    <s v="08/12/2024 00:00:00"/>
    <m/>
    <x v="0"/>
    <m/>
  </r>
  <r>
    <s v="C 5172 "/>
    <s v="DIOGO CORTOPASSI LOBO"/>
    <x v="2"/>
    <s v="0101"/>
    <x v="2"/>
    <s v="Receita"/>
    <s v="9900002965866"/>
    <n v="714"/>
    <n v="714"/>
    <n v="714"/>
    <s v="0.00"/>
    <s v="10/10/2024 17:15:32"/>
    <s v="10/10/2024 00:00:00"/>
    <m/>
    <x v="0"/>
    <m/>
  </r>
  <r>
    <s v="C 5240 "/>
    <s v="LUANA CAROLINE LOWEN MAIA"/>
    <x v="2"/>
    <s v="0101"/>
    <x v="2"/>
    <s v="Receita"/>
    <s v="9900002966039"/>
    <n v="714"/>
    <n v="714"/>
    <n v="714"/>
    <s v="0.00"/>
    <s v="10/10/2024 15:16:51"/>
    <s v="10/10/2024 00:00:00"/>
    <m/>
    <x v="0"/>
    <m/>
  </r>
  <r>
    <s v="C 5566 "/>
    <s v="SIMONE JORGE NATIVIDADE"/>
    <x v="2"/>
    <s v="0101"/>
    <x v="2"/>
    <s v="Receita"/>
    <s v="9900002966824"/>
    <n v="714"/>
    <n v="714"/>
    <n v="714"/>
    <s v="0.00"/>
    <s v="10/10/2024 18:17:33"/>
    <s v="10/10/2024 00:00:00"/>
    <m/>
    <x v="0"/>
    <m/>
  </r>
  <r>
    <s v="C 560 "/>
    <s v="LIGIA PEDRI FERREIRA"/>
    <x v="2"/>
    <s v="0101"/>
    <x v="2"/>
    <s v="Receita"/>
    <s v="9900002949094"/>
    <n v="714"/>
    <n v="714"/>
    <n v="714"/>
    <s v="0.00"/>
    <s v="10/10/2024 15:47:50"/>
    <s v="10/10/2024 00:00:00"/>
    <m/>
    <x v="0"/>
    <m/>
  </r>
  <r>
    <s v="C 564 "/>
    <s v="BARBARA LEPCA MAIA"/>
    <x v="2"/>
    <s v="0101"/>
    <x v="2"/>
    <s v="Receita"/>
    <s v="9900002949115"/>
    <n v="714"/>
    <n v="714"/>
    <n v="714"/>
    <s v="0.00"/>
    <s v="10/10/2024 06:29:22"/>
    <s v="10/10/2024 00:00:00"/>
    <m/>
    <x v="0"/>
    <m/>
  </r>
  <r>
    <s v="C 5646 "/>
    <s v="HENRIQUE COSTA BALLAO"/>
    <x v="2"/>
    <s v="3509"/>
    <x v="36"/>
    <s v="Receita"/>
    <s v="9900003040002"/>
    <n v="60"/>
    <n v="60"/>
    <n v="60"/>
    <s v="0.00"/>
    <s v="10/10/2024 16:22:58"/>
    <s v="10/19/2024 00:00:00"/>
    <m/>
    <x v="0"/>
    <m/>
  </r>
  <r>
    <s v="C 5646 "/>
    <s v="HENRIQUE COSTA BALLAO"/>
    <x v="2"/>
    <s v="0101"/>
    <x v="2"/>
    <s v="Receita"/>
    <s v="9900002967068"/>
    <n v="714"/>
    <n v="714"/>
    <n v="714"/>
    <s v="0.00"/>
    <s v="10/10/2024 16:22:58"/>
    <s v="10/10/2024 00:00:00"/>
    <m/>
    <x v="0"/>
    <m/>
  </r>
  <r>
    <s v="C 5646 "/>
    <s v="HENRIQUE COSTA BALLAO"/>
    <x v="2"/>
    <s v="1908"/>
    <x v="22"/>
    <s v="Receita"/>
    <s v="9900003041336"/>
    <n v="10"/>
    <n v="10.199999999999999"/>
    <n v="10.199999999999999"/>
    <s v="0.00"/>
    <s v="10/10/2024 16:22:58"/>
    <s v="10/07/2024 00:00:00"/>
    <m/>
    <x v="0"/>
    <m/>
  </r>
  <r>
    <s v="C 573 "/>
    <s v="FELIPE OLIVA"/>
    <x v="2"/>
    <s v="3001"/>
    <x v="3"/>
    <s v="Receita"/>
    <s v="9900003038031"/>
    <n v="229"/>
    <n v="229"/>
    <n v="229"/>
    <s v="0.00"/>
    <s v="10/10/2024 10:01:34"/>
    <s v="10/10/2024 00:00:00"/>
    <m/>
    <x v="0"/>
    <m/>
  </r>
  <r>
    <s v="C 5820 "/>
    <s v="BRUNO SCARPARI HATSCHBACH"/>
    <x v="2"/>
    <s v="3020"/>
    <x v="37"/>
    <s v="Receita"/>
    <s v="9900003037391"/>
    <n v="89"/>
    <n v="89"/>
    <n v="89"/>
    <s v="0.00"/>
    <s v="10/10/2024 20:50:56"/>
    <s v="10/10/2024 00:00:00"/>
    <m/>
    <x v="0"/>
    <m/>
  </r>
  <r>
    <s v="C 5873 "/>
    <s v="RODRIGO PEREIRA DA CUNHA BRAGA"/>
    <x v="2"/>
    <s v="0101"/>
    <x v="2"/>
    <s v="Receita"/>
    <s v="9900002967793"/>
    <n v="714"/>
    <n v="742.92"/>
    <n v="742.92"/>
    <s v="0.00"/>
    <s v="10/10/2024 20:52:03"/>
    <s v="08/10/2024 00:00:00"/>
    <m/>
    <x v="0"/>
    <m/>
  </r>
  <r>
    <s v="C 625 "/>
    <s v="ANA VALERIA RIGOLINO TEIXEIRA"/>
    <x v="2"/>
    <s v="3010"/>
    <x v="0"/>
    <s v="Receita"/>
    <s v="9900003037917"/>
    <n v="196"/>
    <n v="196"/>
    <n v="196"/>
    <s v="0.00"/>
    <s v="10/10/2024 22:18:50"/>
    <s v="10/10/2024 00:00:00"/>
    <m/>
    <x v="0"/>
    <m/>
  </r>
  <r>
    <s v="C 625 "/>
    <s v="ANA VALERIA RIGOLINO TEIXEIRA"/>
    <x v="2"/>
    <s v="1102"/>
    <x v="8"/>
    <s v="Receita"/>
    <s v="9900003037918"/>
    <n v="178"/>
    <n v="178"/>
    <n v="178"/>
    <s v="0.00"/>
    <s v="10/10/2024 22:18:50"/>
    <s v="10/10/2024 00:00:00"/>
    <m/>
    <x v="0"/>
    <m/>
  </r>
  <r>
    <s v="C 6257 "/>
    <s v="ISABELA PEREIRA JORGE CORDEIRO"/>
    <x v="2"/>
    <s v="0101"/>
    <x v="2"/>
    <s v="Receita"/>
    <s v="9900002968730"/>
    <n v="714"/>
    <n v="714"/>
    <n v="714"/>
    <s v="0.00"/>
    <s v="10/10/2024 10:52:39"/>
    <s v="10/10/2024 00:00:00"/>
    <m/>
    <x v="0"/>
    <m/>
  </r>
  <r>
    <s v="C 646 "/>
    <s v="EDUARDA MOREIRA LEITE CATAO"/>
    <x v="2"/>
    <s v="0101"/>
    <x v="2"/>
    <s v="Receita"/>
    <s v="9900002949529"/>
    <n v="714"/>
    <n v="714"/>
    <n v="714"/>
    <s v="0.00"/>
    <s v="10/10/2024 12:49:43"/>
    <s v="10/10/2024 00:00:00"/>
    <m/>
    <x v="0"/>
    <m/>
  </r>
  <r>
    <s v="C 6603 "/>
    <s v="PAULO HENRIQUE CELLES"/>
    <x v="2"/>
    <s v="3001"/>
    <x v="3"/>
    <s v="Receita"/>
    <s v="9900003038386"/>
    <n v="445"/>
    <n v="445"/>
    <n v="445"/>
    <s v="0.00"/>
    <s v="10/10/2024 08:46:50"/>
    <s v="10/10/2024 00:00:00"/>
    <m/>
    <x v="0"/>
    <m/>
  </r>
  <r>
    <s v="C 6603 "/>
    <s v="PAULO HENRIQUE CELLES"/>
    <x v="2"/>
    <s v="0336"/>
    <x v="10"/>
    <s v="Receita"/>
    <s v="9900003039630"/>
    <n v="584"/>
    <n v="584"/>
    <n v="584"/>
    <s v="0.00"/>
    <s v="10/10/2024 08:46:50"/>
    <s v="10/10/2024 00:00:00"/>
    <m/>
    <x v="0"/>
    <m/>
  </r>
  <r>
    <s v="C 6650 "/>
    <s v="PRISCILA FERREIRA SEIXAS"/>
    <x v="2"/>
    <s v="3532"/>
    <x v="38"/>
    <s v="Receita"/>
    <s v="9900003037836"/>
    <n v="244"/>
    <n v="244"/>
    <n v="244"/>
    <s v="0.00"/>
    <s v="10/10/2024 20:55:57"/>
    <s v="10/10/2024 00:00:00"/>
    <m/>
    <x v="0"/>
    <m/>
  </r>
  <r>
    <s v="C 6650 "/>
    <s v="PRISCILA FERREIRA SEIXAS"/>
    <x v="2"/>
    <s v="0101"/>
    <x v="2"/>
    <s v="Receita"/>
    <s v="9900002969788"/>
    <n v="714"/>
    <n v="714"/>
    <n v="714"/>
    <s v="0.00"/>
    <s v="10/10/2024 20:55:57"/>
    <s v="10/10/2024 00:00:00"/>
    <m/>
    <x v="0"/>
    <m/>
  </r>
  <r>
    <s v="C 667 "/>
    <s v="LUCAS ZANDONA GOMES"/>
    <x v="2"/>
    <s v="0101"/>
    <x v="2"/>
    <s v="Receita"/>
    <s v="9900002949612"/>
    <n v="714"/>
    <n v="714"/>
    <n v="714"/>
    <s v="0.00"/>
    <s v="10/10/2024 10:55:11"/>
    <s v="10/10/2024 00:00:00"/>
    <m/>
    <x v="0"/>
    <m/>
  </r>
  <r>
    <s v="C 6974 "/>
    <s v="DIOGO MORO DA CUNHA"/>
    <x v="2"/>
    <s v="0101"/>
    <x v="2"/>
    <s v="Receita"/>
    <s v="9900002970971"/>
    <n v="714"/>
    <n v="714"/>
    <n v="714"/>
    <s v="0.00"/>
    <s v="10/10/2024 20:28:57"/>
    <s v="10/10/2024 00:00:00"/>
    <m/>
    <x v="0"/>
    <m/>
  </r>
  <r>
    <s v="C 7064 "/>
    <s v="MANOELLA F LIMA DALLEDONE RIFFO"/>
    <x v="2"/>
    <s v="3005"/>
    <x v="5"/>
    <s v="Receita"/>
    <s v="9900003037878"/>
    <n v="351"/>
    <n v="351"/>
    <n v="351"/>
    <s v="0.00"/>
    <s v="10/10/2024 19:10:42"/>
    <s v="10/10/2024 00:00:00"/>
    <m/>
    <x v="0"/>
    <m/>
  </r>
  <r>
    <s v="C 7064 "/>
    <s v="MANOELLA F LIMA DALLEDONE RIFFO"/>
    <x v="2"/>
    <s v="0101"/>
    <x v="2"/>
    <s v="Receita"/>
    <s v="9900002971255"/>
    <n v="714"/>
    <n v="714"/>
    <n v="714"/>
    <s v="0.00"/>
    <s v="10/10/2024 19:10:42"/>
    <s v="10/10/2024 00:00:00"/>
    <m/>
    <x v="0"/>
    <m/>
  </r>
  <r>
    <s v="C 7165 "/>
    <s v="JULIANA ROMANELLI PEDROSO"/>
    <x v="2"/>
    <s v="0101"/>
    <x v="2"/>
    <s v="Receita"/>
    <s v="9900002971612"/>
    <n v="714"/>
    <n v="714"/>
    <n v="714"/>
    <s v="0.00"/>
    <s v="10/10/2024 08:21:37"/>
    <s v="10/10/2024 00:00:00"/>
    <m/>
    <x v="0"/>
    <m/>
  </r>
  <r>
    <s v="C 7166 "/>
    <s v="LEONARDO ROMANELLI PEDROSO"/>
    <x v="2"/>
    <s v="0101"/>
    <x v="2"/>
    <s v="Receita"/>
    <s v="9900002971619"/>
    <n v="714"/>
    <n v="714"/>
    <n v="714"/>
    <s v="0.00"/>
    <s v="10/10/2024 08:27:27"/>
    <s v="10/10/2024 00:00:00"/>
    <m/>
    <x v="0"/>
    <m/>
  </r>
  <r>
    <s v="C 7265 "/>
    <s v="RAFAEL MAZETO DE MELLO"/>
    <x v="2"/>
    <s v="0101"/>
    <x v="2"/>
    <s v="Receita"/>
    <s v="9900002971964"/>
    <n v="714"/>
    <n v="714"/>
    <n v="714"/>
    <s v="0.00"/>
    <s v="10/10/2024 19:39:20"/>
    <s v="10/10/2024 00:00:00"/>
    <m/>
    <x v="0"/>
    <m/>
  </r>
  <r>
    <s v="C 7364 "/>
    <s v="ROBERTA CECATO MUNHOZ  NOVACKI"/>
    <x v="2"/>
    <s v="0101"/>
    <x v="2"/>
    <s v="Receita"/>
    <s v="9900002972331"/>
    <n v="714"/>
    <n v="742.92"/>
    <n v="742.92"/>
    <s v="0.00"/>
    <s v="10/10/2024 15:51:17"/>
    <s v="08/10/2024 00:00:00"/>
    <m/>
    <x v="0"/>
    <m/>
  </r>
  <r>
    <s v="C 7421 "/>
    <s v="MARCEL KESSELRING FERREIRA DA COSTA"/>
    <x v="2"/>
    <s v="3001"/>
    <x v="3"/>
    <s v="Receita"/>
    <s v="9900003038419"/>
    <n v="178"/>
    <n v="178"/>
    <n v="178"/>
    <s v="0.00"/>
    <s v="10/10/2024 20:50:36"/>
    <s v="10/10/2024 00:00:00"/>
    <m/>
    <x v="0"/>
    <m/>
  </r>
  <r>
    <s v="C 7421 "/>
    <s v="MARCEL KESSELRING FERREIRA DA COSTA"/>
    <x v="2"/>
    <s v="0101"/>
    <x v="2"/>
    <s v="Receita"/>
    <s v="9900002972495"/>
    <n v="714"/>
    <n v="714"/>
    <n v="714"/>
    <s v="0.00"/>
    <s v="10/10/2024 20:50:36"/>
    <s v="10/10/2024 00:00:00"/>
    <m/>
    <x v="0"/>
    <m/>
  </r>
  <r>
    <s v="C 7439 "/>
    <s v="ANDRE LUIZ GUSI ROSA"/>
    <x v="2"/>
    <s v="0329"/>
    <x v="1"/>
    <s v="Receita"/>
    <s v="9900003040693"/>
    <n v="500"/>
    <n v="500"/>
    <n v="500"/>
    <s v="0.00"/>
    <s v="10/10/2024 15:47:03"/>
    <s v="10/10/2024 00:00:00"/>
    <m/>
    <x v="0"/>
    <m/>
  </r>
  <r>
    <s v="C 7439 "/>
    <s v="ANDRE LUIZ GUSI ROSA"/>
    <x v="2"/>
    <s v="1035"/>
    <x v="14"/>
    <s v="Receita"/>
    <s v="9900003038517"/>
    <n v="280"/>
    <n v="280"/>
    <n v="280"/>
    <s v="0.00"/>
    <s v="10/10/2024 15:47:03"/>
    <s v="10/10/2024 00:00:00"/>
    <m/>
    <x v="0"/>
    <m/>
  </r>
  <r>
    <s v="C 7950 "/>
    <s v="LUCIANO STORELLI"/>
    <x v="2"/>
    <s v="0482"/>
    <x v="13"/>
    <s v="Receita"/>
    <s v="9900003037225"/>
    <n v="235.5"/>
    <n v="235.5"/>
    <n v="235.5"/>
    <s v="0.00"/>
    <s v="10/10/2024 10:48:41"/>
    <s v="10/10/2024 00:00:00"/>
    <m/>
    <x v="0"/>
    <m/>
  </r>
  <r>
    <s v="C 7999 "/>
    <s v="ANDRE LUIS S VEIGA"/>
    <x v="2"/>
    <s v="0101"/>
    <x v="2"/>
    <s v="Receita"/>
    <s v="9900002974487"/>
    <n v="714"/>
    <n v="714"/>
    <n v="714"/>
    <s v="0.00"/>
    <s v="10/10/2024 09:05:40"/>
    <s v="10/10/2024 00:00:00"/>
    <m/>
    <x v="0"/>
    <m/>
  </r>
  <r>
    <s v="C 8146 "/>
    <s v="MARCELA MARCONDES RODRIGUES"/>
    <x v="2"/>
    <s v="3098"/>
    <x v="39"/>
    <s v="Receita"/>
    <s v="9900003039547"/>
    <n v="198"/>
    <n v="198"/>
    <n v="198"/>
    <s v="0.00"/>
    <s v="10/10/2024 10:41:16"/>
    <s v="10/10/2024 00:00:00"/>
    <m/>
    <x v="0"/>
    <m/>
  </r>
  <r>
    <s v="C 8146 "/>
    <s v="MARCELA MARCONDES RODRIGUES"/>
    <x v="2"/>
    <s v="0101"/>
    <x v="2"/>
    <s v="Receita"/>
    <s v="9900002974944"/>
    <n v="714"/>
    <n v="714"/>
    <n v="714"/>
    <s v="0.00"/>
    <s v="10/10/2024 10:41:16"/>
    <s v="10/10/2024 00:00:00"/>
    <m/>
    <x v="0"/>
    <m/>
  </r>
  <r>
    <s v="C 8187 "/>
    <s v="MARINA GLASER BRAGA"/>
    <x v="2"/>
    <s v="0101"/>
    <x v="2"/>
    <s v="Receita"/>
    <s v="9900002975041"/>
    <n v="714"/>
    <n v="714"/>
    <n v="714"/>
    <s v="0.00"/>
    <s v="10/10/2024 22:06:30"/>
    <s v="10/10/2024 00:00:00"/>
    <m/>
    <x v="0"/>
    <m/>
  </r>
  <r>
    <s v="C 8187 "/>
    <s v="MARINA GLASER BRAGA"/>
    <x v="2"/>
    <s v="0101"/>
    <x v="2"/>
    <s v="Receita"/>
    <s v="9900002975040"/>
    <n v="714"/>
    <n v="735.48"/>
    <n v="735.48"/>
    <s v="0.00"/>
    <s v="10/10/2024 22:05:09"/>
    <s v="09/10/2024 00:00:00"/>
    <m/>
    <x v="0"/>
    <m/>
  </r>
  <r>
    <s v="C 8248 "/>
    <s v="FABRICIO GONSALVES KUSTER"/>
    <x v="2"/>
    <s v="0101"/>
    <x v="2"/>
    <s v="Receita"/>
    <s v="9900002975258"/>
    <n v="714"/>
    <n v="742.92"/>
    <n v="742.92"/>
    <s v="0.00"/>
    <s v="10/10/2024 15:59:56"/>
    <s v="08/10/2024 00:00:00"/>
    <m/>
    <x v="0"/>
    <m/>
  </r>
  <r>
    <s v="C 8307 "/>
    <s v="KAMYLA MIRANDA STROBEL"/>
    <x v="2"/>
    <s v="3019"/>
    <x v="11"/>
    <s v="Receita"/>
    <s v="9900003036935"/>
    <n v="75"/>
    <n v="75"/>
    <n v="75"/>
    <s v="0.00"/>
    <s v="10/10/2024 15:33:33"/>
    <s v="10/10/2024 00:00:00"/>
    <m/>
    <x v="0"/>
    <m/>
  </r>
  <r>
    <s v="C 8307 "/>
    <s v="KAMYLA MIRANDA STROBEL"/>
    <x v="2"/>
    <s v="1035"/>
    <x v="14"/>
    <s v="Receita"/>
    <s v="9900003038019"/>
    <n v="195"/>
    <n v="195"/>
    <n v="195"/>
    <s v="0.00"/>
    <s v="10/10/2024 15:33:33"/>
    <s v="10/10/2024 00:00:00"/>
    <m/>
    <x v="0"/>
    <m/>
  </r>
  <r>
    <s v="C 8307 "/>
    <s v="KAMYLA MIRANDA STROBEL"/>
    <x v="2"/>
    <s v="3010"/>
    <x v="0"/>
    <s v="Receita"/>
    <s v="9900003038020"/>
    <n v="196"/>
    <n v="196"/>
    <n v="196"/>
    <s v="0.00"/>
    <s v="10/10/2024 15:33:33"/>
    <s v="10/10/2024 00:00:00"/>
    <m/>
    <x v="0"/>
    <m/>
  </r>
  <r>
    <s v="C 8307 "/>
    <s v="KAMYLA MIRANDA STROBEL"/>
    <x v="2"/>
    <s v="3010"/>
    <x v="0"/>
    <s v="Receita"/>
    <s v="9900003038566"/>
    <n v="196"/>
    <n v="196"/>
    <n v="196"/>
    <s v="0.00"/>
    <s v="10/10/2024 15:33:33"/>
    <s v="10/10/2024 00:00:00"/>
    <m/>
    <x v="0"/>
    <m/>
  </r>
  <r>
    <s v="C 8330 "/>
    <s v="MICHELLE KOTWICA AMARANTE"/>
    <x v="3"/>
    <s v="0106"/>
    <x v="2"/>
    <s v="Receita"/>
    <s v="9900003041962"/>
    <n v="535.5"/>
    <n v="535.5"/>
    <n v="535.5"/>
    <s v="0.00"/>
    <s v="10/10/2024 17:15:45"/>
    <s v="11/10/2024 00:00:00"/>
    <m/>
    <x v="0"/>
    <m/>
  </r>
  <r>
    <s v="C 8351 "/>
    <s v="TATIANA CORREIA LIMA GUARIZA"/>
    <x v="2"/>
    <s v="0101"/>
    <x v="2"/>
    <s v="Receita"/>
    <s v="9900002975635"/>
    <n v="714"/>
    <n v="714"/>
    <n v="714"/>
    <s v="0.00"/>
    <s v="10/10/2024 09:43:55"/>
    <s v="10/10/2024 00:00:00"/>
    <m/>
    <x v="0"/>
    <m/>
  </r>
  <r>
    <s v="C 8491 "/>
    <s v="MARCELO AUGUSTO DE ARAUJO CAMPELO"/>
    <x v="2"/>
    <s v="3548"/>
    <x v="26"/>
    <s v="Receita"/>
    <s v="9900003039837"/>
    <n v="165"/>
    <n v="165"/>
    <n v="165"/>
    <s v="0.00"/>
    <s v="10/10/2024 14:31:33"/>
    <s v="10/10/2024 00:00:00"/>
    <m/>
    <x v="0"/>
    <m/>
  </r>
  <r>
    <s v="C 8491 "/>
    <s v="MARCELO AUGUSTO DE ARAUJO CAMPELO"/>
    <x v="2"/>
    <s v="0101"/>
    <x v="2"/>
    <s v="Receita"/>
    <s v="9900002975912"/>
    <n v="714"/>
    <n v="714"/>
    <n v="714"/>
    <s v="0.00"/>
    <s v="10/10/2024 14:31:33"/>
    <s v="10/10/2024 00:00:00"/>
    <m/>
    <x v="0"/>
    <m/>
  </r>
  <r>
    <s v="C 8504 "/>
    <s v="ELOY CONNRADO BETTEGA"/>
    <x v="2"/>
    <s v="0101"/>
    <x v="2"/>
    <s v="Receita"/>
    <s v="9900002975933"/>
    <n v="714"/>
    <n v="714"/>
    <n v="714"/>
    <s v="0.00"/>
    <s v="10/10/2024 19:11:40"/>
    <s v="10/10/2024 00:00:00"/>
    <m/>
    <x v="0"/>
    <m/>
  </r>
  <r>
    <s v="C 855 "/>
    <s v="LEONARDO MENEGHINI PIRES"/>
    <x v="2"/>
    <s v="3004"/>
    <x v="40"/>
    <s v="Receita"/>
    <s v="9900003040227"/>
    <n v="25"/>
    <n v="25"/>
    <n v="25"/>
    <s v="0.00"/>
    <s v="10/10/2024 11:55:21"/>
    <s v="10/10/2024 00:00:00"/>
    <m/>
    <x v="0"/>
    <m/>
  </r>
  <r>
    <s v="C 855 "/>
    <s v="LEONARDO MENEGHINI PIRES"/>
    <x v="2"/>
    <s v="3002"/>
    <x v="32"/>
    <s v="Receita"/>
    <s v="9900003038241"/>
    <n v="183"/>
    <n v="183"/>
    <n v="183"/>
    <s v="0.00"/>
    <s v="10/10/2024 11:55:21"/>
    <s v="10/10/2024 00:00:00"/>
    <m/>
    <x v="0"/>
    <m/>
  </r>
  <r>
    <s v="C 855 "/>
    <s v="LEONARDO MENEGHINI PIRES"/>
    <x v="2"/>
    <s v="0101"/>
    <x v="2"/>
    <s v="Receita"/>
    <s v="9900002950380"/>
    <n v="714"/>
    <n v="742.92"/>
    <n v="742.92"/>
    <s v="0.00"/>
    <s v="10/10/2024 11:55:21"/>
    <s v="08/10/2024 00:00:00"/>
    <m/>
    <x v="0"/>
    <m/>
  </r>
  <r>
    <s v="C 8586 "/>
    <s v="GUILHERME OLIVEIRA AMARAL"/>
    <x v="2"/>
    <s v="0101"/>
    <x v="2"/>
    <s v="Receita"/>
    <s v="9900002976199"/>
    <n v="714"/>
    <n v="742.92"/>
    <n v="742.92"/>
    <s v="0.00"/>
    <s v="10/10/2024 10:10:47"/>
    <s v="08/10/2024 00:00:00"/>
    <m/>
    <x v="0"/>
    <m/>
  </r>
  <r>
    <s v="C 958 "/>
    <s v="THIAGO BEPPLER SANTOS"/>
    <x v="2"/>
    <s v="3010"/>
    <x v="0"/>
    <s v="Receita"/>
    <s v="9900003038565"/>
    <n v="196"/>
    <n v="196"/>
    <n v="196"/>
    <s v="0.00"/>
    <s v="10/10/2024 23:40:45"/>
    <s v="10/10/2024 00:00:00"/>
    <m/>
    <x v="0"/>
    <m/>
  </r>
  <r>
    <s v="C 958 "/>
    <s v="THIAGO BEPPLER SANTOS"/>
    <x v="2"/>
    <s v="3009"/>
    <x v="6"/>
    <s v="Receita"/>
    <s v="9900003034121"/>
    <n v="75"/>
    <n v="76.84"/>
    <n v="76.84"/>
    <s v="0.00"/>
    <s v="10/10/2024 23:40:45"/>
    <s v="09/23/2024 00:00:00"/>
    <m/>
    <x v="0"/>
    <m/>
  </r>
  <r>
    <s v="R 2733 "/>
    <s v="CARLOS DE LOYOLA E SILVA"/>
    <x v="1"/>
    <s v="0101"/>
    <x v="2"/>
    <s v="Receita"/>
    <s v="9900002987594"/>
    <n v="357"/>
    <n v="357"/>
    <n v="357"/>
    <s v="0.00"/>
    <s v="10/10/2024 07:57:56"/>
    <s v="10/10/2024 00:00:00"/>
    <m/>
    <x v="0"/>
    <m/>
  </r>
  <r>
    <s v="R 2853 "/>
    <s v="LUIZ AUGUSTO XAVIER DE LIMA"/>
    <x v="1"/>
    <s v="0101"/>
    <x v="2"/>
    <s v="Receita"/>
    <s v="9900002987931"/>
    <n v="357"/>
    <n v="357"/>
    <n v="357"/>
    <s v="0.00"/>
    <s v="10/10/2024 11:28:20"/>
    <s v="10/10/2024 00:00:00"/>
    <m/>
    <x v="0"/>
    <m/>
  </r>
  <r>
    <s v="R 3663 "/>
    <s v="ROGERIO LAURINDO DE SOUZA"/>
    <x v="1"/>
    <s v="0101"/>
    <x v="2"/>
    <s v="Receita"/>
    <s v="9900002990151"/>
    <n v="357"/>
    <n v="357"/>
    <n v="357"/>
    <s v="0.00"/>
    <s v="10/10/2024 06:13:39"/>
    <s v="10/10/2024 00:00:00"/>
    <m/>
    <x v="0"/>
    <m/>
  </r>
  <r>
    <s v="R 3716 "/>
    <s v="OSIRIS ALVIM DE OLIVEIRA JR"/>
    <x v="1"/>
    <s v="0101"/>
    <x v="2"/>
    <s v="Receita"/>
    <s v="9900002990408"/>
    <n v="357"/>
    <n v="357"/>
    <n v="357"/>
    <s v="0.00"/>
    <s v="10/10/2024 23:00:31"/>
    <s v="10/10/2024 00:00:00"/>
    <m/>
    <x v="0"/>
    <m/>
  </r>
  <r>
    <s v="R 3854 "/>
    <s v="JARBAS ACCIOLY RODRIGUES DA COSTA"/>
    <x v="1"/>
    <s v="0101"/>
    <x v="2"/>
    <s v="Receita"/>
    <s v="9900002990964"/>
    <n v="357"/>
    <n v="367.74"/>
    <n v="367.74"/>
    <s v="0.00"/>
    <s v="10/10/2024 17:37:42"/>
    <s v="09/10/2024 00:00:00"/>
    <m/>
    <x v="0"/>
    <m/>
  </r>
  <r>
    <s v="R 4064 "/>
    <s v="LUIZ CARLOS CUNHA KRUKOSKI"/>
    <x v="1"/>
    <s v="0101"/>
    <x v="2"/>
    <s v="Receita"/>
    <s v="9900002991849"/>
    <n v="357"/>
    <n v="357"/>
    <n v="357"/>
    <s v="0.00"/>
    <s v="10/10/2024 13:26:56"/>
    <s v="11/10/2024 00:00:00"/>
    <m/>
    <x v="0"/>
    <m/>
  </r>
  <r>
    <s v="R 4109 "/>
    <s v="EDMOND FATUCH FILHO"/>
    <x v="1"/>
    <s v="0101"/>
    <x v="2"/>
    <s v="Receita"/>
    <s v="9900002992061"/>
    <n v="357"/>
    <n v="357"/>
    <n v="357"/>
    <s v="0.00"/>
    <s v="10/10/2024 16:36:11"/>
    <s v="10/10/2024 00:00:00"/>
    <m/>
    <x v="0"/>
    <m/>
  </r>
  <r>
    <s v="R 4109 "/>
    <s v="EDMOND FATUCH FILHO"/>
    <x v="1"/>
    <s v="0101"/>
    <x v="2"/>
    <s v="Receita"/>
    <s v="9900002992060"/>
    <n v="357"/>
    <n v="367.74"/>
    <n v="367.74"/>
    <s v="0.00"/>
    <s v="10/10/2024 10:21:16"/>
    <s v="09/10/2024 00:00:00"/>
    <m/>
    <x v="0"/>
    <m/>
  </r>
  <r>
    <s v="R 4130 "/>
    <s v="ROTILDO SLAVIERO JUNIOR"/>
    <x v="1"/>
    <s v="0101"/>
    <x v="2"/>
    <s v="Receita"/>
    <s v="9900002992144"/>
    <n v="357"/>
    <n v="357"/>
    <n v="357"/>
    <s v="0.00"/>
    <s v="10/10/2024 17:56:33"/>
    <s v="10/10/2024 00:00:00"/>
    <m/>
    <x v="0"/>
    <m/>
  </r>
  <r>
    <s v="R 4145 "/>
    <s v="ROBERTO DAL COLLE DA ROCHA LOURES"/>
    <x v="1"/>
    <s v="0101"/>
    <x v="2"/>
    <s v="Receita"/>
    <s v="9900002992228"/>
    <n v="357"/>
    <n v="357"/>
    <n v="357"/>
    <s v="0.00"/>
    <s v="10/10/2024 19:27:37"/>
    <s v="10/10/2024 00:00:00"/>
    <m/>
    <x v="0"/>
    <m/>
  </r>
  <r>
    <s v="R 4450 "/>
    <s v="SERGIO LUIS KEINERT"/>
    <x v="1"/>
    <s v="0101"/>
    <x v="2"/>
    <s v="Receita"/>
    <s v="9900002993589"/>
    <n v="357"/>
    <n v="357"/>
    <n v="357"/>
    <s v="0.00"/>
    <s v="10/10/2024 19:18:26"/>
    <s v="10/10/2024 00:00:00"/>
    <m/>
    <x v="0"/>
    <m/>
  </r>
  <r>
    <s v="R 4573 "/>
    <s v="JOSE MARIA MAUAD ABUJAMRA"/>
    <x v="1"/>
    <s v="0101"/>
    <x v="2"/>
    <s v="Receita"/>
    <s v="9900002994164"/>
    <n v="357"/>
    <n v="357"/>
    <n v="357"/>
    <s v="0.00"/>
    <s v="10/10/2024 17:45:40"/>
    <s v="10/10/2024 00:00:00"/>
    <m/>
    <x v="0"/>
    <m/>
  </r>
  <r>
    <s v="R 4635 "/>
    <s v="CICERO PEDRO MAUAD FILHO"/>
    <x v="1"/>
    <s v="0101"/>
    <x v="2"/>
    <s v="Receita"/>
    <s v="9900002994503"/>
    <n v="357"/>
    <n v="357"/>
    <n v="357"/>
    <s v="0.00"/>
    <s v="10/10/2024 12:21:08"/>
    <s v="10/10/2024 00:00:00"/>
    <m/>
    <x v="0"/>
    <m/>
  </r>
  <r>
    <s v="R 4684 "/>
    <s v="MIRKO FONZAGHI"/>
    <x v="6"/>
    <s v="3001"/>
    <x v="3"/>
    <s v="Receita"/>
    <s v="9900003040261"/>
    <n v="229"/>
    <n v="229"/>
    <n v="229"/>
    <s v="0.00"/>
    <s v="10/10/2024 14:32:57"/>
    <s v="10/13/2024 00:00:00"/>
    <m/>
    <x v="0"/>
    <m/>
  </r>
  <r>
    <s v="R 4684 "/>
    <s v="MIRKO FONZAGHI"/>
    <x v="6"/>
    <s v="3001"/>
    <x v="3"/>
    <s v="Receita"/>
    <s v="9900003040264"/>
    <n v="178"/>
    <n v="178"/>
    <n v="178"/>
    <s v="0.00"/>
    <s v="10/10/2024 14:32:57"/>
    <s v="10/13/2024 00:00:00"/>
    <m/>
    <x v="0"/>
    <m/>
  </r>
  <r>
    <s v="R 4684 "/>
    <s v="MIRKO FONZAGHI"/>
    <x v="6"/>
    <s v="3001"/>
    <x v="3"/>
    <s v="Receita"/>
    <s v="9900003040265"/>
    <n v="178"/>
    <n v="178"/>
    <n v="178"/>
    <s v="0.00"/>
    <s v="10/10/2024 14:32:57"/>
    <s v="10/13/2024 00:00:00"/>
    <m/>
    <x v="0"/>
    <m/>
  </r>
  <r>
    <s v="R 4684 "/>
    <s v="MIRKO FONZAGHI"/>
    <x v="6"/>
    <s v="3001"/>
    <x v="3"/>
    <s v="Receita"/>
    <s v="9900003037510"/>
    <n v="229"/>
    <n v="229"/>
    <n v="229"/>
    <s v="0.00"/>
    <s v="10/10/2024 14:32:57"/>
    <s v="10/10/2024 00:00:00"/>
    <m/>
    <x v="0"/>
    <m/>
  </r>
  <r>
    <s v="R 4784 "/>
    <s v="FERNANDO CARLOS DE F KUSTER"/>
    <x v="1"/>
    <s v="0101"/>
    <x v="2"/>
    <s v="Receita"/>
    <s v="9900002995212"/>
    <n v="357"/>
    <n v="371.46"/>
    <n v="371.46"/>
    <s v="0.00"/>
    <s v="10/10/2024 15:55:34"/>
    <s v="08/10/2024 00:00:00"/>
    <m/>
    <x v="0"/>
    <m/>
  </r>
  <r>
    <s v="S 1061 "/>
    <s v="LARA TROMBINI GRIESBACH CABRAL"/>
    <x v="7"/>
    <s v="0101"/>
    <x v="2"/>
    <s v="Receita"/>
    <s v="9900002982485"/>
    <n v="285.60000000000002"/>
    <n v="285.60000000000002"/>
    <n v="285.60000000000002"/>
    <s v="0.00"/>
    <s v="10/10/2024 22:52:41"/>
    <s v="10/10/2024 00:00:00"/>
    <m/>
    <x v="0"/>
    <m/>
  </r>
  <r>
    <s v="S 1083 "/>
    <s v="JOAO PEDRO APOLONIO SILVA"/>
    <x v="7"/>
    <s v="0101"/>
    <x v="2"/>
    <s v="Receita"/>
    <s v="9900002982597"/>
    <n v="357"/>
    <n v="357"/>
    <n v="357"/>
    <s v="0.00"/>
    <s v="10/10/2024 19:17:11"/>
    <s v="10/10/2024 00:00:00"/>
    <m/>
    <x v="0"/>
    <m/>
  </r>
  <r>
    <s v="S 1083 "/>
    <s v="JOAO PEDRO APOLONIO SILVA"/>
    <x v="7"/>
    <s v="0101"/>
    <x v="2"/>
    <s v="Receita"/>
    <s v="9900002982596"/>
    <n v="357"/>
    <n v="367.74"/>
    <n v="367.74"/>
    <s v="0.00"/>
    <s v="10/10/2024 19:16:37"/>
    <s v="09/10/2024 00:00:00"/>
    <m/>
    <x v="0"/>
    <m/>
  </r>
  <r>
    <s v="S 1175 "/>
    <s v="HENRIQUE PEDROSO GOBBO"/>
    <x v="7"/>
    <s v="0101"/>
    <x v="2"/>
    <s v="Receita"/>
    <s v="9900003009911"/>
    <n v="285.60000000000002"/>
    <n v="285.60000000000002"/>
    <n v="285.60000000000002"/>
    <s v="0.00"/>
    <s v="10/10/2024 10:56:58"/>
    <s v="10/10/2024 00:00:00"/>
    <m/>
    <x v="0"/>
    <m/>
  </r>
  <r>
    <s v="S 129 "/>
    <s v="GUSTAVO BRAGA PEGORARO"/>
    <x v="7"/>
    <s v="0101"/>
    <x v="2"/>
    <s v="Receita"/>
    <s v="9900002978313"/>
    <n v="357"/>
    <n v="357"/>
    <n v="357"/>
    <s v="0.00"/>
    <s v="10/10/2024 08:06:12"/>
    <s v="10/10/2024 00:00:00"/>
    <m/>
    <x v="0"/>
    <m/>
  </r>
  <r>
    <s v="S 1404 "/>
    <s v="BIANCA HOHMANN LAKOMY"/>
    <x v="7"/>
    <s v="3010"/>
    <x v="0"/>
    <s v="Receita"/>
    <s v="9900003038691"/>
    <n v="196"/>
    <n v="196"/>
    <n v="196"/>
    <s v="0.00"/>
    <s v="10/10/2024 17:43:46"/>
    <s v="10/10/2024 00:00:00"/>
    <m/>
    <x v="0"/>
    <m/>
  </r>
  <r>
    <s v="S 1740 "/>
    <s v="BEATRIZ SILVA SAMWAYS"/>
    <x v="7"/>
    <s v="0101"/>
    <x v="2"/>
    <s v="Receita"/>
    <s v="9900003025411"/>
    <n v="357"/>
    <n v="357"/>
    <n v="357"/>
    <s v="0.00"/>
    <s v="10/10/2024 21:11:30"/>
    <s v="10/10/2024 00:00:00"/>
    <m/>
    <x v="0"/>
    <m/>
  </r>
  <r>
    <s v="S 187 "/>
    <s v="GUILHERME DE A DA ROCHA LOURES"/>
    <x v="7"/>
    <s v="0101"/>
    <x v="2"/>
    <s v="Receita"/>
    <s v="9900002978550"/>
    <n v="357"/>
    <n v="357"/>
    <n v="357"/>
    <s v="0.00"/>
    <s v="10/10/2024 19:31:49"/>
    <s v="10/10/2024 00:00:00"/>
    <m/>
    <x v="0"/>
    <m/>
  </r>
  <r>
    <s v="S 189 "/>
    <s v="GUSTAVO RISKALLA MENDONCA"/>
    <x v="7"/>
    <s v="0101"/>
    <x v="2"/>
    <s v="Receita"/>
    <s v="9900002978564"/>
    <n v="285.60000000000002"/>
    <n v="285.60000000000002"/>
    <n v="285.60000000000002"/>
    <s v="0.00"/>
    <s v="10/10/2024 15:34:29"/>
    <s v="10/10/2024 00:00:00"/>
    <m/>
    <x v="0"/>
    <m/>
  </r>
  <r>
    <s v="S 2684 "/>
    <s v="PEDRO MALUCELLI DO AMARAL"/>
    <x v="7"/>
    <s v="0101"/>
    <x v="2"/>
    <s v="Receita"/>
    <s v="9900002984209"/>
    <n v="357"/>
    <n v="357"/>
    <n v="357"/>
    <s v="0.00"/>
    <s v="10/10/2024 14:39:02"/>
    <s v="10/10/2024 00:00:00"/>
    <m/>
    <x v="0"/>
    <m/>
  </r>
  <r>
    <s v="S 2684 "/>
    <s v="PEDRO MALUCELLI DO AMARAL"/>
    <x v="7"/>
    <s v="0101"/>
    <x v="2"/>
    <s v="Receita"/>
    <s v="9900002984208"/>
    <n v="357"/>
    <n v="367.74"/>
    <n v="367.74"/>
    <s v="0.00"/>
    <s v="10/10/2024 14:37:00"/>
    <s v="09/10/2024 00:00:00"/>
    <m/>
    <x v="0"/>
    <m/>
  </r>
  <r>
    <s v="S 273 "/>
    <s v="JOAO VITOR JAEHNERT THOMAZ GRANATO"/>
    <x v="7"/>
    <s v="0101"/>
    <x v="2"/>
    <s v="Receita"/>
    <s v="9900002978897"/>
    <n v="357"/>
    <n v="357"/>
    <n v="357"/>
    <s v="0.00"/>
    <s v="10/10/2024 11:33:31"/>
    <s v="10/10/2024 00:00:00"/>
    <m/>
    <x v="0"/>
    <m/>
  </r>
  <r>
    <s v="S 3065 "/>
    <s v="MARIA EUGENIA M AMARAL"/>
    <x v="4"/>
    <s v="3001"/>
    <x v="3"/>
    <s v="Receita"/>
    <s v="9900003038652"/>
    <n v="178"/>
    <n v="178"/>
    <n v="178"/>
    <s v="0.00"/>
    <s v="10/10/2024 14:34:16"/>
    <s v="10/10/2024 00:00:00"/>
    <m/>
    <x v="0"/>
    <m/>
  </r>
  <r>
    <s v="S 3065 "/>
    <s v="MARIA EUGENIA M AMARAL"/>
    <x v="4"/>
    <s v="3001"/>
    <x v="3"/>
    <s v="Receita"/>
    <s v="9900003038653"/>
    <n v="178"/>
    <n v="178"/>
    <n v="178"/>
    <s v="0.00"/>
    <s v="10/10/2024 14:35:22"/>
    <s v="10/10/2024 00:00:00"/>
    <m/>
    <x v="0"/>
    <m/>
  </r>
  <r>
    <s v="S 3065 "/>
    <s v="MARIA EUGENIA M AMARAL"/>
    <x v="4"/>
    <s v="0101"/>
    <x v="2"/>
    <s v="Receita"/>
    <s v="9900002999164"/>
    <n v="714"/>
    <n v="714"/>
    <n v="714"/>
    <s v="0.00"/>
    <s v="10/10/2024 14:32:12"/>
    <s v="10/10/2024 00:00:00"/>
    <m/>
    <x v="0"/>
    <m/>
  </r>
  <r>
    <s v="S 3339 "/>
    <s v="MIKAELA SCHIER KAMINSKI"/>
    <x v="7"/>
    <s v="0101"/>
    <x v="2"/>
    <s v="Receita"/>
    <s v="9900002984581"/>
    <n v="357"/>
    <n v="357"/>
    <n v="357"/>
    <s v="0.00"/>
    <s v="10/10/2024 21:56:44"/>
    <s v="10/10/2024 00:00:00"/>
    <m/>
    <x v="0"/>
    <m/>
  </r>
  <r>
    <s v="S 3530 "/>
    <s v="MATHEUS VIEIRA DE MENDONCA"/>
    <x v="7"/>
    <s v="0101"/>
    <x v="2"/>
    <s v="Receita"/>
    <s v="9900002984705"/>
    <n v="357"/>
    <n v="371.46"/>
    <n v="371.46"/>
    <s v="0.00"/>
    <s v="10/10/2024 17:19:11"/>
    <s v="08/10/2024 00:00:00"/>
    <m/>
    <x v="0"/>
    <m/>
  </r>
  <r>
    <s v="S 4293 "/>
    <s v="GUILHERME RISKALLA MENDONCA"/>
    <x v="7"/>
    <s v="0101"/>
    <x v="2"/>
    <s v="Receita"/>
    <s v="9900002985100"/>
    <n v="357"/>
    <n v="357"/>
    <n v="357"/>
    <s v="0.00"/>
    <s v="10/10/2024 15:37:21"/>
    <s v="10/10/2024 00:00:00"/>
    <m/>
    <x v="0"/>
    <m/>
  </r>
  <r>
    <s v="S 4387 "/>
    <s v="PEDRO N DE LOYOLA E SILVA"/>
    <x v="7"/>
    <s v="0101"/>
    <x v="2"/>
    <s v="Receita"/>
    <s v="9900003022763"/>
    <n v="714"/>
    <n v="714"/>
    <n v="714"/>
    <s v="0.00"/>
    <s v="10/10/2024 08:03:26"/>
    <s v="10/10/2024 00:00:00"/>
    <m/>
    <x v="0"/>
    <m/>
  </r>
  <r>
    <s v="S 480 "/>
    <s v="MURILO TROMBINI GRIESBACH CABRAL"/>
    <x v="7"/>
    <s v="0101"/>
    <x v="2"/>
    <s v="Receita"/>
    <s v="9900002979823"/>
    <n v="357"/>
    <n v="371.46"/>
    <n v="371.46"/>
    <s v="0.00"/>
    <s v="10/10/2024 11:07:34"/>
    <s v="08/10/2024 00:00:00"/>
    <m/>
    <x v="0"/>
    <m/>
  </r>
  <r>
    <s v="S 5147 "/>
    <s v="LEONARDO MACHADO MICHELOTTO"/>
    <x v="7"/>
    <s v="0101"/>
    <x v="2"/>
    <s v="Receita"/>
    <s v="9900002985971"/>
    <n v="357"/>
    <n v="357"/>
    <n v="357"/>
    <s v="0.00"/>
    <s v="10/10/2024 17:01:08"/>
    <s v="10/10/2024 00:00:00"/>
    <m/>
    <x v="0"/>
    <m/>
  </r>
  <r>
    <s v="S 611 "/>
    <s v="ESTELA LARSSON SILVA"/>
    <x v="7"/>
    <s v="0101"/>
    <x v="2"/>
    <s v="Receita"/>
    <s v="9900002980382"/>
    <n v="285.60000000000002"/>
    <n v="285.60000000000002"/>
    <n v="285.60000000000002"/>
    <s v="0.00"/>
    <s v="10/10/2024 19:21:07"/>
    <s v="10/10/2024 00:00:00"/>
    <m/>
    <x v="0"/>
    <m/>
  </r>
  <r>
    <s v="S 740 "/>
    <s v="CAMILLA VILANOVA BASILE"/>
    <x v="7"/>
    <s v="0101"/>
    <x v="2"/>
    <s v="Receita"/>
    <s v="9900002980978"/>
    <n v="357"/>
    <n v="357"/>
    <n v="357"/>
    <s v="0.00"/>
    <s v="10/10/2024 19:37:22"/>
    <s v="10/10/2024 00:00:00"/>
    <m/>
    <x v="0"/>
    <m/>
  </r>
  <r>
    <s v="S 749 "/>
    <s v="VICTORIA MOREIRA LEITE CATAO"/>
    <x v="7"/>
    <s v="0101"/>
    <x v="2"/>
    <s v="Receita"/>
    <s v="9900002981020"/>
    <n v="357"/>
    <n v="357"/>
    <n v="357"/>
    <s v="0.00"/>
    <s v="10/10/2024 08:37:25"/>
    <s v="10/10/2024 00:00:00"/>
    <m/>
    <x v="0"/>
    <m/>
  </r>
  <r>
    <s v="S 769 "/>
    <s v="GUSTAVO PADILHA FORSTMAN"/>
    <x v="7"/>
    <s v="0101"/>
    <x v="2"/>
    <s v="Receita"/>
    <s v="9900002981104"/>
    <n v="357"/>
    <n v="357"/>
    <n v="357"/>
    <s v="0.00"/>
    <s v="10/10/2024 11:33:09"/>
    <s v="10/10/2024 00:00:00"/>
    <m/>
    <x v="0"/>
    <m/>
  </r>
  <r>
    <s v="S 825 "/>
    <s v="VALENTINA GURMINI NOGUEIRA"/>
    <x v="7"/>
    <s v="0101"/>
    <x v="2"/>
    <s v="Receita"/>
    <s v="9900002981362"/>
    <n v="357"/>
    <n v="357"/>
    <n v="357"/>
    <s v="0.00"/>
    <s v="10/10/2024 07:52:57"/>
    <s v="10/10/2024 00:00:00"/>
    <m/>
    <x v="0"/>
    <m/>
  </r>
  <r>
    <s v="S 953 "/>
    <s v="GABRIELA CAMARGO SALAZAR"/>
    <x v="7"/>
    <s v="0101"/>
    <x v="2"/>
    <s v="Receita"/>
    <s v="9900002981982"/>
    <n v="357"/>
    <n v="357"/>
    <n v="357"/>
    <s v="0.00"/>
    <s v="10/10/2024 08:05:13"/>
    <s v="10/10/2024 00:00:00"/>
    <m/>
    <x v="0"/>
    <m/>
  </r>
  <r>
    <s v="S 953 "/>
    <s v="GABRIELA CAMARGO SALAZAR"/>
    <x v="7"/>
    <s v="1118"/>
    <x v="20"/>
    <s v="Receita"/>
    <s v="9900003038752"/>
    <n v="320"/>
    <n v="320"/>
    <n v="320"/>
    <s v="0.00"/>
    <s v="10/10/2024 08:05:13"/>
    <s v="10/10/2024 00:00:00"/>
    <m/>
    <x v="0"/>
    <m/>
  </r>
  <r>
    <s v="S 965 "/>
    <s v="PIETRO STIVAL DELLA BIANCA"/>
    <x v="7"/>
    <s v="0101"/>
    <x v="2"/>
    <s v="Receita"/>
    <s v="9900002982038"/>
    <n v="357"/>
    <n v="357"/>
    <n v="357"/>
    <s v="0.00"/>
    <s v="10/10/2024 14:43:38"/>
    <s v="10/10/2024 00:00:00"/>
    <m/>
    <x v="0"/>
    <m/>
  </r>
  <r>
    <s v="B1774"/>
    <s v="FRANCISCO JOSE FERREIRA PACCA"/>
    <x v="0"/>
    <s v="0101"/>
    <x v="2"/>
    <s v="Receita"/>
    <s v="9900002929182"/>
    <n v="714"/>
    <n v="714"/>
    <n v="714"/>
    <s v="0.00"/>
    <s v="10/10/2024 22:36:23"/>
    <s v="10/10/2024 00:00:00"/>
    <m/>
    <x v="1"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s v="B 1397 "/>
    <s v="ROBERTA ZANICOTTI OLIVEIRA TARESZKIEWICZ"/>
    <x v="0"/>
    <s v="0101"/>
    <n v="15533"/>
    <s v="Mensalidades"/>
    <s v="Receita"/>
    <x v="0"/>
    <n v="2927628"/>
    <x v="0"/>
    <n v="714"/>
    <n v="735.72"/>
    <n v="735.72"/>
    <n v="21.720000000000027"/>
    <s v="10/11/2024 10:47:26"/>
    <x v="0"/>
  </r>
  <r>
    <s v="B 1508 "/>
    <s v="FERNANDO MENDES CABRAL"/>
    <x v="0"/>
    <s v="0101"/>
    <n v="15533"/>
    <s v="Mensalidades"/>
    <s v="Receita"/>
    <x v="0"/>
    <n v="2928078"/>
    <x v="1"/>
    <n v="714"/>
    <n v="743.4"/>
    <n v="743.4"/>
    <n v="29.399999999999977"/>
    <s v="10/12/2024 23:07:01"/>
    <x v="0"/>
  </r>
  <r>
    <s v="B 179 "/>
    <s v="PAULO ANTONIO DA ROSA PETROY"/>
    <x v="0"/>
    <s v="0101"/>
    <n v="15533"/>
    <s v="Mensalidades"/>
    <s v="Receita"/>
    <x v="0"/>
    <n v="2922888"/>
    <x v="2"/>
    <n v="714"/>
    <n v="728.52"/>
    <n v="728.52"/>
    <n v="14.519999999999982"/>
    <s v="10/11/2024 13:45:24"/>
    <x v="0"/>
  </r>
  <r>
    <s v="B 179 "/>
    <s v="PAULO ANTONIO DA ROSA PETROY"/>
    <x v="0"/>
    <s v="0101"/>
    <n v="15533"/>
    <s v="Mensalidades"/>
    <s v="Receita"/>
    <x v="0"/>
    <n v="2922887"/>
    <x v="3"/>
    <n v="714"/>
    <n v="735.72"/>
    <n v="735.72"/>
    <n v="21.720000000000027"/>
    <s v="10/11/2024 13:45:24"/>
    <x v="0"/>
  </r>
  <r>
    <s v="B 179 "/>
    <s v="PAULO ANTONIO DA ROSA PETROY"/>
    <x v="0"/>
    <s v="0101"/>
    <n v="15533"/>
    <s v="Mensalidades"/>
    <s v="Receita"/>
    <x v="0"/>
    <n v="2922886"/>
    <x v="4"/>
    <n v="714"/>
    <n v="743.16"/>
    <n v="743.16"/>
    <n v="29.159999999999968"/>
    <s v="10/11/2024 13:45:24"/>
    <x v="0"/>
  </r>
  <r>
    <s v="B 1879 "/>
    <s v="ELISA DE MATTOS L PRIGOL GRANDE"/>
    <x v="0"/>
    <s v="0101"/>
    <n v="15533"/>
    <s v="Mensalidades"/>
    <s v="Receita"/>
    <x v="0"/>
    <n v="2929577"/>
    <x v="5"/>
    <n v="714"/>
    <n v="735.72"/>
    <n v="735.72"/>
    <n v="21.720000000000027"/>
    <s v="10/11/2024 13:52:09"/>
    <x v="0"/>
  </r>
  <r>
    <s v="B 2069 "/>
    <s v="MARINA DE A EIMER LASSEN"/>
    <x v="0"/>
    <s v="0101"/>
    <n v="15533"/>
    <s v="Mensalidades"/>
    <s v="Receita"/>
    <x v="0"/>
    <n v="2930409"/>
    <x v="6"/>
    <n v="714"/>
    <n v="728.76"/>
    <n v="728.76"/>
    <n v="14.759999999999991"/>
    <s v="10/12/2024 21:00:56"/>
    <x v="0"/>
  </r>
  <r>
    <s v="B 2535 "/>
    <s v="CLAUDIA REGINA SCAVAZZA"/>
    <x v="0"/>
    <s v="0101"/>
    <n v="15533"/>
    <s v="Mensalidades"/>
    <s v="Receita"/>
    <x v="0"/>
    <n v="2932179"/>
    <x v="7"/>
    <n v="714"/>
    <n v="743.16"/>
    <n v="743.16"/>
    <n v="29.159999999999968"/>
    <s v="10/11/2024 06:15:02"/>
    <x v="0"/>
  </r>
  <r>
    <s v="B 272 "/>
    <s v="ANDRE LUIZ GAUDENCIO MARTINI"/>
    <x v="0"/>
    <s v="0101"/>
    <n v="15533"/>
    <s v="Mensalidades"/>
    <s v="Receita"/>
    <x v="0"/>
    <n v="2923266"/>
    <x v="8"/>
    <n v="714"/>
    <n v="743.16"/>
    <n v="743.16"/>
    <n v="29.159999999999968"/>
    <s v="10/11/2024 13:45:09"/>
    <x v="0"/>
  </r>
  <r>
    <s v="B 3001 "/>
    <s v="VANIA ANDRETTA RATTO"/>
    <x v="0"/>
    <s v="0101"/>
    <n v="15533"/>
    <s v="Mensalidades"/>
    <s v="Receita"/>
    <x v="0"/>
    <n v="2934110"/>
    <x v="9"/>
    <n v="714"/>
    <n v="728.52"/>
    <n v="728.52"/>
    <n v="14.519999999999982"/>
    <s v="10/11/2024 04:53:23"/>
    <x v="0"/>
  </r>
  <r>
    <s v="B 3060 "/>
    <s v="LEONARDO LASLOWSKI"/>
    <x v="0"/>
    <s v="0101"/>
    <n v="15533"/>
    <s v="Mensalidades"/>
    <s v="Receita"/>
    <x v="0"/>
    <n v="2934356"/>
    <x v="10"/>
    <n v="714"/>
    <n v="743.16"/>
    <n v="743.16"/>
    <n v="29.159999999999968"/>
    <s v="10/11/2024 18:45:03"/>
    <x v="0"/>
  </r>
  <r>
    <s v="B 320 "/>
    <s v="SERGIO LUIZ CAMARA LOPES JUNIOR"/>
    <x v="0"/>
    <s v="0101"/>
    <n v="15533"/>
    <s v="Mensalidades"/>
    <s v="Receita"/>
    <x v="0"/>
    <n v="2923466"/>
    <x v="11"/>
    <n v="714"/>
    <n v="714"/>
    <n v="714"/>
    <n v="0"/>
    <s v="10/11/2024 21:19:40"/>
    <x v="0"/>
  </r>
  <r>
    <s v="B 320 "/>
    <s v="SERGIO LUIZ CAMARA LOPES JUNIOR"/>
    <x v="0"/>
    <s v="0101"/>
    <n v="15533"/>
    <s v="Mensalidades"/>
    <s v="Receita"/>
    <x v="0"/>
    <n v="2923465"/>
    <x v="12"/>
    <n v="714"/>
    <n v="714"/>
    <n v="714"/>
    <n v="0"/>
    <s v="10/11/2024 21:19:40"/>
    <x v="0"/>
  </r>
  <r>
    <s v="B 320 "/>
    <s v="SERGIO LUIZ CAMARA LOPES JUNIOR"/>
    <x v="0"/>
    <s v="0101"/>
    <n v="15533"/>
    <s v="Mensalidades"/>
    <s v="Receita"/>
    <x v="0"/>
    <n v="2923464"/>
    <x v="13"/>
    <n v="714"/>
    <n v="728.52"/>
    <n v="728.52"/>
    <n v="14.519999999999982"/>
    <s v="10/11/2024 21:19:40"/>
    <x v="0"/>
  </r>
  <r>
    <s v="B 3375 "/>
    <s v="ANNA CAROLINA NOGUEIRA VAN DE VELDE"/>
    <x v="0"/>
    <s v="0101"/>
    <n v="15533"/>
    <s v="Mensalidades"/>
    <s v="Receita"/>
    <x v="0"/>
    <n v="2935745"/>
    <x v="14"/>
    <n v="714"/>
    <n v="743.16"/>
    <n v="743.16"/>
    <n v="29.159999999999968"/>
    <s v="10/11/2024 17:24:22"/>
    <x v="0"/>
  </r>
  <r>
    <s v="B 4039 "/>
    <s v="PAIKAN SALOMON DE MELLO E SILVA"/>
    <x v="0"/>
    <s v="0101"/>
    <n v="15533"/>
    <s v="Mensalidades"/>
    <s v="Receita"/>
    <x v="0"/>
    <n v="2938426"/>
    <x v="15"/>
    <n v="714"/>
    <n v="728.52"/>
    <n v="728.52"/>
    <n v="14.519999999999982"/>
    <s v="10/11/2024 21:49:46"/>
    <x v="0"/>
  </r>
  <r>
    <s v="B 4865 "/>
    <s v="TAMIRYS CARDOSO MARQUES TEIXEIRA"/>
    <x v="0"/>
    <s v="0101"/>
    <n v="15533"/>
    <s v="Mensalidades"/>
    <s v="Receita"/>
    <x v="0"/>
    <n v="2941887"/>
    <x v="16"/>
    <n v="714"/>
    <n v="735.72"/>
    <n v="735.72"/>
    <n v="21.720000000000027"/>
    <s v="10/11/2024 16:43:00"/>
    <x v="0"/>
  </r>
  <r>
    <s v="B 5010 "/>
    <s v="SOFIA SOUZA AICHINGER"/>
    <x v="0"/>
    <s v="0101"/>
    <n v="15533"/>
    <s v="Mensalidades"/>
    <s v="Receita"/>
    <x v="0"/>
    <n v="2942540"/>
    <x v="17"/>
    <n v="714"/>
    <n v="735.96"/>
    <n v="735.96"/>
    <n v="21.960000000000036"/>
    <s v="10/12/2024 19:34:37"/>
    <x v="0"/>
  </r>
  <r>
    <s v="B 5123 "/>
    <s v="RAFAEL ZANCOPE DELIBO"/>
    <x v="0"/>
    <s v="0101"/>
    <n v="15533"/>
    <s v="Mensalidades"/>
    <s v="Receita"/>
    <x v="0"/>
    <n v="2943027"/>
    <x v="18"/>
    <n v="714"/>
    <n v="735.72"/>
    <n v="735.72"/>
    <n v="21.720000000000027"/>
    <s v="10/11/2024 09:26:23"/>
    <x v="0"/>
  </r>
  <r>
    <s v="B 5302 "/>
    <s v="MIRNA MOLETTA FONSECA"/>
    <x v="0"/>
    <s v="0101"/>
    <n v="15533"/>
    <s v="Mensalidades"/>
    <s v="Receita"/>
    <x v="0"/>
    <n v="2943962"/>
    <x v="19"/>
    <n v="714"/>
    <n v="743.16"/>
    <n v="743.16"/>
    <n v="29.159999999999968"/>
    <s v="10/11/2024 15:20:42"/>
    <x v="0"/>
  </r>
  <r>
    <s v="B 538 "/>
    <s v="FLAVIA FUSCO VEIGA"/>
    <x v="0"/>
    <s v="0101"/>
    <n v="15533"/>
    <s v="Mensalidades"/>
    <s v="Receita"/>
    <x v="0"/>
    <n v="2924311"/>
    <x v="20"/>
    <n v="714"/>
    <n v="743.4"/>
    <n v="743.4"/>
    <n v="29.399999999999977"/>
    <s v="10/12/2024 10:16:42"/>
    <x v="0"/>
  </r>
  <r>
    <s v="B 5392 "/>
    <s v="BRUNO CICHON NETO"/>
    <x v="0"/>
    <s v="0101"/>
    <n v="15533"/>
    <s v="Mensalidades"/>
    <s v="Receita"/>
    <x v="0"/>
    <n v="2944414"/>
    <x v="21"/>
    <n v="714"/>
    <n v="735.72"/>
    <n v="735.72"/>
    <n v="21.720000000000027"/>
    <s v="10/11/2024 18:50:21"/>
    <x v="0"/>
  </r>
  <r>
    <s v="B 5392 "/>
    <s v="BRUNO CICHON NETO"/>
    <x v="0"/>
    <s v="0101"/>
    <n v="15533"/>
    <s v="Mensalidades"/>
    <s v="Receita"/>
    <x v="0"/>
    <n v="2944413"/>
    <x v="22"/>
    <n v="714"/>
    <n v="743.16"/>
    <n v="743.16"/>
    <n v="29.159999999999968"/>
    <s v="10/11/2024 16:06:29"/>
    <x v="0"/>
  </r>
  <r>
    <s v="B 5565 "/>
    <s v="CASSIO PERFETE"/>
    <x v="0"/>
    <s v="0101"/>
    <n v="15533"/>
    <s v="Mensalidades"/>
    <s v="Receita"/>
    <x v="0"/>
    <n v="2945349"/>
    <x v="23"/>
    <n v="714"/>
    <n v="729"/>
    <n v="729"/>
    <n v="15"/>
    <s v="10/13/2024 10:56:45"/>
    <x v="0"/>
  </r>
  <r>
    <s v="B 5682 "/>
    <s v="IGOR GIACOMAZZI"/>
    <x v="0"/>
    <s v="0101"/>
    <n v="15533"/>
    <s v="Mensalidades"/>
    <s v="Receita"/>
    <x v="0"/>
    <n v="2946005"/>
    <x v="24"/>
    <n v="714"/>
    <n v="728.76"/>
    <n v="728.76"/>
    <n v="14.759999999999991"/>
    <s v="10/12/2024 17:52:58"/>
    <x v="0"/>
  </r>
  <r>
    <s v="B 5727 "/>
    <s v="JULIANA DE CAMARGO FESTA"/>
    <x v="0"/>
    <s v="0101"/>
    <n v="15533"/>
    <s v="Mensalidades"/>
    <s v="Receita"/>
    <x v="0"/>
    <n v="2946274"/>
    <x v="25"/>
    <n v="714"/>
    <n v="743.16"/>
    <n v="743.16"/>
    <n v="29.159999999999968"/>
    <s v="10/11/2024 11:02:11"/>
    <x v="0"/>
  </r>
  <r>
    <s v="B 5777 "/>
    <s v="RENATO VIANNA SOARES"/>
    <x v="0"/>
    <s v="0101"/>
    <n v="15533"/>
    <s v="Mensalidades"/>
    <s v="Receita"/>
    <x v="0"/>
    <n v="2946595"/>
    <x v="26"/>
    <n v="714"/>
    <n v="728.52"/>
    <n v="728.52"/>
    <n v="14.519999999999982"/>
    <s v="10/11/2024 18:01:50"/>
    <x v="0"/>
  </r>
  <r>
    <s v="B 5806 "/>
    <s v="TATIANA SOUZA PEDROSO GOBBO"/>
    <x v="1"/>
    <s v="0101"/>
    <n v="15549"/>
    <s v="Mensalidades"/>
    <s v="Receita"/>
    <x v="1"/>
    <n v="3007207"/>
    <x v="27"/>
    <n v="714"/>
    <n v="728.52"/>
    <n v="728.52"/>
    <n v="14.519999999999982"/>
    <s v="10/11/2024 18:21:18"/>
    <x v="0"/>
  </r>
  <r>
    <s v="B 5824 "/>
    <s v="CRISTIAN LUIZ MORAES"/>
    <x v="0"/>
    <s v="0101"/>
    <n v="15533"/>
    <s v="Mensalidades"/>
    <s v="Receita"/>
    <x v="0"/>
    <n v="3024779"/>
    <x v="28"/>
    <n v="714"/>
    <n v="728.52"/>
    <n v="728.52"/>
    <n v="14.519999999999982"/>
    <s v="10/11/2024 15:56:00"/>
    <x v="0"/>
  </r>
  <r>
    <s v="B 6129 "/>
    <s v="JOSE LUIZ GUIMARAES AMARAL"/>
    <x v="0"/>
    <s v="0101"/>
    <n v="15533"/>
    <s v="Mensalidades"/>
    <s v="Receita"/>
    <x v="0"/>
    <n v="2963717"/>
    <x v="29"/>
    <n v="714"/>
    <n v="743.16"/>
    <n v="743.16"/>
    <n v="29.159999999999968"/>
    <s v="10/11/2024 01:32:18"/>
    <x v="0"/>
  </r>
  <r>
    <s v="B 6270 "/>
    <s v="CAROLINA HEYSE MARCHETTI"/>
    <x v="0"/>
    <s v="0101"/>
    <n v="15533"/>
    <s v="Mensalidades"/>
    <s v="Receita"/>
    <x v="0"/>
    <n v="2948628"/>
    <x v="30"/>
    <n v="714"/>
    <n v="728.52"/>
    <n v="728.52"/>
    <n v="14.519999999999982"/>
    <s v="10/11/2024 11:01:11"/>
    <x v="0"/>
  </r>
  <r>
    <s v="B 986 "/>
    <s v="ALICE WILHELM ABUJAMRA NICOLODI"/>
    <x v="0"/>
    <s v="0101"/>
    <n v="15533"/>
    <s v="Mensalidades"/>
    <s v="Receita"/>
    <x v="0"/>
    <n v="2925989"/>
    <x v="31"/>
    <n v="714"/>
    <n v="728.52"/>
    <n v="728.52"/>
    <n v="14.519999999999982"/>
    <s v="10/11/2024 09:07:20"/>
    <x v="0"/>
  </r>
  <r>
    <s v="C 1580 "/>
    <s v="GUILHERME MACIEL MOURA"/>
    <x v="1"/>
    <s v="0101"/>
    <n v="15549"/>
    <s v="Mensalidades"/>
    <s v="Receita"/>
    <x v="1"/>
    <n v="2953429"/>
    <x v="32"/>
    <n v="714"/>
    <n v="728.52"/>
    <n v="728.52"/>
    <n v="14.519999999999982"/>
    <s v="10/11/2024 15:09:00"/>
    <x v="0"/>
  </r>
  <r>
    <s v="C 1605 "/>
    <s v="GIOVANA VIEIRA SALIBA OLIVEIRA"/>
    <x v="1"/>
    <s v="0101"/>
    <n v="15549"/>
    <s v="Mensalidades"/>
    <s v="Receita"/>
    <x v="1"/>
    <n v="2953561"/>
    <x v="33"/>
    <n v="714"/>
    <n v="735.72"/>
    <n v="735.72"/>
    <n v="21.720000000000027"/>
    <s v="10/11/2024 16:34:08"/>
    <x v="0"/>
  </r>
  <r>
    <s v="C 1704 "/>
    <s v="FERNANDA AMARAL FARIAS"/>
    <x v="1"/>
    <s v="0101"/>
    <n v="15549"/>
    <s v="Mensalidades"/>
    <s v="Receita"/>
    <x v="1"/>
    <n v="2953980"/>
    <x v="34"/>
    <n v="714"/>
    <n v="728.52"/>
    <n v="728.52"/>
    <n v="14.519999999999982"/>
    <s v="10/11/2024 12:17:14"/>
    <x v="0"/>
  </r>
  <r>
    <s v="C 1750 "/>
    <s v="HENRIQUE EDUARDO FABRO"/>
    <x v="1"/>
    <s v="0101"/>
    <n v="15549"/>
    <s v="Mensalidades"/>
    <s v="Receita"/>
    <x v="1"/>
    <n v="2954200"/>
    <x v="35"/>
    <n v="714"/>
    <n v="743.16"/>
    <n v="743.16"/>
    <n v="29.159999999999968"/>
    <s v="10/11/2024 11:09:42"/>
    <x v="0"/>
  </r>
  <r>
    <s v="C 1773 "/>
    <s v="PEDRO HENRIQUE X A KALED"/>
    <x v="1"/>
    <s v="0101"/>
    <n v="15549"/>
    <s v="Mensalidades"/>
    <s v="Receita"/>
    <x v="1"/>
    <n v="2954291"/>
    <x v="36"/>
    <n v="714"/>
    <n v="728.76"/>
    <n v="728.76"/>
    <n v="14.759999999999991"/>
    <s v="10/12/2024 14:43:11"/>
    <x v="0"/>
  </r>
  <r>
    <s v="C 1773 "/>
    <s v="PEDRO HENRIQUE X A KALED"/>
    <x v="1"/>
    <s v="0101"/>
    <n v="15549"/>
    <s v="Mensalidades"/>
    <s v="Receita"/>
    <x v="1"/>
    <n v="2954290"/>
    <x v="37"/>
    <n v="714"/>
    <n v="735.96"/>
    <n v="735.96"/>
    <n v="21.960000000000036"/>
    <s v="10/12/2024 14:43:11"/>
    <x v="0"/>
  </r>
  <r>
    <s v="C 1931 "/>
    <s v="ANGELICA MARIA  ATHAYDE VIEIRA"/>
    <x v="1"/>
    <s v="0101"/>
    <n v="15549"/>
    <s v="Mensalidades"/>
    <s v="Receita"/>
    <x v="1"/>
    <n v="2955012"/>
    <x v="38"/>
    <n v="714"/>
    <n v="728.52"/>
    <n v="728.52"/>
    <n v="14.519999999999982"/>
    <s v="10/11/2024 15:27:04"/>
    <x v="0"/>
  </r>
  <r>
    <s v="C 1931 "/>
    <s v="ANGELICA MARIA  ATHAYDE VIEIRA"/>
    <x v="1"/>
    <s v="0101"/>
    <n v="15549"/>
    <s v="Mensalidades"/>
    <s v="Receita"/>
    <x v="1"/>
    <n v="2955011"/>
    <x v="39"/>
    <n v="714"/>
    <n v="735.72"/>
    <n v="735.72"/>
    <n v="21.720000000000027"/>
    <s v="10/11/2024 15:27:04"/>
    <x v="0"/>
  </r>
  <r>
    <s v="C 1931 "/>
    <s v="ANGELICA MARIA  ATHAYDE VIEIRA"/>
    <x v="1"/>
    <s v="0101"/>
    <n v="15549"/>
    <s v="Mensalidades"/>
    <s v="Receita"/>
    <x v="1"/>
    <n v="2955010"/>
    <x v="40"/>
    <n v="714"/>
    <n v="743.16"/>
    <n v="743.16"/>
    <n v="29.159999999999968"/>
    <s v="10/11/2024 15:27:04"/>
    <x v="0"/>
  </r>
  <r>
    <s v="C 2038 "/>
    <s v="PAULO MULLER FILHO"/>
    <x v="1"/>
    <s v="0101"/>
    <n v="15549"/>
    <s v="Mensalidades"/>
    <s v="Receita"/>
    <x v="1"/>
    <n v="2955467"/>
    <x v="41"/>
    <n v="714"/>
    <n v="728.52"/>
    <n v="728.52"/>
    <n v="14.519999999999982"/>
    <s v="10/11/2024 09:14:19"/>
    <x v="0"/>
  </r>
  <r>
    <s v="C 2074 "/>
    <s v="TAINAH BENRADT WOLLMANN"/>
    <x v="1"/>
    <s v="0101"/>
    <n v="15549"/>
    <s v="Mensalidades"/>
    <s v="Receita"/>
    <x v="1"/>
    <n v="2955633"/>
    <x v="42"/>
    <n v="714"/>
    <n v="736.2"/>
    <n v="736.2"/>
    <n v="22.200000000000045"/>
    <s v="10/13/2024 22:29:51"/>
    <x v="0"/>
  </r>
  <r>
    <s v="C 2074 "/>
    <s v="TAINAH BENRADT WOLLMANN"/>
    <x v="1"/>
    <s v="0101"/>
    <n v="15549"/>
    <s v="Mensalidades"/>
    <s v="Receita"/>
    <x v="1"/>
    <n v="2955632"/>
    <x v="43"/>
    <n v="714"/>
    <n v="743.64"/>
    <n v="743.64"/>
    <n v="29.639999999999986"/>
    <s v="10/13/2024 19:11:28"/>
    <x v="0"/>
  </r>
  <r>
    <s v="C 2108 "/>
    <s v="GABRIEL AUGUSTO ROCHA BRUNETTO"/>
    <x v="1"/>
    <s v="0101"/>
    <n v="15549"/>
    <s v="Mensalidades"/>
    <s v="Receita"/>
    <x v="1"/>
    <n v="2955757"/>
    <x v="44"/>
    <n v="714"/>
    <n v="743.4"/>
    <n v="743.4"/>
    <n v="29.399999999999977"/>
    <s v="10/12/2024 10:35:39"/>
    <x v="0"/>
  </r>
  <r>
    <s v="C 235 "/>
    <s v="MATHEUS TODESCHINI SPERANDIO"/>
    <x v="1"/>
    <s v="0101"/>
    <n v="15549"/>
    <s v="Mensalidades"/>
    <s v="Receita"/>
    <x v="1"/>
    <n v="2947717"/>
    <x v="45"/>
    <n v="714"/>
    <n v="743.16"/>
    <n v="743.16"/>
    <n v="29.159999999999968"/>
    <s v="10/11/2024 16:40:11"/>
    <x v="0"/>
  </r>
  <r>
    <s v="C 2728 "/>
    <s v="LUCA MATSUDA KIM"/>
    <x v="1"/>
    <s v="0101"/>
    <n v="15549"/>
    <s v="Mensalidades"/>
    <s v="Receita"/>
    <x v="1"/>
    <n v="2957996"/>
    <x v="46"/>
    <n v="714"/>
    <n v="728.52"/>
    <n v="728.52"/>
    <n v="14.519999999999982"/>
    <s v="10/11/2024 17:46:48"/>
    <x v="0"/>
  </r>
  <r>
    <s v="C 3423 "/>
    <s v="PAULO HENRIQUE S CAMARGO"/>
    <x v="1"/>
    <s v="0101"/>
    <n v="15549"/>
    <s v="Mensalidades"/>
    <s v="Receita"/>
    <x v="1"/>
    <n v="2960284"/>
    <x v="47"/>
    <n v="714"/>
    <n v="743.16"/>
    <n v="743.16"/>
    <n v="29.159999999999968"/>
    <s v="10/11/2024 11:49:33"/>
    <x v="0"/>
  </r>
  <r>
    <s v="C 3760 "/>
    <s v="MAURICIO NISSEL DE C. E SILVA"/>
    <x v="1"/>
    <s v="0101"/>
    <n v="15549"/>
    <s v="Mensalidades"/>
    <s v="Receita"/>
    <x v="1"/>
    <n v="2961473"/>
    <x v="48"/>
    <n v="714"/>
    <n v="743.16"/>
    <n v="743.16"/>
    <n v="29.159999999999968"/>
    <s v="10/11/2024 14:45:34"/>
    <x v="0"/>
  </r>
  <r>
    <s v="C 379 "/>
    <s v="ADRIANO SOARES TAQUES"/>
    <x v="1"/>
    <s v="0101"/>
    <n v="15549"/>
    <s v="Mensalidades"/>
    <s v="Receita"/>
    <x v="1"/>
    <n v="2948357"/>
    <x v="49"/>
    <n v="714"/>
    <n v="735.72"/>
    <n v="735.72"/>
    <n v="21.720000000000027"/>
    <s v="10/11/2024 12:41:34"/>
    <x v="0"/>
  </r>
  <r>
    <s v="C 379 "/>
    <s v="ADRIANO SOARES TAQUES"/>
    <x v="1"/>
    <s v="0101"/>
    <n v="15549"/>
    <s v="Mensalidades"/>
    <s v="Receita"/>
    <x v="1"/>
    <n v="2948356"/>
    <x v="50"/>
    <n v="714"/>
    <n v="743.16"/>
    <n v="743.16"/>
    <n v="29.159999999999968"/>
    <s v="10/11/2024 12:41:34"/>
    <x v="0"/>
  </r>
  <r>
    <s v="C 5545 "/>
    <s v="RAFAEL DA ROS RIBAS"/>
    <x v="1"/>
    <s v="0101"/>
    <n v="15549"/>
    <s v="Mensalidades"/>
    <s v="Receita"/>
    <x v="1"/>
    <n v="2966754"/>
    <x v="51"/>
    <n v="714"/>
    <n v="728.52"/>
    <n v="728.52"/>
    <n v="14.519999999999982"/>
    <s v="10/11/2024 15:34:54"/>
    <x v="0"/>
  </r>
  <r>
    <s v="C 5549 "/>
    <s v="EDUARDO WALLBACH SILVA"/>
    <x v="1"/>
    <s v="0101"/>
    <n v="15549"/>
    <s v="Mensalidades"/>
    <s v="Receita"/>
    <x v="1"/>
    <n v="2966769"/>
    <x v="52"/>
    <n v="714"/>
    <n v="714"/>
    <n v="714"/>
    <n v="0"/>
    <s v="10/11/2024 10:42:19"/>
    <x v="0"/>
  </r>
  <r>
    <s v="C 5691 "/>
    <s v="SIMONE FONSECA DE MACEDO"/>
    <x v="1"/>
    <s v="0101"/>
    <n v="15549"/>
    <s v="Mensalidades"/>
    <s v="Receita"/>
    <x v="1"/>
    <n v="2967221"/>
    <x v="53"/>
    <n v="714"/>
    <n v="728.52"/>
    <n v="728.52"/>
    <n v="14.519999999999982"/>
    <s v="10/11/2024 10:53:07"/>
    <x v="0"/>
  </r>
  <r>
    <s v="C 6078 "/>
    <s v="NICOLE ISFER ZARDO EWERT"/>
    <x v="1"/>
    <s v="0101"/>
    <n v="15549"/>
    <s v="Mensalidades"/>
    <s v="Receita"/>
    <x v="1"/>
    <n v="2968304"/>
    <x v="54"/>
    <n v="714"/>
    <n v="743.64"/>
    <n v="743.64"/>
    <n v="29.639999999999986"/>
    <s v="10/13/2024 11:08:18"/>
    <x v="0"/>
  </r>
  <r>
    <s v="C 641 "/>
    <s v="JORGE JOSE DOMINGOS NETO"/>
    <x v="1"/>
    <s v="0101"/>
    <n v="15549"/>
    <s v="Mensalidades"/>
    <s v="Receita"/>
    <x v="1"/>
    <n v="2949500"/>
    <x v="55"/>
    <n v="714"/>
    <n v="743.16"/>
    <n v="743.16"/>
    <n v="29.159999999999968"/>
    <s v="10/11/2024 11:41:36"/>
    <x v="0"/>
  </r>
  <r>
    <s v="C 651 "/>
    <s v="ANA VITORIA GEMIGNANI WILKENS"/>
    <x v="1"/>
    <s v="0101"/>
    <n v="15549"/>
    <s v="Mensalidades"/>
    <s v="Receita"/>
    <x v="1"/>
    <n v="2949548"/>
    <x v="56"/>
    <n v="714"/>
    <n v="743.16"/>
    <n v="743.16"/>
    <n v="29.159999999999968"/>
    <s v="10/11/2024 10:39:10"/>
    <x v="0"/>
  </r>
  <r>
    <s v="C 669 "/>
    <s v="LUCCA PASSOW CARPINELLI"/>
    <x v="1"/>
    <s v="0101"/>
    <n v="15549"/>
    <s v="Mensalidades"/>
    <s v="Receita"/>
    <x v="1"/>
    <n v="3033730"/>
    <x v="57"/>
    <n v="714"/>
    <n v="714"/>
    <n v="714"/>
    <n v="0"/>
    <s v="10/11/2024 14:47:28"/>
    <x v="0"/>
  </r>
  <r>
    <s v="C 669 "/>
    <s v="LUCCA PASSOW CARPINELLI"/>
    <x v="1"/>
    <s v="0101"/>
    <n v="15549"/>
    <s v="Mensalidades"/>
    <s v="Receita"/>
    <x v="1"/>
    <n v="3033729"/>
    <x v="58"/>
    <n v="714"/>
    <n v="728.52"/>
    <n v="728.52"/>
    <n v="14.519999999999982"/>
    <s v="10/11/2024 14:47:28"/>
    <x v="0"/>
  </r>
  <r>
    <s v="C 669 "/>
    <s v="LUCCA PASSOW CARPINELLI"/>
    <x v="1"/>
    <s v="0101"/>
    <n v="15549"/>
    <s v="Mensalidades"/>
    <s v="Receita"/>
    <x v="1"/>
    <n v="2995805"/>
    <x v="59"/>
    <n v="714"/>
    <n v="735.72"/>
    <n v="735.72"/>
    <n v="21.720000000000027"/>
    <s v="10/11/2024 14:47:28"/>
    <x v="0"/>
  </r>
  <r>
    <s v="C 669 "/>
    <s v="LUCCA PASSOW CARPINELLI"/>
    <x v="1"/>
    <s v="0101"/>
    <n v="15549"/>
    <s v="Mensalidades"/>
    <s v="Receita"/>
    <x v="1"/>
    <n v="2995804"/>
    <x v="60"/>
    <n v="714"/>
    <n v="743.16"/>
    <n v="743.16"/>
    <n v="29.159999999999968"/>
    <s v="10/11/2024 14:47:28"/>
    <x v="0"/>
  </r>
  <r>
    <s v="C 6793 "/>
    <s v="FERNANDA SCHEIBE ANDERSON"/>
    <x v="1"/>
    <s v="0101"/>
    <n v="15549"/>
    <s v="Mensalidades"/>
    <s v="Receita"/>
    <x v="1"/>
    <n v="2970317"/>
    <x v="61"/>
    <n v="714"/>
    <n v="735.72"/>
    <n v="735.72"/>
    <n v="21.720000000000027"/>
    <s v="10/11/2024 11:25:11"/>
    <x v="0"/>
  </r>
  <r>
    <s v="C 6935 "/>
    <s v="DYEGO GIACOMASSI CAVET OLIVEIRA"/>
    <x v="1"/>
    <s v="0101"/>
    <n v="15549"/>
    <s v="Mensalidades"/>
    <s v="Receita"/>
    <x v="1"/>
    <n v="2970837"/>
    <x v="62"/>
    <n v="714"/>
    <n v="743.16"/>
    <n v="743.16"/>
    <n v="29.159999999999968"/>
    <s v="10/11/2024 07:10:11"/>
    <x v="0"/>
  </r>
  <r>
    <s v="C 7087 "/>
    <s v="MARIANA ANDRETTA RATTO"/>
    <x v="1"/>
    <s v="0101"/>
    <n v="15549"/>
    <s v="Mensalidades"/>
    <s v="Receita"/>
    <x v="1"/>
    <n v="2971325"/>
    <x v="63"/>
    <n v="714"/>
    <n v="728.52"/>
    <n v="728.52"/>
    <n v="14.519999999999982"/>
    <s v="10/11/2024 04:51:49"/>
    <x v="0"/>
  </r>
  <r>
    <s v="C 7138 "/>
    <s v="GUILHERME DE MORAES C ROTH"/>
    <x v="1"/>
    <s v="0101"/>
    <n v="15549"/>
    <s v="Mensalidades"/>
    <s v="Receita"/>
    <x v="1"/>
    <n v="2971516"/>
    <x v="64"/>
    <n v="714"/>
    <n v="743.16"/>
    <n v="743.16"/>
    <n v="29.159999999999968"/>
    <s v="10/11/2024 15:34:48"/>
    <x v="0"/>
  </r>
  <r>
    <s v="C 7153 "/>
    <s v="GIOVANNA DE A MOLTENI FARIS"/>
    <x v="1"/>
    <s v="0101"/>
    <n v="15549"/>
    <s v="Mensalidades"/>
    <s v="Receita"/>
    <x v="1"/>
    <n v="2971569"/>
    <x v="65"/>
    <n v="714"/>
    <n v="736.2"/>
    <n v="736.2"/>
    <n v="22.200000000000045"/>
    <s v="10/13/2024 13:00:14"/>
    <x v="0"/>
  </r>
  <r>
    <s v="C 7249 "/>
    <s v="GABRIELA FONTES CORRALES"/>
    <x v="1"/>
    <s v="0101"/>
    <n v="15549"/>
    <s v="Mensalidades"/>
    <s v="Receita"/>
    <x v="1"/>
    <n v="2971907"/>
    <x v="66"/>
    <n v="714"/>
    <n v="735.72"/>
    <n v="735.72"/>
    <n v="21.720000000000027"/>
    <s v="10/11/2024 17:27:41"/>
    <x v="0"/>
  </r>
  <r>
    <s v="C 7352 "/>
    <s v="JACKSON P CAVALCANTE NETO"/>
    <x v="1"/>
    <s v="0101"/>
    <n v="15549"/>
    <s v="Mensalidades"/>
    <s v="Receita"/>
    <x v="1"/>
    <n v="2972275"/>
    <x v="67"/>
    <n v="714"/>
    <n v="743.4"/>
    <n v="743.4"/>
    <n v="29.399999999999977"/>
    <s v="10/12/2024 10:01:52"/>
    <x v="0"/>
  </r>
  <r>
    <s v="C 7593 "/>
    <s v="FLAVIA PINHO OHDE"/>
    <x v="1"/>
    <s v="0101"/>
    <n v="15549"/>
    <s v="Mensalidades"/>
    <s v="Receita"/>
    <x v="1"/>
    <n v="2973083"/>
    <x v="68"/>
    <n v="714"/>
    <n v="743.64"/>
    <n v="743.64"/>
    <n v="29.639999999999986"/>
    <s v="10/13/2024 11:28:53"/>
    <x v="0"/>
  </r>
  <r>
    <s v="C 7876 "/>
    <s v="EDUARDO LACERDA DE OLIVEIRA"/>
    <x v="1"/>
    <s v="0101"/>
    <n v="15549"/>
    <s v="Mensalidades"/>
    <s v="Receita"/>
    <x v="1"/>
    <n v="2974076"/>
    <x v="69"/>
    <n v="714"/>
    <n v="735.72"/>
    <n v="735.72"/>
    <n v="21.720000000000027"/>
    <s v="10/11/2024 10:41:53"/>
    <x v="0"/>
  </r>
  <r>
    <s v="C 8363 "/>
    <s v="DANIEL BARRETO GELBECKE"/>
    <x v="1"/>
    <s v="0101"/>
    <n v="15549"/>
    <s v="Mensalidades"/>
    <s v="Receita"/>
    <x v="1"/>
    <n v="3022959"/>
    <x v="70"/>
    <n v="531.21"/>
    <n v="542.01"/>
    <n v="542.01"/>
    <n v="10.799999999999955"/>
    <s v="10/11/2024 17:10:14"/>
    <x v="0"/>
  </r>
  <r>
    <s v="C 8417 "/>
    <s v="PAULO MOLETTA MEYER DA FONSECA"/>
    <x v="1"/>
    <s v="0101"/>
    <n v="15549"/>
    <s v="Mensalidades"/>
    <s v="Receita"/>
    <x v="1"/>
    <n v="2975841"/>
    <x v="71"/>
    <n v="714"/>
    <n v="735.96"/>
    <n v="735.96"/>
    <n v="21.960000000000036"/>
    <s v="10/12/2024 18:42:57"/>
    <x v="0"/>
  </r>
  <r>
    <s v="R 3301 "/>
    <s v="ADAO ROTH NETO"/>
    <x v="2"/>
    <s v="0101"/>
    <n v="15533"/>
    <s v="Mensalidades"/>
    <s v="Receita"/>
    <x v="0"/>
    <n v="2988796"/>
    <x v="72"/>
    <n v="357"/>
    <n v="371.82"/>
    <n v="371.82"/>
    <n v="14.819999999999993"/>
    <s v="10/13/2024 20:23:01"/>
    <x v="0"/>
  </r>
  <r>
    <s v="R 4056 "/>
    <s v="FERNANDO ALICE GOMES"/>
    <x v="2"/>
    <s v="0101"/>
    <n v="15533"/>
    <s v="Mensalidades"/>
    <s v="Receita"/>
    <x v="0"/>
    <n v="2991832"/>
    <x v="73"/>
    <n v="357"/>
    <n v="371.58"/>
    <n v="371.58"/>
    <n v="14.579999999999984"/>
    <s v="10/11/2024 13:04:35"/>
    <x v="0"/>
  </r>
  <r>
    <s v="R 4288 "/>
    <s v="CICERO LUIZ MALUCELLI"/>
    <x v="2"/>
    <s v="0101"/>
    <n v="15533"/>
    <s v="Mensalidades"/>
    <s v="Receita"/>
    <x v="0"/>
    <n v="2992876"/>
    <x v="74"/>
    <n v="357"/>
    <n v="364.26"/>
    <n v="364.26"/>
    <n v="7.2599999999999909"/>
    <s v="10/11/2024 13:22:43"/>
    <x v="0"/>
  </r>
  <r>
    <s v="R 4622 "/>
    <s v="ANGELA BEATRIZ GREIN LOURES BUENO"/>
    <x v="2"/>
    <s v="0101"/>
    <n v="15533"/>
    <s v="Mensalidades"/>
    <s v="Receita"/>
    <x v="0"/>
    <n v="2994425"/>
    <x v="75"/>
    <n v="357"/>
    <n v="371.58"/>
    <n v="371.58"/>
    <n v="14.579999999999984"/>
    <s v="10/11/2024 20:11:47"/>
    <x v="0"/>
  </r>
  <r>
    <s v="S 1169 "/>
    <s v="VALENTINA PEDROSO DE LIMA"/>
    <x v="3"/>
    <s v="0101"/>
    <n v="15554"/>
    <s v="Mensalidades"/>
    <s v="Receita"/>
    <x v="2"/>
    <n v="3009882"/>
    <x v="76"/>
    <n v="285.60000000000002"/>
    <n v="291.41000000000003"/>
    <n v="291.41000000000003"/>
    <n v="5.8100000000000023"/>
    <s v="10/11/2024 16:48:52"/>
    <x v="0"/>
  </r>
  <r>
    <s v="S 1169 "/>
    <s v="VALENTINA PEDROSO DE LIMA"/>
    <x v="3"/>
    <s v="0101"/>
    <n v="15554"/>
    <s v="Mensalidades"/>
    <s v="Receita"/>
    <x v="2"/>
    <n v="3009881"/>
    <x v="77"/>
    <n v="285.60000000000002"/>
    <n v="294.41000000000003"/>
    <n v="294.41000000000003"/>
    <n v="8.8100000000000023"/>
    <s v="10/11/2024 16:48:52"/>
    <x v="0"/>
  </r>
  <r>
    <s v="S 1169 "/>
    <s v="VALENTINA PEDROSO DE LIMA"/>
    <x v="3"/>
    <s v="0101"/>
    <n v="15554"/>
    <s v="Mensalidades"/>
    <s v="Receita"/>
    <x v="2"/>
    <n v="3009880"/>
    <x v="78"/>
    <n v="285.60000000000002"/>
    <n v="297.51"/>
    <n v="297.51"/>
    <n v="11.909999999999968"/>
    <s v="10/11/2024 16:48:52"/>
    <x v="0"/>
  </r>
  <r>
    <s v="S 149 "/>
    <s v="MARINA LUIZA DUARTE LIMA"/>
    <x v="3"/>
    <s v="0101"/>
    <n v="15554"/>
    <s v="Mensalidades"/>
    <s v="Receita"/>
    <x v="2"/>
    <n v="2978395"/>
    <x v="79"/>
    <n v="357"/>
    <n v="371.7"/>
    <n v="371.7"/>
    <n v="14.699999999999989"/>
    <s v="10/12/2024 21:07:26"/>
    <x v="0"/>
  </r>
  <r>
    <s v="S 1555 "/>
    <s v="GUILHERME VECCHI CONTADOR"/>
    <x v="3"/>
    <s v="0101"/>
    <n v="15554"/>
    <s v="Mensalidades"/>
    <s v="Receita"/>
    <x v="2"/>
    <n v="2983382"/>
    <x v="80"/>
    <n v="357"/>
    <n v="364.26"/>
    <n v="364.26"/>
    <n v="7.2599999999999909"/>
    <s v="10/11/2024 11:58:49"/>
    <x v="0"/>
  </r>
  <r>
    <s v="S 295 "/>
    <s v="BRUNA MICHALCZUK CICHON"/>
    <x v="3"/>
    <s v="0101"/>
    <n v="15554"/>
    <s v="Mensalidades"/>
    <s v="Receita"/>
    <x v="2"/>
    <n v="2978979"/>
    <x v="81"/>
    <n v="357"/>
    <n v="367.86"/>
    <n v="367.86"/>
    <n v="10.860000000000014"/>
    <s v="10/11/2024 18:51:55"/>
    <x v="0"/>
  </r>
  <r>
    <s v="S 357 "/>
    <s v="GIOVANNA REIS COELHO"/>
    <x v="3"/>
    <s v="0101"/>
    <n v="15554"/>
    <s v="Mensalidades"/>
    <s v="Receita"/>
    <x v="2"/>
    <n v="2979258"/>
    <x v="82"/>
    <n v="357"/>
    <n v="371.58"/>
    <n v="371.58"/>
    <n v="14.579999999999984"/>
    <s v="10/11/2024 17:43:46"/>
    <x v="0"/>
  </r>
  <r>
    <s v="B5832"/>
    <s v="MARIA AUGUSTA DOS SANTOS AMARANTE"/>
    <x v="0"/>
    <s v="0101"/>
    <n v="15533"/>
    <s v="Mensalidades"/>
    <s v="Receita"/>
    <x v="0"/>
    <n v="2953176"/>
    <x v="83"/>
    <n v="714"/>
    <n v="728.52"/>
    <n v="728.52"/>
    <n v="14.519999999999982"/>
    <s v="10/11/2024 12:31:03"/>
    <x v="0"/>
  </r>
  <r>
    <s v="B3100"/>
    <s v="ANDRE DOMINGOS LASS"/>
    <x v="0"/>
    <s v="0101"/>
    <n v="15533"/>
    <s v="Mensalidades"/>
    <s v="Receita"/>
    <x v="0"/>
    <n v="2934546"/>
    <x v="84"/>
    <n v="714"/>
    <n v="728.52"/>
    <n v="728.52"/>
    <n v="14.519999999999982"/>
    <s v="10/11/2024 05:18:38"/>
    <x v="0"/>
  </r>
  <r>
    <s v="B 1993 "/>
    <s v="FELIPE BALDISSERA RAMINA"/>
    <x v="4"/>
    <s v="0106"/>
    <n v="15687"/>
    <s v="Mensalidades"/>
    <s v="Receita"/>
    <x v="3"/>
    <n v="3041935"/>
    <x v="85"/>
    <n v="535.5"/>
    <n v="535.5"/>
    <n v="535.5"/>
    <n v="0"/>
    <s v="10/11/2024 08:46:17"/>
    <x v="0"/>
  </r>
  <r>
    <s v="C 3769 "/>
    <s v="JOSE BASTOS NETO"/>
    <x v="5"/>
    <s v="0106"/>
    <n v="15692"/>
    <s v="Mensalidades"/>
    <s v="Receita"/>
    <x v="4"/>
    <n v="3041948"/>
    <x v="86"/>
    <n v="1071"/>
    <n v="1071"/>
    <n v="1071"/>
    <n v="0"/>
    <s v="10/11/2024 15:56:34"/>
    <x v="0"/>
  </r>
  <r>
    <s v="C 4574 "/>
    <s v="HENRIQUE VENTURA DE CAMARGO"/>
    <x v="1"/>
    <s v="0106"/>
    <n v="15549"/>
    <s v="Mensalidades"/>
    <s v="Receita"/>
    <x v="5"/>
    <n v="3041952"/>
    <x v="87"/>
    <n v="535.5"/>
    <n v="535.5"/>
    <n v="535.5"/>
    <n v="0"/>
    <s v="10/11/2024 13:42:14"/>
    <x v="0"/>
  </r>
  <r>
    <s v="C 6237 "/>
    <s v="FERNANDO HENRIQUE MUNHOZ DA ROCHA MARTINS"/>
    <x v="5"/>
    <s v="0106"/>
    <n v="15692"/>
    <s v="Mensalidades"/>
    <s v="Receita"/>
    <x v="4"/>
    <n v="3041956"/>
    <x v="88"/>
    <n v="714"/>
    <n v="714"/>
    <n v="714"/>
    <n v="0"/>
    <s v="10/11/2024 06:42:09"/>
    <x v="0"/>
  </r>
  <r>
    <s v="C 2444 "/>
    <s v="PATRICIA JAIME AMARAL"/>
    <x v="1"/>
    <s v="0329"/>
    <n v="4356"/>
    <s v="Pilates - Studio De Pilates"/>
    <s v="Receita"/>
    <x v="6"/>
    <n v="3040670"/>
    <x v="89"/>
    <n v="340"/>
    <n v="340"/>
    <n v="340"/>
    <n v="0"/>
    <s v="10/11/2024 11:27:40"/>
    <x v="0"/>
  </r>
  <r>
    <s v="C 7733 "/>
    <s v="BRUNO MOURA LORENZETTI"/>
    <x v="1"/>
    <s v="0329"/>
    <n v="4356"/>
    <s v="Pilates - Studio De Pilates"/>
    <s v="Receita"/>
    <x v="6"/>
    <n v="3040674"/>
    <x v="90"/>
    <n v="500"/>
    <n v="510.17"/>
    <n v="510.17"/>
    <n v="10.170000000000016"/>
    <s v="10/11/2024 08:07:38"/>
    <x v="0"/>
  </r>
  <r>
    <s v="C 7733 "/>
    <s v="BRUNO MOURA LORENZETTI"/>
    <x v="1"/>
    <s v="0329"/>
    <n v="4356"/>
    <s v="Pilates - Studio De Pilates"/>
    <s v="Receita"/>
    <x v="6"/>
    <n v="3040438"/>
    <x v="91"/>
    <n v="500"/>
    <n v="510.17"/>
    <n v="510.17"/>
    <n v="10.170000000000016"/>
    <s v="10/11/2024 08:07:38"/>
    <x v="0"/>
  </r>
  <r>
    <s v="S 295 "/>
    <s v="BRUNA MICHALCZUK CICHON"/>
    <x v="3"/>
    <s v="0329"/>
    <n v="4356"/>
    <s v="Pilates - Studio De Pilates"/>
    <s v="Receita"/>
    <x v="6"/>
    <n v="3041637"/>
    <x v="92"/>
    <n v="150"/>
    <n v="150"/>
    <n v="150"/>
    <n v="0"/>
    <s v="10/11/2024 18:53:15"/>
    <x v="0"/>
  </r>
  <r>
    <s v="B 2234 "/>
    <s v="BEATRIZ MATOS T DE FREITAS"/>
    <x v="0"/>
    <s v="0330"/>
    <n v="4265"/>
    <s v="Swasthya Yoga - Kjuliane"/>
    <s v="Receita"/>
    <x v="7"/>
    <n v="3039600"/>
    <x v="93"/>
    <n v="165"/>
    <n v="168.4"/>
    <n v="168.4"/>
    <n v="3.4000000000000057"/>
    <s v="10/12/2024 11:08:01"/>
    <x v="0"/>
  </r>
  <r>
    <s v="C 7761 "/>
    <s v="ANA CAROLINA MION PILATI DO VALE"/>
    <x v="1"/>
    <s v="0336"/>
    <n v="16301"/>
    <s v="Personal Trainer Sbsa"/>
    <s v="Receita"/>
    <x v="8"/>
    <n v="3038935"/>
    <x v="94"/>
    <n v="441"/>
    <n v="449.97"/>
    <n v="449.97"/>
    <n v="8.9700000000000273"/>
    <s v="10/11/2024 19:04:10"/>
    <x v="0"/>
  </r>
  <r>
    <s v="C 7761 "/>
    <s v="ANA CAROLINA MION PILATI DO VALE"/>
    <x v="1"/>
    <s v="0336"/>
    <n v="16301"/>
    <s v="Personal Trainer Sbsa"/>
    <s v="Receita"/>
    <x v="8"/>
    <n v="3039016"/>
    <x v="95"/>
    <n v="219"/>
    <n v="223.45"/>
    <n v="223.45"/>
    <n v="4.4499999999999886"/>
    <s v="10/11/2024 19:04:10"/>
    <x v="0"/>
  </r>
  <r>
    <s v="S 159 "/>
    <s v="LIVIA MUNHOZ DA ROCHA BUSCHLE"/>
    <x v="3"/>
    <s v="0336"/>
    <n v="16301"/>
    <s v="Personal Trainer Sbsa"/>
    <s v="Receita"/>
    <x v="8"/>
    <n v="3039562"/>
    <x v="96"/>
    <n v="876"/>
    <n v="893.81"/>
    <n v="893.81"/>
    <n v="17.809999999999945"/>
    <s v="10/11/2024 11:44:10"/>
    <x v="0"/>
  </r>
  <r>
    <s v="B 1116 "/>
    <s v="ANA PAULA LEAL BESS PACHECO"/>
    <x v="0"/>
    <s v="0337"/>
    <n v="29413"/>
    <s v="Escol. Muay Thai"/>
    <s v="Receita"/>
    <x v="9"/>
    <n v="3042243"/>
    <x v="97"/>
    <n v="284.5"/>
    <n v="256.05"/>
    <n v="256.05"/>
    <n v="0"/>
    <s v="10/11/2024 15:31:18"/>
    <x v="0"/>
  </r>
  <r>
    <s v="B 5565 "/>
    <s v="CASSIO PERFETE"/>
    <x v="0"/>
    <s v="0421"/>
    <n v="27431"/>
    <s v="Musicalização Para Bebês - Josirene"/>
    <s v="Receita"/>
    <x v="10"/>
    <n v="3039958"/>
    <x v="98"/>
    <n v="201"/>
    <n v="205.23"/>
    <n v="205.23"/>
    <n v="4.2299999999999898"/>
    <s v="10/13/2024 10:56:45"/>
    <x v="0"/>
  </r>
  <r>
    <s v="C 3423 "/>
    <s v="PAULO HENRIQUE S CAMARGO"/>
    <x v="1"/>
    <s v="0906"/>
    <n v="15918"/>
    <s v="Vendas Eventos"/>
    <s v="Receita"/>
    <x v="11"/>
    <n v="3042181"/>
    <x v="99"/>
    <n v="50"/>
    <n v="50"/>
    <n v="50"/>
    <n v="0"/>
    <s v="10/11/2024 13:13:10"/>
    <x v="0"/>
  </r>
  <r>
    <s v="R 4190 "/>
    <s v="OMAR GUERIOS"/>
    <x v="2"/>
    <s v="1035"/>
    <n v="39133"/>
    <s v="Aula De Padel - Thiago Krames"/>
    <s v="Receita"/>
    <x v="12"/>
    <n v="3037430"/>
    <x v="100"/>
    <n v="280"/>
    <n v="285.69"/>
    <n v="285.69"/>
    <n v="5.6899999999999977"/>
    <s v="10/11/2024 23:29:42"/>
    <x v="0"/>
  </r>
  <r>
    <s v="C 7761 "/>
    <s v="ANA CAROLINA MION PILATI DO VALE"/>
    <x v="1"/>
    <s v="1039"/>
    <n v="39154"/>
    <s v="Aula De Beach Tennis - Leon Chaim"/>
    <s v="Receita"/>
    <x v="13"/>
    <n v="3038427"/>
    <x v="101"/>
    <n v="178"/>
    <n v="181.62"/>
    <n v="181.62"/>
    <n v="3.6200000000000045"/>
    <s v="10/11/2024 19:04:10"/>
    <x v="0"/>
  </r>
  <r>
    <s v="B 5392 "/>
    <s v="BRUNO CICHON NETO"/>
    <x v="0"/>
    <s v="1078"/>
    <n v="39843"/>
    <s v="Aula De Beach Tennis - Jacqueline Jungles"/>
    <s v="Receita"/>
    <x v="14"/>
    <n v="3038625"/>
    <x v="102"/>
    <n v="178"/>
    <n v="181.62"/>
    <n v="181.62"/>
    <n v="3.6200000000000045"/>
    <s v="10/11/2024 16:07:23"/>
    <x v="0"/>
  </r>
  <r>
    <s v="B 4039 "/>
    <s v="PAIKAN SALOMON DE MELLO E SILVA"/>
    <x v="0"/>
    <s v="1102"/>
    <n v="40867"/>
    <s v="Aula De Tênis - Rafael Barbosa Carvalho"/>
    <s v="Receita"/>
    <x v="15"/>
    <n v="3037996"/>
    <x v="103"/>
    <n v="445"/>
    <n v="454.05"/>
    <n v="454.05"/>
    <n v="9.0500000000000114"/>
    <s v="10/11/2024 21:49:46"/>
    <x v="0"/>
  </r>
  <r>
    <s v="C 1580 "/>
    <s v="GUILHERME MACIEL MOURA"/>
    <x v="1"/>
    <s v="1102"/>
    <n v="40867"/>
    <s v="Aula De Tênis - Rafael Barbosa Carvalho"/>
    <s v="Receita"/>
    <x v="15"/>
    <n v="3038595"/>
    <x v="104"/>
    <n v="178"/>
    <n v="181.62"/>
    <n v="181.62"/>
    <n v="3.6200000000000045"/>
    <s v="10/11/2024 15:09:00"/>
    <x v="0"/>
  </r>
  <r>
    <s v="C 8363 "/>
    <s v="DANIEL BARRETO GELBECKE"/>
    <x v="1"/>
    <s v="1118"/>
    <n v="41731"/>
    <s v="Aula De Tênis - Lucas Pinto Mariano"/>
    <s v="Receita"/>
    <x v="16"/>
    <n v="3037991"/>
    <x v="105"/>
    <n v="178"/>
    <n v="181.62"/>
    <n v="181.62"/>
    <n v="3.6200000000000045"/>
    <s v="10/11/2024 17:10:14"/>
    <x v="0"/>
  </r>
  <r>
    <s v="B 4865 "/>
    <s v="TAMIRYS CARDOSO MARQUES TEIXEIRA"/>
    <x v="0"/>
    <s v="1908"/>
    <n v="28650"/>
    <s v="Clubinho"/>
    <s v="Receita"/>
    <x v="17"/>
    <n v="3041730"/>
    <x v="106"/>
    <n v="5"/>
    <n v="5.0999999999999996"/>
    <n v="5.0999999999999996"/>
    <n v="9.9999999999999645E-2"/>
    <s v="10/11/2024 16:43:00"/>
    <x v="0"/>
  </r>
  <r>
    <s v="B 6034 "/>
    <s v="GRAZIELLY DE FATIMA PEREIRA CAMPOS"/>
    <x v="0"/>
    <s v="1908"/>
    <n v="28650"/>
    <s v="Clubinho"/>
    <s v="Receita"/>
    <x v="17"/>
    <n v="3042062"/>
    <x v="107"/>
    <n v="25"/>
    <n v="25.51"/>
    <n v="25.51"/>
    <n v="0.51000000000000156"/>
    <s v="10/11/2024 04:22:24"/>
    <x v="0"/>
  </r>
  <r>
    <s v="C 5394 "/>
    <s v="CONRADO REICHMANN MULLER"/>
    <x v="1"/>
    <s v="1908"/>
    <n v="28650"/>
    <s v="Clubinho"/>
    <s v="Receita"/>
    <x v="17"/>
    <n v="3041504"/>
    <x v="108"/>
    <n v="5"/>
    <n v="5.0999999999999996"/>
    <n v="5.0999999999999996"/>
    <n v="9.9999999999999645E-2"/>
    <s v="10/11/2024 12:15:21"/>
    <x v="0"/>
  </r>
  <r>
    <s v="C 5394 "/>
    <s v="CONRADO REICHMANN MULLER"/>
    <x v="1"/>
    <s v="1908"/>
    <n v="28650"/>
    <s v="Clubinho"/>
    <s v="Receita"/>
    <x v="17"/>
    <n v="3041505"/>
    <x v="109"/>
    <n v="5"/>
    <n v="5.0999999999999996"/>
    <n v="5.0999999999999996"/>
    <n v="9.9999999999999645E-2"/>
    <s v="10/11/2024 12:15:21"/>
    <x v="0"/>
  </r>
  <r>
    <s v="C 8363 "/>
    <s v="DANIEL BARRETO GELBECKE"/>
    <x v="1"/>
    <s v="1908"/>
    <n v="28650"/>
    <s v="Clubinho"/>
    <s v="Receita"/>
    <x v="17"/>
    <n v="3041019"/>
    <x v="110"/>
    <n v="10"/>
    <n v="10.199999999999999"/>
    <n v="10.199999999999999"/>
    <n v="0.19999999999999929"/>
    <s v="10/11/2024 17:10:14"/>
    <x v="0"/>
  </r>
  <r>
    <s v="C 8363 "/>
    <s v="DANIEL BARRETO GELBECKE"/>
    <x v="1"/>
    <s v="1908"/>
    <n v="28650"/>
    <s v="Clubinho"/>
    <s v="Receita"/>
    <x v="17"/>
    <n v="3041020"/>
    <x v="111"/>
    <n v="10"/>
    <n v="10.199999999999999"/>
    <n v="10.199999999999999"/>
    <n v="0.19999999999999929"/>
    <s v="10/11/2024 17:10:14"/>
    <x v="0"/>
  </r>
  <r>
    <s v="C 379 "/>
    <s v="ADRIANO SOARES TAQUES"/>
    <x v="1"/>
    <s v="1909"/>
    <n v="28650"/>
    <s v="Clubinho (Pacote)"/>
    <s v="Receita"/>
    <x v="18"/>
    <n v="3033753"/>
    <x v="112"/>
    <n v="20"/>
    <n v="20"/>
    <n v="20"/>
    <n v="0"/>
    <s v="10/11/2024 12:41:34"/>
    <x v="0"/>
  </r>
  <r>
    <s v="C 3769 "/>
    <s v="JOSE BASTOS NETO"/>
    <x v="5"/>
    <s v="2201"/>
    <n v="747"/>
    <s v="Devolucao De Mensalidades"/>
    <s v="Despesa"/>
    <x v="19"/>
    <n v="3042132"/>
    <x v="113"/>
    <n v="-743.64"/>
    <n v="-743.64"/>
    <n v="-743.64"/>
    <n v="0"/>
    <s v="10/11/2024 15:56:34"/>
    <x v="0"/>
  </r>
  <r>
    <s v="C 5545 "/>
    <s v="RAFAEL DA ROS RIBAS"/>
    <x v="1"/>
    <s v="2607"/>
    <n v="747"/>
    <s v="Devolução Eventos Social"/>
    <s v="Despesa"/>
    <x v="20"/>
    <n v="3040849"/>
    <x v="114"/>
    <n v="-150"/>
    <n v="-150"/>
    <n v="-150"/>
    <n v="0"/>
    <s v="10/11/2024 15:34:54"/>
    <x v="0"/>
  </r>
  <r>
    <s v="C 5545 "/>
    <s v="RAFAEL DA ROS RIBAS"/>
    <x v="1"/>
    <s v="2607"/>
    <n v="747"/>
    <s v="Devolução Eventos Social"/>
    <s v="Despesa"/>
    <x v="20"/>
    <n v="3040851"/>
    <x v="115"/>
    <n v="-150"/>
    <n v="-150"/>
    <n v="-150"/>
    <n v="0"/>
    <s v="10/11/2024 15:34:54"/>
    <x v="0"/>
  </r>
  <r>
    <s v="B 1564 "/>
    <s v="ANNA SILVIA P SETTI DA ROCHA"/>
    <x v="0"/>
    <s v="3001"/>
    <n v="16070"/>
    <s v="Aula De Tenis"/>
    <s v="Receita"/>
    <x v="21"/>
    <n v="3037456"/>
    <x v="116"/>
    <n v="178"/>
    <n v="181.68"/>
    <n v="181.68"/>
    <n v="3.6800000000000068"/>
    <s v="10/12/2024 21:16:53"/>
    <x v="0"/>
  </r>
  <r>
    <s v="C 1750 "/>
    <s v="HENRIQUE EDUARDO FABRO"/>
    <x v="1"/>
    <s v="3001"/>
    <n v="16070"/>
    <s v="Aula De Tenis"/>
    <s v="Receita"/>
    <x v="21"/>
    <n v="3038038"/>
    <x v="117"/>
    <n v="320"/>
    <n v="326.51"/>
    <n v="326.51"/>
    <n v="6.5099999999999909"/>
    <s v="10/11/2024 11:09:42"/>
    <x v="0"/>
  </r>
  <r>
    <s v="R 4190 "/>
    <s v="OMAR GUERIOS"/>
    <x v="2"/>
    <s v="3010"/>
    <n v="22176"/>
    <s v="Aula De Padel"/>
    <s v="Receita"/>
    <x v="22"/>
    <n v="3037429"/>
    <x v="118"/>
    <n v="196"/>
    <n v="199.99"/>
    <n v="199.99"/>
    <n v="3.9900000000000091"/>
    <s v="10/11/2024 23:29:42"/>
    <x v="0"/>
  </r>
  <r>
    <s v="B 5009 "/>
    <s v="SANDRA REGINA QUEIROZ WEBER"/>
    <x v="0"/>
    <s v="3020"/>
    <n v="30052"/>
    <s v="Aula De Beach Tennis"/>
    <s v="Receita"/>
    <x v="23"/>
    <n v="3038319"/>
    <x v="119"/>
    <n v="320"/>
    <n v="326.62"/>
    <n v="326.62"/>
    <n v="6.6200000000000045"/>
    <s v="10/12/2024 11:53:20"/>
    <x v="0"/>
  </r>
  <r>
    <s v="C 3980 "/>
    <s v="TATIANA RIBAS PANGRACIO GONCALVES"/>
    <x v="1"/>
    <s v="3020"/>
    <n v="30052"/>
    <s v="Aula De Beach Tennis"/>
    <s v="Receita"/>
    <x v="23"/>
    <n v="3038309"/>
    <x v="120"/>
    <n v="320"/>
    <n v="326.51"/>
    <n v="326.51"/>
    <n v="6.5099999999999909"/>
    <s v="10/11/2024 07:59:50"/>
    <x v="0"/>
  </r>
  <r>
    <s v="B 2824 "/>
    <s v="SIMONE REGINA DE CASTRO ARRUDA"/>
    <x v="0"/>
    <s v="3035"/>
    <n v="37394"/>
    <s v="Aula De Beach Tennis - Paola"/>
    <s v="Receita"/>
    <x v="24"/>
    <n v="3038254"/>
    <x v="121"/>
    <n v="320"/>
    <n v="326.51"/>
    <n v="326.51"/>
    <n v="6.5099999999999909"/>
    <s v="10/11/2024 12:23:32"/>
    <x v="0"/>
  </r>
  <r>
    <s v="B 5777 "/>
    <s v="RENATO VIANNA SOARES"/>
    <x v="0"/>
    <s v="3525"/>
    <n v="16301"/>
    <s v="Personal Trainer Sm"/>
    <s v="Receita"/>
    <x v="25"/>
    <n v="3039769"/>
    <x v="122"/>
    <n v="584"/>
    <n v="595.87"/>
    <n v="595.87"/>
    <n v="11.870000000000005"/>
    <s v="10/11/2024 18:01:50"/>
    <x v="0"/>
  </r>
  <r>
    <s v="C 7754 "/>
    <s v="BETINA DE MACEDO VIALLE"/>
    <x v="1"/>
    <s v="3525"/>
    <n v="16301"/>
    <s v="Personal Trainer Sm"/>
    <s v="Receita"/>
    <x v="25"/>
    <n v="3038893"/>
    <x v="123"/>
    <n v="657"/>
    <n v="670.36"/>
    <n v="670.36"/>
    <n v="13.360000000000014"/>
    <s v="10/11/2024 10:29:11"/>
    <x v="0"/>
  </r>
  <r>
    <s v="B 1564 "/>
    <s v="ANNA SILVIA P SETTI DA ROCHA"/>
    <x v="0"/>
    <s v="3534"/>
    <n v="16070"/>
    <s v="Aula De Tênis Social Junior"/>
    <s v="Receita"/>
    <x v="26"/>
    <n v="3037965"/>
    <x v="124"/>
    <n v="244"/>
    <n v="249.04"/>
    <n v="249.04"/>
    <n v="5.039999999999992"/>
    <s v="10/12/2024 21:16:53"/>
    <x v="0"/>
  </r>
  <r>
    <s v="B 1564 "/>
    <s v="ANNA SILVIA P SETTI DA ROCHA"/>
    <x v="0"/>
    <s v="3534"/>
    <n v="16070"/>
    <s v="Aula De Tênis Social Junior"/>
    <s v="Receita"/>
    <x v="26"/>
    <n v="3037966"/>
    <x v="125"/>
    <n v="244"/>
    <n v="249.04"/>
    <n v="249.04"/>
    <n v="5.039999999999992"/>
    <s v="10/12/2024 21:16:53"/>
    <x v="0"/>
  </r>
  <r>
    <s v="B 4039 "/>
    <s v="PAIKAN SALOMON DE MELLO E SILVA"/>
    <x v="0"/>
    <s v="3534"/>
    <n v="16070"/>
    <s v="Aula De Tênis Social Junior"/>
    <s v="Receita"/>
    <x v="26"/>
    <n v="3037997"/>
    <x v="126"/>
    <n v="244"/>
    <n v="248.96"/>
    <n v="248.96"/>
    <n v="4.960000000000008"/>
    <s v="10/11/2024 21:49:46"/>
    <x v="0"/>
  </r>
  <r>
    <s v="B 5777 "/>
    <s v="RENATO VIANNA SOARES"/>
    <x v="0"/>
    <s v="3534"/>
    <n v="16070"/>
    <s v="Aula De Tênis Social Junior"/>
    <s v="Receita"/>
    <x v="26"/>
    <n v="3037640"/>
    <x v="127"/>
    <n v="244"/>
    <n v="248.96"/>
    <n v="248.96"/>
    <n v="4.960000000000008"/>
    <s v="10/11/2024 18:01:50"/>
    <x v="0"/>
  </r>
  <r>
    <s v="C 7761 "/>
    <s v="ANA CAROLINA MION PILATI DO VALE"/>
    <x v="1"/>
    <s v="3540"/>
    <n v="41941"/>
    <s v="Aula De Tennis - Gustavo Deszczynski"/>
    <s v="Receita"/>
    <x v="27"/>
    <n v="3038426"/>
    <x v="128"/>
    <n v="178"/>
    <n v="181.62"/>
    <n v="181.62"/>
    <n v="3.6200000000000045"/>
    <s v="10/11/2024 19:04:10"/>
    <x v="0"/>
  </r>
  <r>
    <s v="B 2234 "/>
    <s v="BEATRIZ MATOS T DE FREITAS"/>
    <x v="0"/>
    <s v="3550"/>
    <n v="42055"/>
    <s v="Aula Pickleball"/>
    <s v="Receita"/>
    <x v="28"/>
    <n v="3039865"/>
    <x v="129"/>
    <n v="160"/>
    <n v="163.30000000000001"/>
    <n v="163.30000000000001"/>
    <n v="3.3000000000000114"/>
    <s v="10/12/2024 11:08:01"/>
    <x v="0"/>
  </r>
  <r>
    <s v="B 5777 "/>
    <s v="RENATO VIANNA SOARES"/>
    <x v="0"/>
    <s v="3550"/>
    <n v="42055"/>
    <s v="Aula Pickleball"/>
    <s v="Receita"/>
    <x v="28"/>
    <n v="3039847"/>
    <x v="130"/>
    <n v="120"/>
    <n v="122.44"/>
    <n v="122.44"/>
    <n v="2.4399999999999977"/>
    <s v="10/11/2024 18:01:50"/>
    <x v="0"/>
  </r>
  <r>
    <s v="X"/>
    <m/>
    <x v="6"/>
    <n v="8888"/>
    <n v="15073"/>
    <m/>
    <m/>
    <x v="29"/>
    <m/>
    <x v="131"/>
    <n v="-83.7"/>
    <m/>
    <n v="-83.7"/>
    <m/>
    <m/>
    <x v="1"/>
  </r>
  <r>
    <s v="X"/>
    <m/>
    <x v="6"/>
    <n v="9999"/>
    <n v="15073"/>
    <m/>
    <m/>
    <x v="30"/>
    <m/>
    <x v="131"/>
    <n v="-0.28999999999999998"/>
    <m/>
    <n v="-0.28999999999999998"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dinâmica4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E1:F7" firstHeaderRow="1" firstDataRow="1" firstDataCol="1"/>
  <pivotFields count="1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26">
        <item h="1" x="12"/>
        <item h="1" x="4"/>
        <item h="1" x="14"/>
        <item h="1" x="5"/>
        <item h="1" x="17"/>
        <item h="1" x="23"/>
        <item h="1" x="1"/>
        <item h="1" x="16"/>
        <item h="1" x="19"/>
        <item h="1" x="20"/>
        <item h="1" x="13"/>
        <item h="1" x="6"/>
        <item h="1" x="11"/>
        <item h="1" x="22"/>
        <item h="1" x="10"/>
        <item h="1" x="21"/>
        <item h="1" x="24"/>
        <item x="0"/>
        <item h="1" x="7"/>
        <item h="1" x="8"/>
        <item h="1" x="18"/>
        <item h="1" x="3"/>
        <item h="1" x="2"/>
        <item h="1" x="9"/>
        <item h="1" x="15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2">
    <field x="4"/>
    <field x="2"/>
  </rowFields>
  <rowItems count="6">
    <i>
      <x v="17"/>
    </i>
    <i r="1">
      <x/>
    </i>
    <i r="1">
      <x v="2"/>
    </i>
    <i r="1">
      <x v="3"/>
    </i>
    <i r="1">
      <x v="4"/>
    </i>
    <i t="grand">
      <x/>
    </i>
  </rowItems>
  <colItems count="1">
    <i/>
  </colItems>
  <dataFields count="1">
    <dataField name="Soma de ValorPag" fld="9" baseField="0" baseItem="0" numFmtId="164"/>
  </dataFields>
  <formats count="2">
    <format dxfId="93">
      <pivotArea outline="0" collapsedLevelsAreSubtotals="1" fieldPosition="0"/>
    </format>
    <format dxfId="92">
      <pivotArea outline="0" collapsedLevelsAreSubtotals="1" fieldPosition="0"/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A000000}" name="Tabela dinâmica2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E1:F7" firstHeaderRow="1" firstDataRow="1" firstDataCol="1"/>
  <pivotFields count="16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axis="axisRow" showAll="0">
      <items count="28">
        <item h="1" x="8"/>
        <item h="1" x="17"/>
        <item h="1" x="12"/>
        <item h="1" x="0"/>
        <item h="1" x="4"/>
        <item h="1" x="20"/>
        <item h="1" x="7"/>
        <item h="1" x="15"/>
        <item h="1" x="22"/>
        <item h="1" x="5"/>
        <item h="1" x="19"/>
        <item h="1" x="6"/>
        <item h="1" x="21"/>
        <item h="1" x="13"/>
        <item x="1"/>
        <item h="1" x="16"/>
        <item h="1" x="11"/>
        <item h="1" x="18"/>
        <item h="1" x="24"/>
        <item h="1" x="10"/>
        <item h="1" x="14"/>
        <item h="1" x="9"/>
        <item h="1" x="23"/>
        <item h="1" x="26"/>
        <item h="1" x="2"/>
        <item h="1" x="25"/>
        <item h="1" x="3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2">
    <field x="4"/>
    <field x="2"/>
  </rowFields>
  <rowItems count="6">
    <i>
      <x v="14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57">
      <pivotArea outline="0" collapsedLevelsAreSubtotals="1" fieldPosition="0"/>
    </format>
    <format dxfId="56">
      <pivotArea outline="0" collapsedLevelsAreSubtotals="1" fieldPosition="0"/>
    </format>
    <format dxfId="55">
      <pivotArea grandRow="1" outline="0" collapsedLevelsAreSubtotals="1" fieldPosition="0"/>
    </format>
    <format dxfId="5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9000000}" name="Tabela dinâmica1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1:C28" firstHeaderRow="1" firstDataRow="1" firstDataCol="1"/>
  <pivotFields count="16">
    <pivotField showAll="0"/>
    <pivotField showAll="0"/>
    <pivotField showAll="0"/>
    <pivotField showAll="0"/>
    <pivotField axis="axisRow" showAll="0">
      <items count="28">
        <item x="8"/>
        <item x="17"/>
        <item x="12"/>
        <item x="0"/>
        <item x="4"/>
        <item x="20"/>
        <item x="7"/>
        <item x="15"/>
        <item x="22"/>
        <item x="5"/>
        <item x="19"/>
        <item x="6"/>
        <item x="21"/>
        <item x="13"/>
        <item h="1" x="1"/>
        <item x="16"/>
        <item x="11"/>
        <item x="18"/>
        <item x="24"/>
        <item x="10"/>
        <item x="14"/>
        <item x="9"/>
        <item x="23"/>
        <item x="26"/>
        <item x="2"/>
        <item x="25"/>
        <item x="3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grandRow="1" outline="0" collapsedLevelsAreSubtotals="1" fieldPosition="0"/>
    </format>
    <format dxfId="5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B000000}" name="Tabela dinâmica3" cacheId="2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H1:I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</pivotFields>
  <rowFields count="1">
    <field x="14"/>
  </rowFields>
  <rowItems count="2">
    <i>
      <x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65">
      <pivotArea outline="0" collapsedLevelsAreSubtotals="1" fieldPosition="0"/>
    </format>
    <format dxfId="64">
      <pivotArea outline="0" collapsedLevelsAreSubtotals="1" fieldPosition="0"/>
    </format>
    <format dxfId="63">
      <pivotArea grandRow="1" outline="0" collapsedLevelsAreSubtotals="1" fieldPosition="0"/>
    </format>
    <format dxfId="6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D000000}" name="Tabela dinâmica2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E1:F7" firstHeaderRow="1" firstDataRow="1" firstDataCol="1"/>
  <pivotFields count="16">
    <pivotField showAll="0"/>
    <pivotField showAll="0"/>
    <pivotField axis="axisRow" showAll="0">
      <items count="6">
        <item x="1"/>
        <item x="0"/>
        <item x="2"/>
        <item x="3"/>
        <item x="4"/>
        <item t="default"/>
      </items>
    </pivotField>
    <pivotField showAll="0"/>
    <pivotField axis="axisRow" showAll="0">
      <items count="28">
        <item h="1" x="4"/>
        <item h="1" x="8"/>
        <item h="1" x="21"/>
        <item h="1" x="3"/>
        <item h="1" x="15"/>
        <item h="1" x="1"/>
        <item h="1" x="26"/>
        <item h="1" x="14"/>
        <item h="1" x="16"/>
        <item h="1" x="7"/>
        <item h="1" x="5"/>
        <item h="1" x="10"/>
        <item h="1" x="12"/>
        <item h="1" x="20"/>
        <item h="1" x="13"/>
        <item h="1" x="25"/>
        <item h="1" x="17"/>
        <item x="0"/>
        <item h="1" x="19"/>
        <item h="1" x="11"/>
        <item h="1" x="9"/>
        <item h="1" x="23"/>
        <item h="1" x="22"/>
        <item h="1" x="6"/>
        <item h="1" x="24"/>
        <item h="1" x="18"/>
        <item h="1" x="2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2">
    <field x="4"/>
    <field x="2"/>
  </rowFields>
  <rowItems count="6">
    <i>
      <x v="17"/>
    </i>
    <i r="1">
      <x v="1"/>
    </i>
    <i r="1">
      <x v="2"/>
    </i>
    <i r="1">
      <x v="3"/>
    </i>
    <i r="1">
      <x v="4"/>
    </i>
    <i t="grand">
      <x/>
    </i>
  </rowItems>
  <colItems count="1">
    <i/>
  </colItems>
  <dataFields count="1">
    <dataField name="Soma de ValorPag" fld="9" baseField="0" baseItem="0" numFmtId="164"/>
  </dataFields>
  <formats count="3">
    <format dxfId="45">
      <pivotArea outline="0" collapsedLevelsAreSubtotals="1" fieldPosition="0"/>
    </format>
    <format dxfId="44">
      <pivotArea outline="0" collapsedLevelsAreSubtotals="1" fieldPosition="0"/>
    </format>
    <format dxfId="43">
      <pivotArea dataOnly="0" grandRow="1" axis="axisRow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C000000}" name="Tabela dinâmica1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1:C28" firstHeaderRow="1" firstDataRow="1" firstDataCol="1"/>
  <pivotFields count="16">
    <pivotField showAll="0"/>
    <pivotField showAll="0"/>
    <pivotField showAll="0"/>
    <pivotField showAll="0"/>
    <pivotField axis="axisRow" showAll="0">
      <items count="28">
        <item x="4"/>
        <item x="8"/>
        <item x="21"/>
        <item x="3"/>
        <item x="15"/>
        <item x="1"/>
        <item x="26"/>
        <item x="14"/>
        <item x="16"/>
        <item x="7"/>
        <item x="5"/>
        <item x="10"/>
        <item x="12"/>
        <item x="20"/>
        <item x="13"/>
        <item x="25"/>
        <item x="17"/>
        <item h="1" x="0"/>
        <item x="19"/>
        <item x="11"/>
        <item x="9"/>
        <item x="23"/>
        <item x="22"/>
        <item x="6"/>
        <item x="24"/>
        <item x="18"/>
        <item x="2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49">
      <pivotArea outline="0" collapsedLevelsAreSubtotals="1" fieldPosition="0"/>
    </format>
    <format dxfId="48">
      <pivotArea outline="0" collapsedLevelsAreSubtotals="1" fieldPosition="0"/>
    </format>
    <format dxfId="47">
      <pivotArea grandRow="1" outline="0" collapsedLevelsAreSubtotals="1" fieldPosition="0"/>
    </format>
    <format dxfId="4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E000000}" name="Tabela dinâmica3" cacheId="1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H1:I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</pivotFields>
  <rowFields count="1">
    <field x="14"/>
  </rowFields>
  <rowItems count="2">
    <i>
      <x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grandRow="1" outline="0" collapsedLevelsAreSubtotals="1" fieldPosition="0"/>
    </format>
    <format dxfId="5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10000000}" name="Tabela dinâ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E1:F8" firstHeaderRow="1" firstDataRow="1" firstDataCol="1"/>
  <pivotFields count="16">
    <pivotField showAll="0"/>
    <pivotField showAll="0"/>
    <pivotField axis="axisRow" showAll="0">
      <items count="7">
        <item x="0"/>
        <item x="1"/>
        <item x="3"/>
        <item x="4"/>
        <item x="2"/>
        <item x="5"/>
        <item t="default"/>
      </items>
    </pivotField>
    <pivotField showAll="0"/>
    <pivotField axis="axisRow" showAll="0">
      <items count="20">
        <item h="1" x="15"/>
        <item h="1" x="14"/>
        <item h="1" x="16"/>
        <item h="1" x="8"/>
        <item h="1" x="13"/>
        <item h="1" x="5"/>
        <item h="1" x="11"/>
        <item h="1" x="3"/>
        <item h="1" x="0"/>
        <item h="1" m="1" x="18"/>
        <item h="1" x="12"/>
        <item x="4"/>
        <item h="1" x="6"/>
        <item h="1" x="2"/>
        <item h="1" x="1"/>
        <item h="1" x="9"/>
        <item h="1" x="10"/>
        <item h="1" x="7"/>
        <item h="1" x="17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2">
    <field x="4"/>
    <field x="2"/>
  </rowFields>
  <rowItems count="7">
    <i>
      <x v="11"/>
    </i>
    <i r="1">
      <x/>
    </i>
    <i r="1">
      <x v="1"/>
    </i>
    <i r="1">
      <x v="3"/>
    </i>
    <i r="1">
      <x v="4"/>
    </i>
    <i r="1">
      <x v="5"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34">
      <pivotArea grandRow="1" outline="0" collapsedLevelsAreSubtotals="1" fieldPosition="0"/>
    </format>
    <format dxfId="33">
      <pivotArea dataOnly="0" labelOnly="1" grandRow="1" outline="0" fieldPosition="0"/>
    </format>
    <format dxfId="32">
      <pivotArea outline="0" collapsedLevelsAreSubtotals="1" fieldPosition="0"/>
    </format>
    <format dxfId="31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F000000}" name="Tabela dinâ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1:C19" firstHeaderRow="1" firstDataRow="1" firstDataCol="1"/>
  <pivotFields count="16">
    <pivotField showAll="0"/>
    <pivotField showAll="0"/>
    <pivotField showAll="0"/>
    <pivotField showAll="0"/>
    <pivotField axis="axisRow" showAll="0">
      <items count="20">
        <item x="15"/>
        <item x="14"/>
        <item x="16"/>
        <item x="8"/>
        <item x="13"/>
        <item x="5"/>
        <item x="11"/>
        <item x="3"/>
        <item x="0"/>
        <item m="1" x="18"/>
        <item x="12"/>
        <item h="1" x="4"/>
        <item x="6"/>
        <item x="2"/>
        <item x="1"/>
        <item x="9"/>
        <item x="10"/>
        <item x="7"/>
        <item x="17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38">
      <pivotArea outline="0" collapsedLevelsAreSubtotals="1" fieldPosition="0"/>
    </format>
    <format dxfId="37">
      <pivotArea outline="0" collapsedLevelsAreSubtotals="1" fieldPosition="0"/>
    </format>
    <format dxfId="36">
      <pivotArea grandRow="1" outline="0" collapsedLevelsAreSubtotals="1" fieldPosition="0"/>
    </format>
    <format dxfId="3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11000000}" name="Tabela dinâ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H1:I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</pivotFields>
  <rowFields count="1">
    <field x="14"/>
  </rowFields>
  <rowItems count="2">
    <i>
      <x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42">
      <pivotArea grandRow="1" outline="0" collapsedLevelsAreSubtotals="1" fieldPosition="0"/>
    </format>
    <format dxfId="41">
      <pivotArea dataOnly="0" labelOnly="1" grandRow="1" outline="0" fieldPosition="0"/>
    </format>
    <format dxfId="40">
      <pivotArea outline="0" collapsedLevelsAreSubtotals="1" fieldPosition="0"/>
    </format>
    <format dxfId="39">
      <pivotArea outline="0" collapsedLevelsAreSubtotals="1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3000000}" name="Tabela dinâmica5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E1:F7" firstHeaderRow="1" firstDataRow="1" firstDataCol="1"/>
  <pivotFields count="1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axis="axisRow" showAll="0">
      <items count="22">
        <item h="1" x="6"/>
        <item h="1" x="4"/>
        <item h="1" x="3"/>
        <item h="1" x="12"/>
        <item h="1" x="15"/>
        <item h="1" x="14"/>
        <item h="1" x="9"/>
        <item h="1" x="11"/>
        <item h="1" x="7"/>
        <item h="1" x="20"/>
        <item h="1" x="18"/>
        <item x="0"/>
        <item h="1" x="2"/>
        <item h="1" x="19"/>
        <item h="1" x="1"/>
        <item h="1" x="17"/>
        <item h="1" x="5"/>
        <item h="1" x="10"/>
        <item h="1" x="8"/>
        <item h="1" x="16"/>
        <item h="1" x="13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2">
    <field x="4"/>
    <field x="2"/>
  </rowFields>
  <rowItems count="6">
    <i>
      <x v="11"/>
    </i>
    <i r="1">
      <x/>
    </i>
    <i r="1">
      <x v="1"/>
    </i>
    <i r="1">
      <x v="3"/>
    </i>
    <i r="1">
      <x v="4"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22">
      <pivotArea outline="0" collapsedLevelsAreSubtotals="1" fieldPosition="0"/>
    </format>
    <format dxfId="21">
      <pivotArea outline="0" collapsedLevelsAreSubtotals="1" fieldPosition="0"/>
    </format>
    <format dxfId="20">
      <pivotArea grandRow="1" outline="0" collapsedLevelsAreSubtotals="1" fieldPosition="0"/>
    </format>
    <format dxfId="19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2000000}" name="Tabela dinâmica3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1:C26" firstHeaderRow="1" firstDataRow="1" firstDataCol="1"/>
  <pivotFields count="16">
    <pivotField showAll="0"/>
    <pivotField showAll="0"/>
    <pivotField showAll="0"/>
    <pivotField showAll="0"/>
    <pivotField axis="axisRow" showAll="0">
      <items count="26">
        <item x="12"/>
        <item x="4"/>
        <item x="14"/>
        <item x="5"/>
        <item x="17"/>
        <item x="23"/>
        <item x="1"/>
        <item x="16"/>
        <item x="19"/>
        <item x="20"/>
        <item x="13"/>
        <item x="6"/>
        <item x="11"/>
        <item x="22"/>
        <item x="10"/>
        <item x="21"/>
        <item x="24"/>
        <item h="1" x="0"/>
        <item x="7"/>
        <item x="8"/>
        <item x="18"/>
        <item x="3"/>
        <item x="2"/>
        <item x="9"/>
        <item x="15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Items count="1">
    <i/>
  </colItems>
  <dataFields count="1">
    <dataField name="Soma de ValorPag" fld="9" baseField="0" baseItem="0" numFmtId="164"/>
  </dataFields>
  <formats count="6">
    <format dxfId="99">
      <pivotArea collapsedLevelsAreSubtotals="1" fieldPosition="0">
        <references count="1">
          <reference field="4" count="1">
            <x v="13"/>
          </reference>
        </references>
      </pivotArea>
    </format>
    <format dxfId="98">
      <pivotArea dataOnly="0" labelOnly="1" fieldPosition="0">
        <references count="1">
          <reference field="4" count="1">
            <x v="13"/>
          </reference>
        </references>
      </pivotArea>
    </format>
    <format dxfId="97">
      <pivotArea outline="0" collapsedLevelsAreSubtotals="1" fieldPosition="0"/>
    </format>
    <format dxfId="96">
      <pivotArea outline="0" collapsedLevelsAreSubtotals="1" fieldPosition="0"/>
    </format>
    <format dxfId="95">
      <pivotArea collapsedLevelsAreSubtotals="1" fieldPosition="0">
        <references count="1">
          <reference field="4" count="1">
            <x v="19"/>
          </reference>
        </references>
      </pivotArea>
    </format>
    <format dxfId="94">
      <pivotArea dataOnly="0" labelOnly="1" fieldPosition="0">
        <references count="1">
          <reference field="4" count="1">
            <x v="19"/>
          </reference>
        </references>
      </pivotArea>
    </format>
  </formats>
  <pivotTableStyleInfo name="PivotStyleLight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2000000}" name="Tabela dinâmica4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1:C22" firstHeaderRow="1" firstDataRow="1" firstDataCol="1"/>
  <pivotFields count="16">
    <pivotField showAll="0"/>
    <pivotField showAll="0"/>
    <pivotField showAll="0"/>
    <pivotField showAll="0"/>
    <pivotField axis="axisRow" showAll="0">
      <items count="22">
        <item x="6"/>
        <item x="4"/>
        <item x="3"/>
        <item x="12"/>
        <item x="15"/>
        <item x="14"/>
        <item x="9"/>
        <item x="11"/>
        <item x="7"/>
        <item x="20"/>
        <item x="18"/>
        <item h="1" x="0"/>
        <item x="2"/>
        <item x="19"/>
        <item x="1"/>
        <item x="17"/>
        <item x="5"/>
        <item x="10"/>
        <item x="8"/>
        <item x="16"/>
        <item x="13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26">
      <pivotArea outline="0" collapsedLevelsAreSubtotals="1" fieldPosition="0"/>
    </format>
    <format dxfId="25">
      <pivotArea outline="0" collapsedLevelsAreSubtotals="1" fieldPosition="0"/>
    </format>
    <format dxfId="24">
      <pivotArea grandRow="1" outline="0" collapsedLevelsAreSubtotals="1" fieldPosition="0"/>
    </format>
    <format dxfId="23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14000000}" name="Tabela dinâmica6" cacheId="6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H1:I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</pivotFields>
  <rowFields count="1">
    <field x="14"/>
  </rowFields>
  <rowItems count="2">
    <i>
      <x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30">
      <pivotArea outline="0" collapsedLevelsAreSubtotals="1" fieldPosition="0"/>
    </format>
    <format dxfId="29">
      <pivotArea outline="0" collapsedLevelsAreSubtotals="1" fieldPosition="0"/>
    </format>
    <format dxfId="28">
      <pivotArea grandRow="1" outline="0" collapsedLevelsAreSubtotals="1" fieldPosition="0"/>
    </format>
    <format dxfId="2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16000000}" name="Tabela dinâmica2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E1:F10" firstHeaderRow="1" firstDataRow="1" firstDataCol="1"/>
  <pivotFields count="16">
    <pivotField showAll="0"/>
    <pivotField showAll="0"/>
    <pivotField axis="axisRow" showAll="0">
      <items count="9">
        <item x="0"/>
        <item x="3"/>
        <item x="2"/>
        <item x="5"/>
        <item x="6"/>
        <item x="1"/>
        <item x="7"/>
        <item x="4"/>
        <item t="default"/>
      </items>
    </pivotField>
    <pivotField showAll="0"/>
    <pivotField axis="axisRow" showAll="0">
      <items count="42">
        <item h="1" x="38"/>
        <item h="1" x="37"/>
        <item h="1" x="16"/>
        <item h="1" x="21"/>
        <item h="1" x="31"/>
        <item h="1" x="23"/>
        <item h="1" x="33"/>
        <item h="1" x="34"/>
        <item h="1" x="39"/>
        <item h="1" x="0"/>
        <item h="1" x="14"/>
        <item h="1" x="32"/>
        <item h="1" x="3"/>
        <item h="1" x="20"/>
        <item h="1" x="8"/>
        <item h="1" x="19"/>
        <item h="1" x="29"/>
        <item h="1" x="7"/>
        <item h="1" x="25"/>
        <item h="1" x="22"/>
        <item h="1" x="12"/>
        <item h="1" x="36"/>
        <item h="1" x="26"/>
        <item x="2"/>
        <item h="1" x="24"/>
        <item h="1" x="18"/>
        <item h="1" x="10"/>
        <item h="1" x="27"/>
        <item h="1" x="1"/>
        <item h="1" x="13"/>
        <item h="1" x="17"/>
        <item h="1" x="9"/>
        <item h="1" x="30"/>
        <item h="1" x="4"/>
        <item h="1" x="15"/>
        <item h="1" x="11"/>
        <item h="1" x="6"/>
        <item h="1" x="40"/>
        <item h="1" x="35"/>
        <item h="1" x="5"/>
        <item h="1" x="28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2">
    <field x="4"/>
    <field x="2"/>
  </rowFields>
  <rowItems count="9">
    <i>
      <x v="23"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10">
      <pivotArea outline="0" collapsedLevelsAreSubtotals="1" fieldPosition="0"/>
    </format>
    <format dxfId="9">
      <pivotArea outline="0" collapsedLevelsAreSubtotals="1" fieldPosition="0"/>
    </format>
    <format dxfId="8">
      <pivotArea grandRow="1" outline="0" collapsedLevelsAreSubtotals="1" fieldPosition="0"/>
    </format>
    <format dxfId="7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15000000}" name="Tabela dinâmica1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1:C42" firstHeaderRow="1" firstDataRow="1" firstDataCol="1"/>
  <pivotFields count="16">
    <pivotField showAll="0"/>
    <pivotField showAll="0"/>
    <pivotField showAll="0"/>
    <pivotField showAll="0"/>
    <pivotField axis="axisRow" showAll="0">
      <items count="42">
        <item x="38"/>
        <item x="37"/>
        <item x="16"/>
        <item x="21"/>
        <item x="31"/>
        <item x="23"/>
        <item x="33"/>
        <item x="34"/>
        <item x="39"/>
        <item x="0"/>
        <item x="14"/>
        <item x="32"/>
        <item x="3"/>
        <item x="20"/>
        <item x="8"/>
        <item x="19"/>
        <item x="29"/>
        <item x="7"/>
        <item x="25"/>
        <item x="22"/>
        <item x="12"/>
        <item x="36"/>
        <item x="26"/>
        <item h="1" x="2"/>
        <item x="24"/>
        <item x="18"/>
        <item x="10"/>
        <item x="27"/>
        <item x="1"/>
        <item x="13"/>
        <item x="17"/>
        <item x="9"/>
        <item x="30"/>
        <item x="4"/>
        <item x="15"/>
        <item x="11"/>
        <item x="6"/>
        <item x="40"/>
        <item x="35"/>
        <item x="5"/>
        <item x="28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700-000017000000}" name="Tabela dinâmica3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H1:I4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</pivotFields>
  <rowFields count="1">
    <field x="14"/>
  </rowFields>
  <rowItems count="3">
    <i>
      <x/>
    </i>
    <i>
      <x v="1"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18">
      <pivotArea outline="0" collapsedLevelsAreSubtotals="1" fieldPosition="0"/>
    </format>
    <format dxfId="17">
      <pivotArea outline="0" collapsedLevelsAreSubtotals="1" fieldPosition="0"/>
    </format>
    <format dxfId="16">
      <pivotArea grandRow="1" outline="0" collapsedLevelsAreSubtotals="1" fieldPosition="0"/>
    </format>
    <format dxfId="15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191C80-18FF-4617-A2F9-AE163DBDC6F8}" name="Tabela dinâmica4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246" firstHeaderRow="0" firstDataRow="1" firstDataCol="1"/>
  <pivotFields count="16">
    <pivotField showAll="0"/>
    <pivotField showAll="0"/>
    <pivotField axis="axisRow" showAll="0">
      <items count="8">
        <item x="4"/>
        <item x="0"/>
        <item x="5"/>
        <item x="1"/>
        <item x="2"/>
        <item x="3"/>
        <item x="6"/>
        <item t="default"/>
      </items>
    </pivotField>
    <pivotField showAll="0"/>
    <pivotField showAll="0"/>
    <pivotField showAll="0"/>
    <pivotField showAll="0"/>
    <pivotField axis="axisRow" showAll="0">
      <items count="32">
        <item x="0"/>
        <item x="1"/>
        <item x="2"/>
        <item x="5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/>
    <pivotField axis="axisRow" showAll="0">
      <items count="133">
        <item x="131"/>
        <item x="4"/>
        <item x="3"/>
        <item x="2"/>
        <item x="8"/>
        <item x="13"/>
        <item x="12"/>
        <item x="11"/>
        <item x="20"/>
        <item x="31"/>
        <item x="0"/>
        <item x="1"/>
        <item x="5"/>
        <item x="6"/>
        <item x="7"/>
        <item x="9"/>
        <item x="10"/>
        <item x="84"/>
        <item x="14"/>
        <item x="15"/>
        <item x="16"/>
        <item x="17"/>
        <item x="18"/>
        <item x="19"/>
        <item x="22"/>
        <item x="21"/>
        <item x="23"/>
        <item x="24"/>
        <item x="25"/>
        <item x="26"/>
        <item x="45"/>
        <item x="50"/>
        <item x="49"/>
        <item x="30"/>
        <item x="55"/>
        <item x="56"/>
        <item x="83"/>
        <item x="32"/>
        <item x="33"/>
        <item x="34"/>
        <item x="35"/>
        <item x="37"/>
        <item x="36"/>
        <item x="40"/>
        <item x="39"/>
        <item x="38"/>
        <item x="41"/>
        <item x="43"/>
        <item x="42"/>
        <item x="44"/>
        <item x="46"/>
        <item x="47"/>
        <item x="48"/>
        <item x="29"/>
        <item x="51"/>
        <item x="52"/>
        <item x="53"/>
        <item x="54"/>
        <item x="61"/>
        <item x="62"/>
        <item x="63"/>
        <item x="64"/>
        <item x="65"/>
        <item x="66"/>
        <item x="67"/>
        <item x="68"/>
        <item x="69"/>
        <item x="71"/>
        <item x="79"/>
        <item x="81"/>
        <item x="82"/>
        <item x="80"/>
        <item x="72"/>
        <item x="73"/>
        <item x="74"/>
        <item x="75"/>
        <item x="60"/>
        <item x="59"/>
        <item x="27"/>
        <item x="78"/>
        <item x="77"/>
        <item x="76"/>
        <item x="70"/>
        <item x="28"/>
        <item x="58"/>
        <item x="57"/>
        <item x="112"/>
        <item x="118"/>
        <item x="100"/>
        <item x="116"/>
        <item x="127"/>
        <item x="124"/>
        <item x="125"/>
        <item x="105"/>
        <item x="103"/>
        <item x="126"/>
        <item x="117"/>
        <item x="121"/>
        <item x="120"/>
        <item x="119"/>
        <item x="128"/>
        <item x="101"/>
        <item x="104"/>
        <item x="102"/>
        <item x="123"/>
        <item x="94"/>
        <item x="95"/>
        <item x="96"/>
        <item x="93"/>
        <item x="122"/>
        <item x="130"/>
        <item x="129"/>
        <item x="98"/>
        <item x="91"/>
        <item x="89"/>
        <item x="90"/>
        <item x="114"/>
        <item x="115"/>
        <item x="110"/>
        <item x="111"/>
        <item x="108"/>
        <item x="109"/>
        <item x="92"/>
        <item x="106"/>
        <item x="85"/>
        <item x="86"/>
        <item x="87"/>
        <item x="88"/>
        <item x="107"/>
        <item x="113"/>
        <item x="99"/>
        <item x="97"/>
        <item t="default"/>
      </items>
    </pivotField>
    <pivotField dataField="1" showAll="0"/>
    <pivotField showAll="0"/>
    <pivotField dataField="1" showAll="0"/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4">
    <field x="7"/>
    <field x="2"/>
    <field x="15"/>
    <field x="9"/>
  </rowFields>
  <rowItems count="243">
    <i>
      <x/>
    </i>
    <i r="1">
      <x v="1"/>
    </i>
    <i r="2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 r="3">
      <x v="14"/>
    </i>
    <i r="3">
      <x v="15"/>
    </i>
    <i r="3">
      <x v="16"/>
    </i>
    <i r="3">
      <x v="17"/>
    </i>
    <i r="3">
      <x v="18"/>
    </i>
    <i r="3">
      <x v="19"/>
    </i>
    <i r="3">
      <x v="20"/>
    </i>
    <i r="3">
      <x v="21"/>
    </i>
    <i r="3">
      <x v="22"/>
    </i>
    <i r="3">
      <x v="23"/>
    </i>
    <i r="3">
      <x v="24"/>
    </i>
    <i r="3">
      <x v="25"/>
    </i>
    <i r="3">
      <x v="26"/>
    </i>
    <i r="3">
      <x v="27"/>
    </i>
    <i r="3">
      <x v="28"/>
    </i>
    <i r="3">
      <x v="29"/>
    </i>
    <i r="3">
      <x v="33"/>
    </i>
    <i r="3">
      <x v="36"/>
    </i>
    <i r="3">
      <x v="53"/>
    </i>
    <i r="3">
      <x v="83"/>
    </i>
    <i r="1">
      <x v="4"/>
    </i>
    <i r="2">
      <x/>
    </i>
    <i r="3">
      <x v="72"/>
    </i>
    <i r="3">
      <x v="73"/>
    </i>
    <i r="3">
      <x v="74"/>
    </i>
    <i r="3">
      <x v="75"/>
    </i>
    <i>
      <x v="1"/>
    </i>
    <i r="1">
      <x v="3"/>
    </i>
    <i r="2">
      <x/>
    </i>
    <i r="3">
      <x v="30"/>
    </i>
    <i r="3">
      <x v="31"/>
    </i>
    <i r="3">
      <x v="32"/>
    </i>
    <i r="3">
      <x v="34"/>
    </i>
    <i r="3">
      <x v="35"/>
    </i>
    <i r="3">
      <x v="37"/>
    </i>
    <i r="3">
      <x v="38"/>
    </i>
    <i r="3">
      <x v="39"/>
    </i>
    <i r="3">
      <x v="40"/>
    </i>
    <i r="3">
      <x v="41"/>
    </i>
    <i r="3">
      <x v="42"/>
    </i>
    <i r="3">
      <x v="43"/>
    </i>
    <i r="3">
      <x v="44"/>
    </i>
    <i r="3">
      <x v="45"/>
    </i>
    <i r="3">
      <x v="46"/>
    </i>
    <i r="3">
      <x v="47"/>
    </i>
    <i r="3">
      <x v="48"/>
    </i>
    <i r="3">
      <x v="49"/>
    </i>
    <i r="3">
      <x v="50"/>
    </i>
    <i r="3">
      <x v="51"/>
    </i>
    <i r="3">
      <x v="52"/>
    </i>
    <i r="3">
      <x v="54"/>
    </i>
    <i r="3">
      <x v="55"/>
    </i>
    <i r="3">
      <x v="56"/>
    </i>
    <i r="3">
      <x v="57"/>
    </i>
    <i r="3">
      <x v="58"/>
    </i>
    <i r="3">
      <x v="59"/>
    </i>
    <i r="3">
      <x v="60"/>
    </i>
    <i r="3">
      <x v="61"/>
    </i>
    <i r="3">
      <x v="62"/>
    </i>
    <i r="3">
      <x v="63"/>
    </i>
    <i r="3">
      <x v="64"/>
    </i>
    <i r="3">
      <x v="65"/>
    </i>
    <i r="3">
      <x v="66"/>
    </i>
    <i r="3">
      <x v="67"/>
    </i>
    <i r="3">
      <x v="76"/>
    </i>
    <i r="3">
      <x v="77"/>
    </i>
    <i r="3">
      <x v="78"/>
    </i>
    <i r="3">
      <x v="82"/>
    </i>
    <i r="3">
      <x v="84"/>
    </i>
    <i r="3">
      <x v="85"/>
    </i>
    <i>
      <x v="2"/>
    </i>
    <i r="1">
      <x v="5"/>
    </i>
    <i r="2">
      <x/>
    </i>
    <i r="3">
      <x v="68"/>
    </i>
    <i r="3">
      <x v="69"/>
    </i>
    <i r="3">
      <x v="70"/>
    </i>
    <i r="3">
      <x v="71"/>
    </i>
    <i r="3">
      <x v="79"/>
    </i>
    <i r="3">
      <x v="80"/>
    </i>
    <i r="3">
      <x v="81"/>
    </i>
    <i>
      <x v="3"/>
    </i>
    <i r="1">
      <x v="3"/>
    </i>
    <i r="2">
      <x/>
    </i>
    <i r="3">
      <x v="126"/>
    </i>
    <i>
      <x v="4"/>
    </i>
    <i r="1">
      <x/>
    </i>
    <i r="2">
      <x/>
    </i>
    <i r="3">
      <x v="124"/>
    </i>
    <i>
      <x v="5"/>
    </i>
    <i r="1">
      <x v="2"/>
    </i>
    <i r="2">
      <x/>
    </i>
    <i r="3">
      <x v="125"/>
    </i>
    <i r="3">
      <x v="127"/>
    </i>
    <i>
      <x v="6"/>
    </i>
    <i r="1">
      <x v="3"/>
    </i>
    <i r="2">
      <x/>
    </i>
    <i r="3">
      <x v="113"/>
    </i>
    <i r="3">
      <x v="114"/>
    </i>
    <i r="3">
      <x v="115"/>
    </i>
    <i r="1">
      <x v="5"/>
    </i>
    <i r="2">
      <x/>
    </i>
    <i r="3">
      <x v="122"/>
    </i>
    <i>
      <x v="7"/>
    </i>
    <i r="1">
      <x v="1"/>
    </i>
    <i r="2">
      <x/>
    </i>
    <i r="3">
      <x v="108"/>
    </i>
    <i>
      <x v="8"/>
    </i>
    <i r="1">
      <x v="3"/>
    </i>
    <i r="2">
      <x/>
    </i>
    <i r="3">
      <x v="105"/>
    </i>
    <i r="3">
      <x v="106"/>
    </i>
    <i r="1">
      <x v="5"/>
    </i>
    <i r="2">
      <x/>
    </i>
    <i r="3">
      <x v="107"/>
    </i>
    <i>
      <x v="9"/>
    </i>
    <i r="1">
      <x v="1"/>
    </i>
    <i r="2">
      <x/>
    </i>
    <i r="3">
      <x v="131"/>
    </i>
    <i>
      <x v="10"/>
    </i>
    <i r="1">
      <x v="1"/>
    </i>
    <i r="2">
      <x/>
    </i>
    <i r="3">
      <x v="112"/>
    </i>
    <i>
      <x v="11"/>
    </i>
    <i r="1">
      <x v="3"/>
    </i>
    <i r="2">
      <x/>
    </i>
    <i r="3">
      <x v="130"/>
    </i>
    <i>
      <x v="12"/>
    </i>
    <i r="1">
      <x v="4"/>
    </i>
    <i r="2">
      <x/>
    </i>
    <i r="3">
      <x v="88"/>
    </i>
    <i>
      <x v="13"/>
    </i>
    <i r="1">
      <x v="3"/>
    </i>
    <i r="2">
      <x/>
    </i>
    <i r="3">
      <x v="101"/>
    </i>
    <i>
      <x v="14"/>
    </i>
    <i r="1">
      <x v="1"/>
    </i>
    <i r="2">
      <x/>
    </i>
    <i r="3">
      <x v="103"/>
    </i>
    <i>
      <x v="15"/>
    </i>
    <i r="1">
      <x v="1"/>
    </i>
    <i r="2">
      <x/>
    </i>
    <i r="3">
      <x v="94"/>
    </i>
    <i r="1">
      <x v="3"/>
    </i>
    <i r="2">
      <x/>
    </i>
    <i r="3">
      <x v="102"/>
    </i>
    <i>
      <x v="16"/>
    </i>
    <i r="1">
      <x v="3"/>
    </i>
    <i r="2">
      <x/>
    </i>
    <i r="3">
      <x v="93"/>
    </i>
    <i>
      <x v="17"/>
    </i>
    <i r="1">
      <x v="1"/>
    </i>
    <i r="2">
      <x/>
    </i>
    <i r="3">
      <x v="123"/>
    </i>
    <i r="3">
      <x v="128"/>
    </i>
    <i r="1">
      <x v="3"/>
    </i>
    <i r="2">
      <x/>
    </i>
    <i r="3">
      <x v="118"/>
    </i>
    <i r="3">
      <x v="119"/>
    </i>
    <i r="3">
      <x v="120"/>
    </i>
    <i r="3">
      <x v="121"/>
    </i>
    <i>
      <x v="18"/>
    </i>
    <i r="1">
      <x v="3"/>
    </i>
    <i r="2">
      <x/>
    </i>
    <i r="3">
      <x v="86"/>
    </i>
    <i>
      <x v="19"/>
    </i>
    <i r="1">
      <x v="2"/>
    </i>
    <i r="2">
      <x/>
    </i>
    <i r="3">
      <x v="129"/>
    </i>
    <i>
      <x v="20"/>
    </i>
    <i r="1">
      <x v="3"/>
    </i>
    <i r="2">
      <x/>
    </i>
    <i r="3">
      <x v="116"/>
    </i>
    <i r="3">
      <x v="117"/>
    </i>
    <i>
      <x v="21"/>
    </i>
    <i r="1">
      <x v="1"/>
    </i>
    <i r="2">
      <x/>
    </i>
    <i r="3">
      <x v="89"/>
    </i>
    <i r="1">
      <x v="3"/>
    </i>
    <i r="2">
      <x/>
    </i>
    <i r="3">
      <x v="96"/>
    </i>
    <i>
      <x v="22"/>
    </i>
    <i r="1">
      <x v="4"/>
    </i>
    <i r="2">
      <x/>
    </i>
    <i r="3">
      <x v="87"/>
    </i>
    <i>
      <x v="23"/>
    </i>
    <i r="1">
      <x v="1"/>
    </i>
    <i r="2">
      <x/>
    </i>
    <i r="3">
      <x v="99"/>
    </i>
    <i r="1">
      <x v="3"/>
    </i>
    <i r="2">
      <x/>
    </i>
    <i r="3">
      <x v="98"/>
    </i>
    <i>
      <x v="24"/>
    </i>
    <i r="1">
      <x v="1"/>
    </i>
    <i r="2">
      <x/>
    </i>
    <i r="3">
      <x v="97"/>
    </i>
    <i>
      <x v="25"/>
    </i>
    <i r="1">
      <x v="1"/>
    </i>
    <i r="2">
      <x/>
    </i>
    <i r="3">
      <x v="109"/>
    </i>
    <i r="1">
      <x v="3"/>
    </i>
    <i r="2">
      <x/>
    </i>
    <i r="3">
      <x v="104"/>
    </i>
    <i>
      <x v="26"/>
    </i>
    <i r="1">
      <x v="1"/>
    </i>
    <i r="2">
      <x/>
    </i>
    <i r="3">
      <x v="90"/>
    </i>
    <i r="3">
      <x v="91"/>
    </i>
    <i r="3">
      <x v="92"/>
    </i>
    <i r="3">
      <x v="95"/>
    </i>
    <i>
      <x v="27"/>
    </i>
    <i r="1">
      <x v="3"/>
    </i>
    <i r="2">
      <x/>
    </i>
    <i r="3">
      <x v="100"/>
    </i>
    <i>
      <x v="28"/>
    </i>
    <i r="1">
      <x v="1"/>
    </i>
    <i r="2">
      <x/>
    </i>
    <i r="3">
      <x v="110"/>
    </i>
    <i r="3">
      <x v="111"/>
    </i>
    <i>
      <x v="29"/>
    </i>
    <i r="1">
      <x v="6"/>
    </i>
    <i r="2">
      <x v="1"/>
    </i>
    <i r="3">
      <x/>
    </i>
    <i>
      <x v="30"/>
    </i>
    <i r="1">
      <x v="6"/>
    </i>
    <i r="2">
      <x v="1"/>
    </i>
    <i r="3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a de Valor" fld="10" baseField="0" baseItem="0"/>
    <dataField name="Soma de Juros" fld="13" baseField="0" baseItem="0"/>
    <dataField name="Soma de ValorPag" fld="12" baseField="0" baseItem="0"/>
  </dataFields>
  <formats count="2">
    <format dxfId="6">
      <pivotArea outline="0" collapsedLevelsAreSubtotals="1" fieldPosition="0"/>
    </format>
    <format dxfId="5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759153-6EF3-41D2-83D8-FED9135F4ED3}" name="Tabela dinâmica5" cacheId="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D106" firstHeaderRow="0" firstDataRow="1" firstDataCol="1"/>
  <pivotFields count="16"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axis="axisRow"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axis="axisRow" showAll="0">
      <items count="43">
        <item x="41"/>
        <item x="3"/>
        <item x="0"/>
        <item x="1"/>
        <item x="2"/>
        <item x="4"/>
        <item x="5"/>
        <item x="10"/>
        <item x="9"/>
        <item x="13"/>
        <item x="7"/>
        <item x="8"/>
        <item x="11"/>
        <item x="12"/>
        <item x="6"/>
        <item x="17"/>
        <item x="15"/>
        <item x="14"/>
        <item x="20"/>
        <item x="19"/>
        <item x="18"/>
        <item x="16"/>
        <item x="38"/>
        <item x="34"/>
        <item x="35"/>
        <item x="30"/>
        <item x="31"/>
        <item x="26"/>
        <item x="32"/>
        <item x="37"/>
        <item x="25"/>
        <item x="39"/>
        <item x="33"/>
        <item x="36"/>
        <item x="27"/>
        <item x="23"/>
        <item x="24"/>
        <item x="21"/>
        <item x="40"/>
        <item x="28"/>
        <item x="22"/>
        <item x="29"/>
        <item t="default"/>
      </items>
    </pivotField>
    <pivotField dataField="1" showAll="0"/>
    <pivotField showAll="0"/>
    <pivotField dataField="1" showAll="0"/>
    <pivotField dataField="1" showAll="0"/>
    <pivotField showAll="0"/>
    <pivotField axis="axisRow" showAll="0">
      <items count="3">
        <item x="0"/>
        <item x="1"/>
        <item t="default"/>
      </items>
    </pivotField>
  </pivotFields>
  <rowFields count="4">
    <field x="7"/>
    <field x="2"/>
    <field x="15"/>
    <field x="9"/>
  </rowFields>
  <rowItems count="103">
    <i>
      <x/>
    </i>
    <i r="1">
      <x/>
    </i>
    <i r="2">
      <x/>
    </i>
    <i r="3">
      <x v="1"/>
    </i>
    <i r="3">
      <x v="2"/>
    </i>
    <i r="3">
      <x v="3"/>
    </i>
    <i r="3">
      <x v="4"/>
    </i>
    <i r="3">
      <x v="5"/>
    </i>
    <i r="3">
      <x v="6"/>
    </i>
    <i r="3">
      <x v="14"/>
    </i>
    <i r="1">
      <x v="2"/>
    </i>
    <i r="2">
      <x/>
    </i>
    <i r="3">
      <x v="17"/>
    </i>
    <i>
      <x v="1"/>
    </i>
    <i r="1">
      <x v="1"/>
    </i>
    <i r="2">
      <x/>
    </i>
    <i r="3">
      <x v="7"/>
    </i>
    <i r="3">
      <x v="8"/>
    </i>
    <i r="3">
      <x v="9"/>
    </i>
    <i r="3">
      <x v="10"/>
    </i>
    <i r="3">
      <x v="11"/>
    </i>
    <i r="3">
      <x v="12"/>
    </i>
    <i r="3">
      <x v="13"/>
    </i>
    <i>
      <x v="2"/>
    </i>
    <i r="1">
      <x v="3"/>
    </i>
    <i r="2">
      <x/>
    </i>
    <i r="3">
      <x v="15"/>
    </i>
    <i r="3">
      <x v="16"/>
    </i>
    <i r="3">
      <x v="18"/>
    </i>
    <i r="3">
      <x v="19"/>
    </i>
    <i r="3">
      <x v="20"/>
    </i>
    <i r="3">
      <x v="21"/>
    </i>
    <i>
      <x v="3"/>
    </i>
    <i r="1">
      <x v="1"/>
    </i>
    <i r="2">
      <x/>
    </i>
    <i r="3">
      <x v="37"/>
    </i>
    <i>
      <x v="4"/>
    </i>
    <i r="1">
      <x v="3"/>
    </i>
    <i r="2">
      <x/>
    </i>
    <i r="3">
      <x v="40"/>
    </i>
    <i>
      <x v="5"/>
    </i>
    <i r="1">
      <x v="1"/>
    </i>
    <i r="2">
      <x/>
    </i>
    <i r="3">
      <x v="35"/>
    </i>
    <i>
      <x v="6"/>
    </i>
    <i r="1">
      <x v="1"/>
    </i>
    <i r="2">
      <x/>
    </i>
    <i r="3">
      <x v="36"/>
    </i>
    <i>
      <x v="7"/>
    </i>
    <i r="1">
      <x/>
    </i>
    <i r="2">
      <x/>
    </i>
    <i r="3">
      <x v="27"/>
    </i>
    <i r="3">
      <x v="30"/>
    </i>
    <i r="1">
      <x v="1"/>
    </i>
    <i r="2">
      <x/>
    </i>
    <i r="3">
      <x v="34"/>
    </i>
    <i>
      <x v="8"/>
    </i>
    <i r="1">
      <x v="1"/>
    </i>
    <i r="2">
      <x/>
    </i>
    <i r="3">
      <x v="39"/>
    </i>
    <i>
      <x v="9"/>
    </i>
    <i r="1">
      <x v="1"/>
    </i>
    <i r="2">
      <x/>
    </i>
    <i r="3">
      <x v="41"/>
    </i>
    <i>
      <x v="10"/>
    </i>
    <i r="1">
      <x/>
    </i>
    <i r="2">
      <x/>
    </i>
    <i r="3">
      <x v="25"/>
    </i>
    <i r="3">
      <x v="26"/>
    </i>
    <i r="3">
      <x v="28"/>
    </i>
    <i r="1">
      <x v="1"/>
    </i>
    <i r="2">
      <x/>
    </i>
    <i r="3">
      <x v="32"/>
    </i>
    <i>
      <x v="11"/>
    </i>
    <i r="1">
      <x/>
    </i>
    <i r="2">
      <x/>
    </i>
    <i r="3">
      <x v="23"/>
    </i>
    <i r="3">
      <x v="24"/>
    </i>
    <i r="1">
      <x v="1"/>
    </i>
    <i r="2">
      <x/>
    </i>
    <i r="3">
      <x v="29"/>
    </i>
    <i r="3">
      <x v="33"/>
    </i>
    <i>
      <x v="12"/>
    </i>
    <i r="1">
      <x/>
    </i>
    <i r="2">
      <x/>
    </i>
    <i r="3">
      <x v="22"/>
    </i>
    <i>
      <x v="13"/>
    </i>
    <i r="1">
      <x v="1"/>
    </i>
    <i r="2">
      <x/>
    </i>
    <i r="3">
      <x v="31"/>
    </i>
    <i>
      <x v="14"/>
    </i>
    <i r="1">
      <x v="1"/>
    </i>
    <i r="2">
      <x/>
    </i>
    <i r="3">
      <x v="38"/>
    </i>
    <i>
      <x v="15"/>
    </i>
    <i r="1">
      <x v="4"/>
    </i>
    <i r="2">
      <x v="1"/>
    </i>
    <i r="3">
      <x/>
    </i>
    <i>
      <x v="16"/>
    </i>
    <i r="1">
      <x v="4"/>
    </i>
    <i r="2">
      <x v="1"/>
    </i>
    <i r="3"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Valor " fld="10" baseField="0" baseItem="0"/>
    <dataField name="Juros" fld="13" baseField="0" baseItem="0"/>
    <dataField name="Valor Pago " fld="12" baseField="0" baseItem="0"/>
  </dataFields>
  <formats count="5">
    <format dxfId="4">
      <pivotArea outline="0" collapsedLevelsAreSubtotals="1" fieldPosition="0"/>
    </format>
    <format dxfId="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Medium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Tabela dinâmica5" cacheId="5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H1:I4" firstHeaderRow="1" firstDataRow="1" firstDataCol="1"/>
  <pivotFields count="16"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103">
      <pivotArea collapsedLevelsAreSubtotals="1" fieldPosition="0">
        <references count="1">
          <reference field="5" count="1">
            <x v="0"/>
          </reference>
        </references>
      </pivotArea>
    </format>
    <format dxfId="102">
      <pivotArea dataOnly="0" labelOnly="1" fieldPosition="0">
        <references count="1">
          <reference field="5" count="1">
            <x v="0"/>
          </reference>
        </references>
      </pivotArea>
    </format>
    <format dxfId="101">
      <pivotArea outline="0" collapsedLevelsAreSubtotals="1" fieldPosition="0"/>
    </format>
    <format dxfId="100">
      <pivotArea outline="0" collapsedLevelsAreSubtotals="1" fieldPosition="0"/>
    </format>
  </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4000000}" name="Tabela dinâmica9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E1:F3" firstHeaderRow="1" firstDataRow="1" firstDataCol="1"/>
  <pivotFields count="16">
    <pivotField showAll="0"/>
    <pivotField showAll="0"/>
    <pivotField showAll="0"/>
    <pivotField showAll="0"/>
    <pivotField axis="axisRow" showAll="0">
      <items count="17">
        <item h="1" x="10"/>
        <item h="1" x="15"/>
        <item h="1" x="8"/>
        <item h="1" x="3"/>
        <item h="1" x="4"/>
        <item h="1" x="0"/>
        <item h="1" x="2"/>
        <item h="1" x="5"/>
        <item h="1" x="6"/>
        <item x="1"/>
        <item h="1" x="14"/>
        <item h="1" x="12"/>
        <item h="1" x="7"/>
        <item h="1" x="11"/>
        <item h="1" x="9"/>
        <item h="1" x="13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9"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81">
      <pivotArea outline="0" collapsedLevelsAreSubtotals="1" fieldPosition="0"/>
    </format>
    <format dxfId="80">
      <pivotArea outline="0" collapsedLevelsAreSubtotals="1" fieldPosition="0"/>
    </format>
    <format dxfId="79">
      <pivotArea grandRow="1" outline="0" collapsedLevelsAreSubtotals="1" fieldPosition="0"/>
    </format>
    <format dxfId="7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3000000}" name="Tabela dinâmica8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1:C17" firstHeaderRow="1" firstDataRow="1" firstDataCol="1"/>
  <pivotFields count="16">
    <pivotField showAll="0"/>
    <pivotField showAll="0"/>
    <pivotField showAll="0"/>
    <pivotField showAll="0"/>
    <pivotField axis="axisRow" showAll="0">
      <items count="17">
        <item x="10"/>
        <item x="15"/>
        <item x="8"/>
        <item x="3"/>
        <item x="4"/>
        <item x="0"/>
        <item x="2"/>
        <item x="5"/>
        <item x="6"/>
        <item h="1" x="1"/>
        <item x="14"/>
        <item x="12"/>
        <item x="7"/>
        <item x="11"/>
        <item x="9"/>
        <item x="13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oma de ValorPag" fld="9" baseField="0" baseItem="0" numFmtId="164"/>
  </dataFields>
  <formats count="6">
    <format dxfId="87">
      <pivotArea outline="0" collapsedLevelsAreSubtotals="1" fieldPosition="0"/>
    </format>
    <format dxfId="86">
      <pivotArea outline="0" collapsedLevelsAreSubtotals="1" fieldPosition="0"/>
    </format>
    <format dxfId="85">
      <pivotArea collapsedLevelsAreSubtotals="1" fieldPosition="0">
        <references count="1">
          <reference field="4" count="1">
            <x v="10"/>
          </reference>
        </references>
      </pivotArea>
    </format>
    <format dxfId="84">
      <pivotArea dataOnly="0" labelOnly="1" fieldPosition="0">
        <references count="1">
          <reference field="4" count="1">
            <x v="10"/>
          </reference>
        </references>
      </pivotArea>
    </format>
    <format dxfId="83">
      <pivotArea grandRow="1" outline="0" collapsedLevelsAreSubtotals="1" fieldPosition="0"/>
    </format>
    <format dxfId="82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5000000}" name="Tabela dinâmica10" cacheId="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H1:I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</pivotFields>
  <rowFields count="1">
    <field x="14"/>
  </rowFields>
  <rowItems count="2">
    <i>
      <x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91">
      <pivotArea outline="0" collapsedLevelsAreSubtotals="1" fieldPosition="0"/>
    </format>
    <format dxfId="90">
      <pivotArea outline="0" collapsedLevelsAreSubtotals="1" fieldPosition="0"/>
    </format>
    <format dxfId="89">
      <pivotArea grandRow="1" outline="0" collapsedLevelsAreSubtotals="1" fieldPosition="0"/>
    </format>
    <format dxfId="8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7000000}" name="Tabela dinâmica2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E1:F3" firstHeaderRow="1" firstDataRow="1" firstDataCol="1"/>
  <pivotFields count="16">
    <pivotField showAll="0"/>
    <pivotField showAll="0"/>
    <pivotField showAll="0"/>
    <pivotField showAll="0"/>
    <pivotField axis="axisRow" showAll="0">
      <items count="16">
        <item h="1" x="1"/>
        <item h="1" x="9"/>
        <item h="1" x="12"/>
        <item h="1" x="7"/>
        <item h="1" x="0"/>
        <item h="1" x="14"/>
        <item h="1" x="6"/>
        <item h="1" x="3"/>
        <item h="1" x="13"/>
        <item h="1" x="10"/>
        <item x="2"/>
        <item h="1" x="5"/>
        <item h="1" x="4"/>
        <item h="1" x="11"/>
        <item h="1" x="8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2">
    <i>
      <x v="10"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69">
      <pivotArea outline="0" collapsedLevelsAreSubtotals="1" fieldPosition="0"/>
    </format>
    <format dxfId="68">
      <pivotArea outline="0" collapsedLevelsAreSubtotals="1" fieldPosition="0"/>
    </format>
    <format dxfId="67">
      <pivotArea grandRow="1" outline="0" collapsedLevelsAreSubtotals="1" fieldPosition="0"/>
    </format>
    <format dxfId="66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Tabela dinâmica1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B1:C16" firstHeaderRow="1" firstDataRow="1" firstDataCol="1"/>
  <pivotFields count="16">
    <pivotField showAll="0"/>
    <pivotField showAll="0"/>
    <pivotField showAll="0"/>
    <pivotField showAll="0"/>
    <pivotField axis="axisRow" showAll="0">
      <items count="16">
        <item x="1"/>
        <item x="9"/>
        <item x="12"/>
        <item x="7"/>
        <item x="0"/>
        <item x="14"/>
        <item x="6"/>
        <item x="3"/>
        <item x="13"/>
        <item x="10"/>
        <item h="1" x="2"/>
        <item x="5"/>
        <item x="4"/>
        <item x="11"/>
        <item x="8"/>
        <item t="default"/>
      </items>
    </pivotField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73">
      <pivotArea outline="0" collapsedLevelsAreSubtotals="1" fieldPosition="0"/>
    </format>
    <format dxfId="72">
      <pivotArea outline="0" collapsedLevelsAreSubtotals="1" fieldPosition="0"/>
    </format>
    <format dxfId="71">
      <pivotArea grandRow="1" outline="0" collapsedLevelsAreSubtotals="1" fieldPosition="0"/>
    </format>
    <format dxfId="70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8000000}" name="Tabela dinâmica3" cacheId="3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H1:I3" firstHeaderRow="1" firstDataRow="1" firstDataCol="1"/>
  <pivotFields count="16">
    <pivotField showAll="0"/>
    <pivotField showAll="0"/>
    <pivotField showAll="0"/>
    <pivotField showAll="0"/>
    <pivotField showAll="0"/>
    <pivotField showAll="0"/>
    <pivotField showAll="0"/>
    <pivotField numFmtId="8" showAll="0"/>
    <pivotField numFmtId="8" showAll="0"/>
    <pivotField dataField="1" numFmtId="8" showAll="0"/>
    <pivotField showAll="0"/>
    <pivotField showAll="0"/>
    <pivotField showAll="0"/>
    <pivotField showAll="0"/>
    <pivotField axis="axisRow" showAll="0">
      <items count="2">
        <item x="0"/>
        <item t="default"/>
      </items>
    </pivotField>
    <pivotField showAll="0"/>
  </pivotFields>
  <rowFields count="1">
    <field x="14"/>
  </rowFields>
  <rowItems count="2">
    <i>
      <x/>
    </i>
    <i t="grand">
      <x/>
    </i>
  </rowItems>
  <colItems count="1">
    <i/>
  </colItems>
  <dataFields count="1">
    <dataField name="Soma de ValorPag" fld="9" baseField="0" baseItem="0" numFmtId="164"/>
  </dataFields>
  <formats count="4">
    <format dxfId="77">
      <pivotArea outline="0" collapsedLevelsAreSubtotals="1" fieldPosition="0"/>
    </format>
    <format dxfId="76">
      <pivotArea outline="0" collapsedLevelsAreSubtotals="1" fieldPosition="0"/>
    </format>
    <format dxfId="75">
      <pivotArea grandRow="1" outline="0" collapsedLevelsAreSubtotals="1" fieldPosition="0"/>
    </format>
    <format dxfId="74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ivotTable" Target="../pivotTables/pivotTable2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9.xml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5.xml"/><Relationship Id="rId2" Type="http://schemas.openxmlformats.org/officeDocument/2006/relationships/pivotTable" Target="../pivotTables/pivotTable14.xml"/><Relationship Id="rId1" Type="http://schemas.openxmlformats.org/officeDocument/2006/relationships/pivotTable" Target="../pivotTables/pivotTable13.xml"/><Relationship Id="rId4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8.xml"/><Relationship Id="rId2" Type="http://schemas.openxmlformats.org/officeDocument/2006/relationships/pivotTable" Target="../pivotTables/pivotTable17.xml"/><Relationship Id="rId1" Type="http://schemas.openxmlformats.org/officeDocument/2006/relationships/pivotTable" Target="../pivotTables/pivotTable16.xml"/><Relationship Id="rId4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1.xml"/><Relationship Id="rId2" Type="http://schemas.openxmlformats.org/officeDocument/2006/relationships/pivotTable" Target="../pivotTables/pivotTable20.xml"/><Relationship Id="rId1" Type="http://schemas.openxmlformats.org/officeDocument/2006/relationships/pivotTable" Target="../pivotTables/pivotTable19.xml"/><Relationship Id="rId4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4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5"/>
  <sheetViews>
    <sheetView workbookViewId="0">
      <selection activeCell="I4" sqref="I4"/>
    </sheetView>
  </sheetViews>
  <sheetFormatPr defaultRowHeight="15" x14ac:dyDescent="0.25"/>
  <cols>
    <col min="2" max="2" width="36.5703125" customWidth="1"/>
    <col min="3" max="3" width="17" customWidth="1"/>
    <col min="5" max="5" width="19.28515625" bestFit="1" customWidth="1"/>
    <col min="6" max="6" width="17" bestFit="1" customWidth="1"/>
    <col min="8" max="8" width="18" bestFit="1" customWidth="1"/>
    <col min="9" max="9" width="17" bestFit="1" customWidth="1"/>
    <col min="13" max="13" width="18.5703125" bestFit="1" customWidth="1"/>
    <col min="16" max="16" width="11.28515625" bestFit="1" customWidth="1"/>
  </cols>
  <sheetData>
    <row r="1" spans="2:9" x14ac:dyDescent="0.25">
      <c r="B1" s="9" t="s">
        <v>307</v>
      </c>
      <c r="C1" t="s">
        <v>309</v>
      </c>
      <c r="E1" s="9" t="s">
        <v>307</v>
      </c>
      <c r="F1" t="s">
        <v>309</v>
      </c>
      <c r="H1" s="9" t="s">
        <v>307</v>
      </c>
      <c r="I1" t="s">
        <v>309</v>
      </c>
    </row>
    <row r="2" spans="2:9" x14ac:dyDescent="0.25">
      <c r="B2" s="10" t="s">
        <v>163</v>
      </c>
      <c r="C2" s="1">
        <v>1500</v>
      </c>
      <c r="E2" s="10" t="s">
        <v>61</v>
      </c>
      <c r="F2" s="1">
        <v>16356.4</v>
      </c>
      <c r="H2" s="11" t="s">
        <v>108</v>
      </c>
      <c r="I2" s="13">
        <v>-791.58999999999992</v>
      </c>
    </row>
    <row r="3" spans="2:9" x14ac:dyDescent="0.25">
      <c r="B3" s="10" t="s">
        <v>83</v>
      </c>
      <c r="C3" s="1">
        <v>380</v>
      </c>
      <c r="E3" s="12" t="s">
        <v>59</v>
      </c>
      <c r="F3" s="1">
        <v>8026.48</v>
      </c>
      <c r="H3" s="10" t="s">
        <v>62</v>
      </c>
      <c r="I3" s="1">
        <v>26970.939999999995</v>
      </c>
    </row>
    <row r="4" spans="2:9" x14ac:dyDescent="0.25">
      <c r="B4" s="10" t="s">
        <v>178</v>
      </c>
      <c r="C4" s="1">
        <v>356</v>
      </c>
      <c r="E4" s="12" t="s">
        <v>192</v>
      </c>
      <c r="F4" s="1">
        <v>7258.92</v>
      </c>
      <c r="H4" s="10" t="s">
        <v>308</v>
      </c>
      <c r="I4" s="1">
        <v>26179.349999999995</v>
      </c>
    </row>
    <row r="5" spans="2:9" x14ac:dyDescent="0.25">
      <c r="B5" s="10" t="s">
        <v>93</v>
      </c>
      <c r="C5" s="1">
        <v>993.25</v>
      </c>
      <c r="E5" s="12" t="s">
        <v>291</v>
      </c>
      <c r="F5" s="1">
        <v>357</v>
      </c>
      <c r="H5" s="10" t="s">
        <v>313</v>
      </c>
      <c r="I5" s="16">
        <v>-44.1</v>
      </c>
    </row>
    <row r="6" spans="2:9" x14ac:dyDescent="0.25">
      <c r="B6" s="10" t="s">
        <v>201</v>
      </c>
      <c r="C6" s="1">
        <v>178</v>
      </c>
      <c r="E6" s="12" t="s">
        <v>296</v>
      </c>
      <c r="F6" s="1">
        <v>714</v>
      </c>
      <c r="H6" s="10" t="s">
        <v>311</v>
      </c>
      <c r="I6" s="16">
        <v>-0.28999999999999998</v>
      </c>
    </row>
    <row r="7" spans="2:9" x14ac:dyDescent="0.25">
      <c r="B7" s="10" t="s">
        <v>275</v>
      </c>
      <c r="C7" s="1">
        <v>320</v>
      </c>
      <c r="E7" s="10" t="s">
        <v>308</v>
      </c>
      <c r="F7" s="1">
        <v>16356.4</v>
      </c>
      <c r="H7" s="17" t="s">
        <v>312</v>
      </c>
      <c r="I7" s="18">
        <f>SUM(I4:I6)</f>
        <v>26134.959999999995</v>
      </c>
    </row>
    <row r="8" spans="2:9" x14ac:dyDescent="0.25">
      <c r="B8" s="10" t="s">
        <v>68</v>
      </c>
      <c r="C8" s="1">
        <v>1332</v>
      </c>
    </row>
    <row r="9" spans="2:9" ht="15.75" thickBot="1" x14ac:dyDescent="0.3">
      <c r="B9" s="10" t="s">
        <v>194</v>
      </c>
      <c r="C9" s="1">
        <v>280</v>
      </c>
    </row>
    <row r="10" spans="2:9" x14ac:dyDescent="0.25">
      <c r="B10" s="10" t="s">
        <v>220</v>
      </c>
      <c r="C10" s="1">
        <v>315.01</v>
      </c>
      <c r="E10" s="14" t="s">
        <v>310</v>
      </c>
    </row>
    <row r="11" spans="2:9" ht="15.75" thickBot="1" x14ac:dyDescent="0.3">
      <c r="B11" s="10" t="s">
        <v>225</v>
      </c>
      <c r="C11" s="1">
        <v>137.01</v>
      </c>
      <c r="E11" s="15" t="s">
        <v>314</v>
      </c>
    </row>
    <row r="12" spans="2:9" x14ac:dyDescent="0.25">
      <c r="B12" s="10" t="s">
        <v>173</v>
      </c>
      <c r="C12" s="1">
        <v>498</v>
      </c>
    </row>
    <row r="13" spans="2:9" x14ac:dyDescent="0.25">
      <c r="B13" s="10" t="s">
        <v>97</v>
      </c>
      <c r="C13" s="1">
        <v>380</v>
      </c>
    </row>
    <row r="14" spans="2:9" x14ac:dyDescent="0.25">
      <c r="B14" s="10" t="s">
        <v>158</v>
      </c>
      <c r="C14" s="1">
        <v>200</v>
      </c>
    </row>
    <row r="15" spans="2:9" x14ac:dyDescent="0.25">
      <c r="B15" s="11" t="s">
        <v>268</v>
      </c>
      <c r="C15" s="13">
        <v>-591.58999999999992</v>
      </c>
    </row>
    <row r="16" spans="2:9" x14ac:dyDescent="0.25">
      <c r="B16" s="10" t="s">
        <v>150</v>
      </c>
      <c r="C16" s="1">
        <v>854.94999999999993</v>
      </c>
    </row>
    <row r="17" spans="1:16" x14ac:dyDescent="0.25">
      <c r="B17" s="10" t="s">
        <v>260</v>
      </c>
      <c r="C17" s="1">
        <v>617.77</v>
      </c>
    </row>
    <row r="18" spans="1:16" x14ac:dyDescent="0.25">
      <c r="B18" s="10" t="s">
        <v>285</v>
      </c>
      <c r="C18" s="1">
        <v>286.95</v>
      </c>
    </row>
    <row r="19" spans="1:16" x14ac:dyDescent="0.25">
      <c r="B19" s="10" t="s">
        <v>101</v>
      </c>
      <c r="C19" s="1">
        <v>700</v>
      </c>
    </row>
    <row r="20" spans="1:16" x14ac:dyDescent="0.25">
      <c r="B20" s="11" t="s">
        <v>107</v>
      </c>
      <c r="C20" s="13">
        <v>-200</v>
      </c>
    </row>
    <row r="21" spans="1:16" x14ac:dyDescent="0.25">
      <c r="B21" s="10" t="s">
        <v>211</v>
      </c>
      <c r="C21" s="1">
        <v>30</v>
      </c>
    </row>
    <row r="22" spans="1:16" x14ac:dyDescent="0.25">
      <c r="B22" s="10" t="s">
        <v>75</v>
      </c>
      <c r="C22" s="1">
        <v>332.28</v>
      </c>
    </row>
    <row r="23" spans="1:16" x14ac:dyDescent="0.25">
      <c r="B23" s="10" t="s">
        <v>71</v>
      </c>
      <c r="C23" s="1">
        <v>375</v>
      </c>
    </row>
    <row r="24" spans="1:16" x14ac:dyDescent="0.25">
      <c r="B24" s="10" t="s">
        <v>118</v>
      </c>
      <c r="C24" s="1">
        <v>153.32</v>
      </c>
    </row>
    <row r="25" spans="1:16" x14ac:dyDescent="0.25">
      <c r="B25" s="10" t="s">
        <v>187</v>
      </c>
      <c r="C25" s="1">
        <v>395</v>
      </c>
    </row>
    <row r="26" spans="1:16" x14ac:dyDescent="0.25">
      <c r="B26" s="10" t="s">
        <v>308</v>
      </c>
      <c r="C26" s="1">
        <v>9822.9499999999989</v>
      </c>
    </row>
    <row r="29" spans="1:16" x14ac:dyDescent="0.25">
      <c r="A29" s="2" t="s">
        <v>43</v>
      </c>
      <c r="B29" s="2" t="s">
        <v>44</v>
      </c>
      <c r="C29" s="2" t="s">
        <v>45</v>
      </c>
      <c r="D29" s="2" t="s">
        <v>46</v>
      </c>
      <c r="E29" s="2" t="s">
        <v>47</v>
      </c>
      <c r="F29" s="2" t="s">
        <v>48</v>
      </c>
      <c r="G29" s="2" t="s">
        <v>49</v>
      </c>
      <c r="H29" s="2" t="s">
        <v>0</v>
      </c>
      <c r="I29" s="2" t="s">
        <v>50</v>
      </c>
      <c r="J29" s="2" t="s">
        <v>51</v>
      </c>
      <c r="K29" s="2" t="s">
        <v>52</v>
      </c>
      <c r="L29" s="2" t="s">
        <v>53</v>
      </c>
      <c r="M29" s="2" t="s">
        <v>54</v>
      </c>
      <c r="N29" s="2" t="s">
        <v>55</v>
      </c>
      <c r="O29" s="2" t="s">
        <v>56</v>
      </c>
      <c r="P29" s="2" t="s">
        <v>57</v>
      </c>
    </row>
    <row r="30" spans="1:16" x14ac:dyDescent="0.25">
      <c r="A30" t="s">
        <v>58</v>
      </c>
      <c r="B30" t="s">
        <v>37</v>
      </c>
      <c r="C30" t="s">
        <v>59</v>
      </c>
      <c r="D30" t="s">
        <v>60</v>
      </c>
      <c r="E30" t="s">
        <v>61</v>
      </c>
      <c r="F30" t="s">
        <v>62</v>
      </c>
      <c r="G30" t="s">
        <v>63</v>
      </c>
      <c r="H30" s="3">
        <v>714</v>
      </c>
      <c r="I30" s="3">
        <v>714</v>
      </c>
      <c r="J30" s="3">
        <v>714</v>
      </c>
      <c r="K30" t="s">
        <v>64</v>
      </c>
      <c r="L30" t="s">
        <v>65</v>
      </c>
      <c r="M30" t="s">
        <v>66</v>
      </c>
      <c r="O30" t="s">
        <v>2</v>
      </c>
    </row>
    <row r="31" spans="1:16" x14ac:dyDescent="0.25">
      <c r="A31" t="s">
        <v>58</v>
      </c>
      <c r="B31" t="s">
        <v>37</v>
      </c>
      <c r="C31" t="s">
        <v>59</v>
      </c>
      <c r="D31" t="s">
        <v>67</v>
      </c>
      <c r="E31" t="s">
        <v>68</v>
      </c>
      <c r="F31" t="s">
        <v>62</v>
      </c>
      <c r="G31" t="s">
        <v>69</v>
      </c>
      <c r="H31" s="3">
        <v>196</v>
      </c>
      <c r="I31" s="3">
        <v>196</v>
      </c>
      <c r="J31" s="3">
        <v>196</v>
      </c>
      <c r="K31" t="s">
        <v>64</v>
      </c>
      <c r="L31" t="s">
        <v>65</v>
      </c>
      <c r="M31" t="s">
        <v>66</v>
      </c>
      <c r="O31" t="s">
        <v>2</v>
      </c>
    </row>
    <row r="32" spans="1:16" x14ac:dyDescent="0.25">
      <c r="A32" t="s">
        <v>58</v>
      </c>
      <c r="B32" t="s">
        <v>37</v>
      </c>
      <c r="C32" t="s">
        <v>59</v>
      </c>
      <c r="D32" t="s">
        <v>70</v>
      </c>
      <c r="E32" t="s">
        <v>71</v>
      </c>
      <c r="F32" t="s">
        <v>62</v>
      </c>
      <c r="G32" t="s">
        <v>72</v>
      </c>
      <c r="H32" s="3">
        <v>75</v>
      </c>
      <c r="I32" s="3">
        <v>75</v>
      </c>
      <c r="J32" s="3">
        <v>75</v>
      </c>
      <c r="K32" t="s">
        <v>64</v>
      </c>
      <c r="L32" t="s">
        <v>65</v>
      </c>
      <c r="M32" t="s">
        <v>66</v>
      </c>
      <c r="O32" t="s">
        <v>2</v>
      </c>
    </row>
    <row r="33" spans="1:16" x14ac:dyDescent="0.25">
      <c r="A33" t="s">
        <v>73</v>
      </c>
      <c r="B33" t="s">
        <v>1</v>
      </c>
      <c r="C33" t="s">
        <v>59</v>
      </c>
      <c r="D33" t="s">
        <v>74</v>
      </c>
      <c r="E33" t="s">
        <v>75</v>
      </c>
      <c r="F33" t="s">
        <v>62</v>
      </c>
      <c r="G33" t="s">
        <v>76</v>
      </c>
      <c r="H33" s="3">
        <v>82.5</v>
      </c>
      <c r="I33" s="3">
        <v>82.5</v>
      </c>
      <c r="J33" s="3">
        <v>82.5</v>
      </c>
      <c r="K33" t="s">
        <v>64</v>
      </c>
      <c r="L33" t="s">
        <v>77</v>
      </c>
      <c r="M33" t="s">
        <v>66</v>
      </c>
      <c r="O33" t="s">
        <v>2</v>
      </c>
    </row>
    <row r="34" spans="1:16" x14ac:dyDescent="0.25">
      <c r="A34" t="s">
        <v>73</v>
      </c>
      <c r="B34" t="s">
        <v>1</v>
      </c>
      <c r="C34" t="s">
        <v>59</v>
      </c>
      <c r="D34" t="s">
        <v>74</v>
      </c>
      <c r="E34" t="s">
        <v>75</v>
      </c>
      <c r="F34" t="s">
        <v>62</v>
      </c>
      <c r="G34" t="s">
        <v>78</v>
      </c>
      <c r="H34" s="3">
        <v>82.5</v>
      </c>
      <c r="I34" s="3">
        <v>84.78</v>
      </c>
      <c r="J34" s="3">
        <v>84.78</v>
      </c>
      <c r="K34" t="s">
        <v>64</v>
      </c>
      <c r="L34" t="s">
        <v>79</v>
      </c>
      <c r="M34" t="s">
        <v>80</v>
      </c>
      <c r="O34" t="s">
        <v>2</v>
      </c>
    </row>
    <row r="35" spans="1:16" x14ac:dyDescent="0.25">
      <c r="A35" t="s">
        <v>81</v>
      </c>
      <c r="B35" t="s">
        <v>3</v>
      </c>
      <c r="C35" t="s">
        <v>59</v>
      </c>
      <c r="D35" t="s">
        <v>82</v>
      </c>
      <c r="E35" t="s">
        <v>83</v>
      </c>
      <c r="F35" t="s">
        <v>62</v>
      </c>
      <c r="G35" t="s">
        <v>84</v>
      </c>
      <c r="H35" s="3">
        <v>244</v>
      </c>
      <c r="I35" s="3">
        <v>244</v>
      </c>
      <c r="J35" s="3">
        <v>244</v>
      </c>
      <c r="K35" t="s">
        <v>64</v>
      </c>
      <c r="L35" t="s">
        <v>85</v>
      </c>
      <c r="M35" t="s">
        <v>66</v>
      </c>
      <c r="O35" t="s">
        <v>2</v>
      </c>
    </row>
    <row r="36" spans="1:16" x14ac:dyDescent="0.25">
      <c r="A36" t="s">
        <v>86</v>
      </c>
      <c r="B36" t="s">
        <v>17</v>
      </c>
      <c r="C36" t="s">
        <v>59</v>
      </c>
      <c r="D36" t="s">
        <v>60</v>
      </c>
      <c r="E36" t="s">
        <v>61</v>
      </c>
      <c r="F36" t="s">
        <v>62</v>
      </c>
      <c r="G36" t="s">
        <v>87</v>
      </c>
      <c r="H36" s="3">
        <v>714</v>
      </c>
      <c r="I36" s="3">
        <v>714</v>
      </c>
      <c r="J36" s="3">
        <v>714</v>
      </c>
      <c r="K36" t="s">
        <v>64</v>
      </c>
      <c r="L36" t="s">
        <v>88</v>
      </c>
      <c r="M36" t="s">
        <v>66</v>
      </c>
      <c r="O36" t="s">
        <v>2</v>
      </c>
    </row>
    <row r="37" spans="1:16" x14ac:dyDescent="0.25">
      <c r="A37" t="s">
        <v>86</v>
      </c>
      <c r="B37" t="s">
        <v>17</v>
      </c>
      <c r="C37" t="s">
        <v>59</v>
      </c>
      <c r="D37" t="s">
        <v>67</v>
      </c>
      <c r="E37" t="s">
        <v>68</v>
      </c>
      <c r="F37" t="s">
        <v>62</v>
      </c>
      <c r="G37" t="s">
        <v>89</v>
      </c>
      <c r="H37" s="3">
        <v>196</v>
      </c>
      <c r="I37" s="3">
        <v>196</v>
      </c>
      <c r="J37" s="3">
        <v>196</v>
      </c>
      <c r="K37" t="s">
        <v>64</v>
      </c>
      <c r="L37" t="s">
        <v>88</v>
      </c>
      <c r="M37" t="s">
        <v>66</v>
      </c>
      <c r="O37" t="s">
        <v>2</v>
      </c>
    </row>
    <row r="38" spans="1:16" x14ac:dyDescent="0.25">
      <c r="A38" t="s">
        <v>86</v>
      </c>
      <c r="B38" t="s">
        <v>17</v>
      </c>
      <c r="C38" t="s">
        <v>59</v>
      </c>
      <c r="D38" t="s">
        <v>67</v>
      </c>
      <c r="E38" t="s">
        <v>68</v>
      </c>
      <c r="F38" t="s">
        <v>62</v>
      </c>
      <c r="G38" t="s">
        <v>90</v>
      </c>
      <c r="H38" s="3">
        <v>196</v>
      </c>
      <c r="I38" s="3">
        <v>196</v>
      </c>
      <c r="J38" s="3">
        <v>196</v>
      </c>
      <c r="K38" t="s">
        <v>64</v>
      </c>
      <c r="L38" t="s">
        <v>91</v>
      </c>
      <c r="M38" t="s">
        <v>66</v>
      </c>
      <c r="O38" t="s">
        <v>2</v>
      </c>
    </row>
    <row r="39" spans="1:16" x14ac:dyDescent="0.25">
      <c r="A39" t="s">
        <v>86</v>
      </c>
      <c r="B39" t="s">
        <v>17</v>
      </c>
      <c r="C39" t="s">
        <v>59</v>
      </c>
      <c r="D39" t="s">
        <v>92</v>
      </c>
      <c r="E39" t="s">
        <v>93</v>
      </c>
      <c r="F39" t="s">
        <v>62</v>
      </c>
      <c r="G39" t="s">
        <v>94</v>
      </c>
      <c r="H39" s="3">
        <v>133.5</v>
      </c>
      <c r="I39" s="3">
        <v>133.5</v>
      </c>
      <c r="J39" s="3">
        <v>133.5</v>
      </c>
      <c r="K39" t="s">
        <v>64</v>
      </c>
      <c r="L39" t="s">
        <v>91</v>
      </c>
      <c r="M39" t="s">
        <v>66</v>
      </c>
      <c r="O39" t="s">
        <v>2</v>
      </c>
    </row>
    <row r="40" spans="1:16" x14ac:dyDescent="0.25">
      <c r="A40" t="s">
        <v>86</v>
      </c>
      <c r="B40" t="s">
        <v>17</v>
      </c>
      <c r="C40" t="s">
        <v>59</v>
      </c>
      <c r="D40" t="s">
        <v>82</v>
      </c>
      <c r="E40" t="s">
        <v>83</v>
      </c>
      <c r="F40" t="s">
        <v>62</v>
      </c>
      <c r="G40" t="s">
        <v>95</v>
      </c>
      <c r="H40" s="3">
        <v>136</v>
      </c>
      <c r="I40" s="3">
        <v>136</v>
      </c>
      <c r="J40" s="3">
        <v>136</v>
      </c>
      <c r="K40" t="s">
        <v>64</v>
      </c>
      <c r="L40" t="s">
        <v>88</v>
      </c>
      <c r="M40" t="s">
        <v>66</v>
      </c>
      <c r="O40" t="s">
        <v>2</v>
      </c>
    </row>
    <row r="41" spans="1:16" x14ac:dyDescent="0.25">
      <c r="A41" t="s">
        <v>86</v>
      </c>
      <c r="B41" t="s">
        <v>17</v>
      </c>
      <c r="C41" t="s">
        <v>59</v>
      </c>
      <c r="D41" t="s">
        <v>96</v>
      </c>
      <c r="E41" t="s">
        <v>97</v>
      </c>
      <c r="F41" t="s">
        <v>62</v>
      </c>
      <c r="G41" t="s">
        <v>98</v>
      </c>
      <c r="H41" s="3">
        <v>244</v>
      </c>
      <c r="I41" s="3">
        <v>244</v>
      </c>
      <c r="J41" s="3">
        <v>244</v>
      </c>
      <c r="K41" t="s">
        <v>64</v>
      </c>
      <c r="L41" t="s">
        <v>91</v>
      </c>
      <c r="M41" t="s">
        <v>66</v>
      </c>
      <c r="O41" t="s">
        <v>2</v>
      </c>
    </row>
    <row r="42" spans="1:16" x14ac:dyDescent="0.25">
      <c r="A42" t="s">
        <v>99</v>
      </c>
      <c r="B42" t="s">
        <v>40</v>
      </c>
      <c r="C42" t="s">
        <v>59</v>
      </c>
      <c r="D42" t="s">
        <v>100</v>
      </c>
      <c r="E42" t="s">
        <v>101</v>
      </c>
      <c r="F42" t="s">
        <v>62</v>
      </c>
      <c r="G42" t="s">
        <v>102</v>
      </c>
      <c r="H42" s="3">
        <v>350</v>
      </c>
      <c r="I42" s="3">
        <v>350</v>
      </c>
      <c r="J42" s="3">
        <v>350</v>
      </c>
      <c r="K42" t="s">
        <v>64</v>
      </c>
      <c r="L42" t="s">
        <v>103</v>
      </c>
      <c r="M42" t="s">
        <v>104</v>
      </c>
      <c r="O42" t="s">
        <v>2</v>
      </c>
    </row>
    <row r="43" spans="1:16" x14ac:dyDescent="0.25">
      <c r="A43" s="4" t="s">
        <v>105</v>
      </c>
      <c r="B43" s="4" t="s">
        <v>22</v>
      </c>
      <c r="C43" s="4" t="s">
        <v>59</v>
      </c>
      <c r="D43" s="4" t="s">
        <v>106</v>
      </c>
      <c r="E43" s="4" t="s">
        <v>107</v>
      </c>
      <c r="F43" s="4" t="s">
        <v>108</v>
      </c>
      <c r="G43" s="4" t="s">
        <v>109</v>
      </c>
      <c r="H43" s="5">
        <v>-200</v>
      </c>
      <c r="I43" s="5">
        <v>-200</v>
      </c>
      <c r="J43" s="5">
        <v>-200</v>
      </c>
      <c r="K43" s="4" t="s">
        <v>64</v>
      </c>
      <c r="L43" s="4" t="s">
        <v>110</v>
      </c>
      <c r="M43" s="4" t="s">
        <v>111</v>
      </c>
      <c r="N43" s="4"/>
      <c r="O43" s="4" t="s">
        <v>2</v>
      </c>
      <c r="P43" s="4"/>
    </row>
    <row r="44" spans="1:16" x14ac:dyDescent="0.25">
      <c r="A44" t="s">
        <v>105</v>
      </c>
      <c r="B44" t="s">
        <v>22</v>
      </c>
      <c r="C44" t="s">
        <v>59</v>
      </c>
      <c r="D44" t="s">
        <v>60</v>
      </c>
      <c r="E44" t="s">
        <v>61</v>
      </c>
      <c r="F44" t="s">
        <v>62</v>
      </c>
      <c r="G44" t="s">
        <v>112</v>
      </c>
      <c r="H44" s="3">
        <v>714</v>
      </c>
      <c r="I44" s="3">
        <v>755.4</v>
      </c>
      <c r="J44" s="3">
        <v>755.4</v>
      </c>
      <c r="K44" t="s">
        <v>64</v>
      </c>
      <c r="L44" t="s">
        <v>110</v>
      </c>
      <c r="M44" t="s">
        <v>113</v>
      </c>
      <c r="O44" t="s">
        <v>2</v>
      </c>
    </row>
    <row r="45" spans="1:16" x14ac:dyDescent="0.25">
      <c r="A45" t="s">
        <v>114</v>
      </c>
      <c r="B45" t="s">
        <v>38</v>
      </c>
      <c r="C45" t="s">
        <v>59</v>
      </c>
      <c r="D45" t="s">
        <v>60</v>
      </c>
      <c r="E45" t="s">
        <v>61</v>
      </c>
      <c r="F45" t="s">
        <v>62</v>
      </c>
      <c r="G45" t="s">
        <v>115</v>
      </c>
      <c r="H45" s="3">
        <v>714</v>
      </c>
      <c r="I45" s="3">
        <v>714</v>
      </c>
      <c r="J45" s="3">
        <v>714</v>
      </c>
      <c r="K45" t="s">
        <v>64</v>
      </c>
      <c r="L45" t="s">
        <v>116</v>
      </c>
      <c r="M45" t="s">
        <v>66</v>
      </c>
      <c r="O45" t="s">
        <v>2</v>
      </c>
    </row>
    <row r="46" spans="1:16" x14ac:dyDescent="0.25">
      <c r="A46" t="s">
        <v>114</v>
      </c>
      <c r="B46" t="s">
        <v>38</v>
      </c>
      <c r="C46" t="s">
        <v>59</v>
      </c>
      <c r="D46" t="s">
        <v>117</v>
      </c>
      <c r="E46" t="s">
        <v>118</v>
      </c>
      <c r="F46" t="s">
        <v>62</v>
      </c>
      <c r="G46" t="s">
        <v>119</v>
      </c>
      <c r="H46" s="3">
        <v>75</v>
      </c>
      <c r="I46" s="3">
        <v>76.66</v>
      </c>
      <c r="J46" s="3">
        <v>76.66</v>
      </c>
      <c r="K46" t="s">
        <v>64</v>
      </c>
      <c r="L46" t="s">
        <v>116</v>
      </c>
      <c r="M46" t="s">
        <v>120</v>
      </c>
      <c r="O46" t="s">
        <v>2</v>
      </c>
    </row>
    <row r="47" spans="1:16" x14ac:dyDescent="0.25">
      <c r="A47" t="s">
        <v>114</v>
      </c>
      <c r="B47" t="s">
        <v>38</v>
      </c>
      <c r="C47" t="s">
        <v>59</v>
      </c>
      <c r="D47" t="s">
        <v>117</v>
      </c>
      <c r="E47" t="s">
        <v>118</v>
      </c>
      <c r="F47" t="s">
        <v>62</v>
      </c>
      <c r="G47" t="s">
        <v>121</v>
      </c>
      <c r="H47" s="3">
        <v>75</v>
      </c>
      <c r="I47" s="3">
        <v>76.66</v>
      </c>
      <c r="J47" s="3">
        <v>76.66</v>
      </c>
      <c r="K47" t="s">
        <v>64</v>
      </c>
      <c r="L47" t="s">
        <v>116</v>
      </c>
      <c r="M47" t="s">
        <v>120</v>
      </c>
      <c r="O47" t="s">
        <v>2</v>
      </c>
    </row>
    <row r="48" spans="1:16" x14ac:dyDescent="0.25">
      <c r="A48" t="s">
        <v>122</v>
      </c>
      <c r="B48" t="s">
        <v>6</v>
      </c>
      <c r="C48" t="s">
        <v>59</v>
      </c>
      <c r="D48" t="s">
        <v>60</v>
      </c>
      <c r="E48" t="s">
        <v>61</v>
      </c>
      <c r="F48" t="s">
        <v>62</v>
      </c>
      <c r="G48" t="s">
        <v>123</v>
      </c>
      <c r="H48" s="3">
        <v>714</v>
      </c>
      <c r="I48" s="3">
        <v>740.76</v>
      </c>
      <c r="J48" s="3">
        <v>740.76</v>
      </c>
      <c r="K48" t="s">
        <v>64</v>
      </c>
      <c r="L48" t="s">
        <v>124</v>
      </c>
      <c r="M48" t="s">
        <v>125</v>
      </c>
      <c r="O48" t="s">
        <v>2</v>
      </c>
    </row>
    <row r="49" spans="1:15" x14ac:dyDescent="0.25">
      <c r="A49" t="s">
        <v>126</v>
      </c>
      <c r="B49" t="s">
        <v>13</v>
      </c>
      <c r="C49" t="s">
        <v>59</v>
      </c>
      <c r="D49" t="s">
        <v>70</v>
      </c>
      <c r="E49" t="s">
        <v>71</v>
      </c>
      <c r="F49" t="s">
        <v>62</v>
      </c>
      <c r="G49" t="s">
        <v>127</v>
      </c>
      <c r="H49" s="3">
        <v>75</v>
      </c>
      <c r="I49" s="3">
        <v>75</v>
      </c>
      <c r="J49" s="3">
        <v>75</v>
      </c>
      <c r="K49" t="s">
        <v>64</v>
      </c>
      <c r="L49" t="s">
        <v>128</v>
      </c>
      <c r="M49" t="s">
        <v>66</v>
      </c>
      <c r="O49" t="s">
        <v>2</v>
      </c>
    </row>
    <row r="50" spans="1:15" x14ac:dyDescent="0.25">
      <c r="A50" t="s">
        <v>126</v>
      </c>
      <c r="B50" t="s">
        <v>13</v>
      </c>
      <c r="C50" t="s">
        <v>59</v>
      </c>
      <c r="D50" t="s">
        <v>92</v>
      </c>
      <c r="E50" t="s">
        <v>93</v>
      </c>
      <c r="F50" t="s">
        <v>62</v>
      </c>
      <c r="G50" t="s">
        <v>129</v>
      </c>
      <c r="H50" s="3">
        <v>178</v>
      </c>
      <c r="I50" s="3">
        <v>178</v>
      </c>
      <c r="J50" s="3">
        <v>178</v>
      </c>
      <c r="K50" t="s">
        <v>64</v>
      </c>
      <c r="L50" t="s">
        <v>128</v>
      </c>
      <c r="M50" t="s">
        <v>66</v>
      </c>
      <c r="O50" t="s">
        <v>2</v>
      </c>
    </row>
    <row r="51" spans="1:15" x14ac:dyDescent="0.25">
      <c r="A51" t="s">
        <v>126</v>
      </c>
      <c r="B51" t="s">
        <v>13</v>
      </c>
      <c r="C51" t="s">
        <v>59</v>
      </c>
      <c r="D51" t="s">
        <v>92</v>
      </c>
      <c r="E51" t="s">
        <v>93</v>
      </c>
      <c r="F51" t="s">
        <v>62</v>
      </c>
      <c r="G51" t="s">
        <v>130</v>
      </c>
      <c r="H51" s="3">
        <v>178</v>
      </c>
      <c r="I51" s="3">
        <v>182.82</v>
      </c>
      <c r="J51" s="3">
        <v>182.82</v>
      </c>
      <c r="K51" t="s">
        <v>64</v>
      </c>
      <c r="L51" t="s">
        <v>128</v>
      </c>
      <c r="M51" t="s">
        <v>80</v>
      </c>
      <c r="O51" t="s">
        <v>2</v>
      </c>
    </row>
    <row r="52" spans="1:15" x14ac:dyDescent="0.25">
      <c r="A52" t="s">
        <v>126</v>
      </c>
      <c r="B52" t="s">
        <v>13</v>
      </c>
      <c r="C52" t="s">
        <v>59</v>
      </c>
      <c r="D52" t="s">
        <v>92</v>
      </c>
      <c r="E52" t="s">
        <v>93</v>
      </c>
      <c r="F52" t="s">
        <v>62</v>
      </c>
      <c r="G52" t="s">
        <v>131</v>
      </c>
      <c r="H52" s="3">
        <v>178</v>
      </c>
      <c r="I52" s="3">
        <v>184.68</v>
      </c>
      <c r="J52" s="3">
        <v>184.68</v>
      </c>
      <c r="K52" t="s">
        <v>64</v>
      </c>
      <c r="L52" t="s">
        <v>128</v>
      </c>
      <c r="M52" t="s">
        <v>125</v>
      </c>
      <c r="O52" t="s">
        <v>2</v>
      </c>
    </row>
    <row r="53" spans="1:15" x14ac:dyDescent="0.25">
      <c r="A53" t="s">
        <v>132</v>
      </c>
      <c r="B53" t="s">
        <v>36</v>
      </c>
      <c r="C53" t="s">
        <v>59</v>
      </c>
      <c r="D53" t="s">
        <v>60</v>
      </c>
      <c r="E53" t="s">
        <v>61</v>
      </c>
      <c r="F53" t="s">
        <v>62</v>
      </c>
      <c r="G53" t="s">
        <v>133</v>
      </c>
      <c r="H53" s="3">
        <v>714</v>
      </c>
      <c r="I53" s="3">
        <v>714</v>
      </c>
      <c r="J53" s="3">
        <v>714</v>
      </c>
      <c r="K53" t="s">
        <v>64</v>
      </c>
      <c r="L53" t="s">
        <v>134</v>
      </c>
      <c r="M53" t="s">
        <v>66</v>
      </c>
      <c r="O53" t="s">
        <v>2</v>
      </c>
    </row>
    <row r="54" spans="1:15" x14ac:dyDescent="0.25">
      <c r="A54" t="s">
        <v>132</v>
      </c>
      <c r="B54" t="s">
        <v>36</v>
      </c>
      <c r="C54" t="s">
        <v>59</v>
      </c>
      <c r="D54" t="s">
        <v>67</v>
      </c>
      <c r="E54" t="s">
        <v>68</v>
      </c>
      <c r="F54" t="s">
        <v>62</v>
      </c>
      <c r="G54" t="s">
        <v>135</v>
      </c>
      <c r="H54" s="3">
        <v>196</v>
      </c>
      <c r="I54" s="3">
        <v>196</v>
      </c>
      <c r="J54" s="3">
        <v>196</v>
      </c>
      <c r="K54" t="s">
        <v>64</v>
      </c>
      <c r="L54" t="s">
        <v>136</v>
      </c>
      <c r="M54" t="s">
        <v>66</v>
      </c>
      <c r="O54" t="s">
        <v>2</v>
      </c>
    </row>
    <row r="55" spans="1:15" x14ac:dyDescent="0.25">
      <c r="A55" t="s">
        <v>132</v>
      </c>
      <c r="B55" t="s">
        <v>36</v>
      </c>
      <c r="C55" t="s">
        <v>59</v>
      </c>
      <c r="D55" t="s">
        <v>67</v>
      </c>
      <c r="E55" t="s">
        <v>68</v>
      </c>
      <c r="F55" t="s">
        <v>62</v>
      </c>
      <c r="G55" t="s">
        <v>137</v>
      </c>
      <c r="H55" s="3">
        <v>352</v>
      </c>
      <c r="I55" s="3">
        <v>352</v>
      </c>
      <c r="J55" s="3">
        <v>352</v>
      </c>
      <c r="K55" t="s">
        <v>64</v>
      </c>
      <c r="L55" t="s">
        <v>138</v>
      </c>
      <c r="M55" t="s">
        <v>66</v>
      </c>
      <c r="O55" t="s">
        <v>2</v>
      </c>
    </row>
    <row r="56" spans="1:15" x14ac:dyDescent="0.25">
      <c r="A56" t="s">
        <v>139</v>
      </c>
      <c r="B56" t="s">
        <v>32</v>
      </c>
      <c r="C56" t="s">
        <v>59</v>
      </c>
      <c r="D56" t="s">
        <v>60</v>
      </c>
      <c r="E56" t="s">
        <v>61</v>
      </c>
      <c r="F56" t="s">
        <v>62</v>
      </c>
      <c r="G56" t="s">
        <v>140</v>
      </c>
      <c r="H56" s="3">
        <v>714</v>
      </c>
      <c r="I56" s="3">
        <v>733.32</v>
      </c>
      <c r="J56" s="3">
        <v>733.32</v>
      </c>
      <c r="K56" t="s">
        <v>64</v>
      </c>
      <c r="L56" t="s">
        <v>141</v>
      </c>
      <c r="M56" t="s">
        <v>80</v>
      </c>
      <c r="O56" t="s">
        <v>2</v>
      </c>
    </row>
    <row r="57" spans="1:15" x14ac:dyDescent="0.25">
      <c r="A57" t="s">
        <v>142</v>
      </c>
      <c r="B57" t="s">
        <v>9</v>
      </c>
      <c r="C57" t="s">
        <v>59</v>
      </c>
      <c r="D57" t="s">
        <v>60</v>
      </c>
      <c r="E57" t="s">
        <v>61</v>
      </c>
      <c r="F57" t="s">
        <v>62</v>
      </c>
      <c r="G57" t="s">
        <v>143</v>
      </c>
      <c r="H57" s="3">
        <v>714</v>
      </c>
      <c r="I57" s="3">
        <v>714</v>
      </c>
      <c r="J57" s="3">
        <v>714</v>
      </c>
      <c r="K57" t="s">
        <v>64</v>
      </c>
      <c r="L57" t="s">
        <v>144</v>
      </c>
      <c r="M57" t="s">
        <v>66</v>
      </c>
      <c r="O57" t="s">
        <v>2</v>
      </c>
    </row>
    <row r="58" spans="1:15" x14ac:dyDescent="0.25">
      <c r="A58" t="s">
        <v>145</v>
      </c>
      <c r="B58" t="s">
        <v>41</v>
      </c>
      <c r="C58" t="s">
        <v>59</v>
      </c>
      <c r="D58" t="s">
        <v>60</v>
      </c>
      <c r="E58" t="s">
        <v>61</v>
      </c>
      <c r="F58" t="s">
        <v>62</v>
      </c>
      <c r="G58" t="s">
        <v>146</v>
      </c>
      <c r="H58" s="3">
        <v>714</v>
      </c>
      <c r="I58" s="3">
        <v>714</v>
      </c>
      <c r="J58" s="3">
        <v>714</v>
      </c>
      <c r="K58" t="s">
        <v>64</v>
      </c>
      <c r="L58" t="s">
        <v>147</v>
      </c>
      <c r="M58" t="s">
        <v>66</v>
      </c>
      <c r="O58" t="s">
        <v>2</v>
      </c>
    </row>
    <row r="59" spans="1:15" x14ac:dyDescent="0.25">
      <c r="A59" t="s">
        <v>148</v>
      </c>
      <c r="B59" t="s">
        <v>12</v>
      </c>
      <c r="C59" t="s">
        <v>59</v>
      </c>
      <c r="D59" t="s">
        <v>149</v>
      </c>
      <c r="E59" t="s">
        <v>150</v>
      </c>
      <c r="F59" t="s">
        <v>62</v>
      </c>
      <c r="G59" t="s">
        <v>151</v>
      </c>
      <c r="H59" s="3">
        <v>363.81</v>
      </c>
      <c r="I59" s="3">
        <v>309.24</v>
      </c>
      <c r="J59" s="3">
        <v>309.24</v>
      </c>
      <c r="K59" t="s">
        <v>152</v>
      </c>
      <c r="L59" t="s">
        <v>153</v>
      </c>
      <c r="M59" t="s">
        <v>154</v>
      </c>
      <c r="O59" t="s">
        <v>2</v>
      </c>
    </row>
    <row r="60" spans="1:15" x14ac:dyDescent="0.25">
      <c r="A60" t="s">
        <v>155</v>
      </c>
      <c r="B60" t="s">
        <v>4</v>
      </c>
      <c r="C60" t="s">
        <v>156</v>
      </c>
      <c r="D60" t="s">
        <v>157</v>
      </c>
      <c r="E60" t="s">
        <v>158</v>
      </c>
      <c r="F60" t="s">
        <v>62</v>
      </c>
      <c r="G60" t="s">
        <v>159</v>
      </c>
      <c r="H60" s="3">
        <v>200</v>
      </c>
      <c r="I60" s="3">
        <v>200</v>
      </c>
      <c r="J60" s="3">
        <v>200</v>
      </c>
      <c r="K60" t="s">
        <v>64</v>
      </c>
      <c r="L60" t="s">
        <v>160</v>
      </c>
      <c r="M60" t="s">
        <v>66</v>
      </c>
      <c r="O60" t="s">
        <v>2</v>
      </c>
    </row>
    <row r="61" spans="1:15" x14ac:dyDescent="0.25">
      <c r="A61" t="s">
        <v>161</v>
      </c>
      <c r="B61" t="s">
        <v>31</v>
      </c>
      <c r="C61" t="s">
        <v>59</v>
      </c>
      <c r="D61" t="s">
        <v>162</v>
      </c>
      <c r="E61" t="s">
        <v>163</v>
      </c>
      <c r="F61" t="s">
        <v>62</v>
      </c>
      <c r="G61" t="s">
        <v>164</v>
      </c>
      <c r="H61" s="3">
        <v>1500</v>
      </c>
      <c r="I61" s="3">
        <v>1500</v>
      </c>
      <c r="J61" s="3">
        <v>1500</v>
      </c>
      <c r="K61" t="s">
        <v>64</v>
      </c>
      <c r="L61" t="s">
        <v>165</v>
      </c>
      <c r="M61" t="s">
        <v>104</v>
      </c>
      <c r="O61" t="s">
        <v>2</v>
      </c>
    </row>
    <row r="62" spans="1:15" x14ac:dyDescent="0.25">
      <c r="A62" t="s">
        <v>166</v>
      </c>
      <c r="B62" t="s">
        <v>15</v>
      </c>
      <c r="C62" t="s">
        <v>59</v>
      </c>
      <c r="D62" t="s">
        <v>100</v>
      </c>
      <c r="E62" t="s">
        <v>101</v>
      </c>
      <c r="F62" t="s">
        <v>62</v>
      </c>
      <c r="G62" t="s">
        <v>167</v>
      </c>
      <c r="H62" s="3">
        <v>350</v>
      </c>
      <c r="I62" s="3">
        <v>350</v>
      </c>
      <c r="J62" s="3">
        <v>350</v>
      </c>
      <c r="K62" t="s">
        <v>64</v>
      </c>
      <c r="L62" t="s">
        <v>168</v>
      </c>
      <c r="M62" t="s">
        <v>104</v>
      </c>
      <c r="O62" t="s">
        <v>2</v>
      </c>
    </row>
    <row r="63" spans="1:15" x14ac:dyDescent="0.25">
      <c r="A63" t="s">
        <v>169</v>
      </c>
      <c r="B63" t="s">
        <v>35</v>
      </c>
      <c r="C63" t="s">
        <v>59</v>
      </c>
      <c r="D63" t="s">
        <v>70</v>
      </c>
      <c r="E63" t="s">
        <v>71</v>
      </c>
      <c r="F63" t="s">
        <v>62</v>
      </c>
      <c r="G63" t="s">
        <v>170</v>
      </c>
      <c r="H63" s="3">
        <v>75</v>
      </c>
      <c r="I63" s="3">
        <v>75</v>
      </c>
      <c r="J63" s="3">
        <v>75</v>
      </c>
      <c r="K63" t="s">
        <v>64</v>
      </c>
      <c r="L63" t="s">
        <v>171</v>
      </c>
      <c r="M63" t="s">
        <v>66</v>
      </c>
      <c r="O63" t="s">
        <v>2</v>
      </c>
    </row>
    <row r="64" spans="1:15" x14ac:dyDescent="0.25">
      <c r="A64" t="s">
        <v>169</v>
      </c>
      <c r="B64" t="s">
        <v>35</v>
      </c>
      <c r="C64" t="s">
        <v>59</v>
      </c>
      <c r="D64" t="s">
        <v>172</v>
      </c>
      <c r="E64" t="s">
        <v>173</v>
      </c>
      <c r="F64" t="s">
        <v>62</v>
      </c>
      <c r="G64" t="s">
        <v>174</v>
      </c>
      <c r="H64" s="3">
        <v>320</v>
      </c>
      <c r="I64" s="3">
        <v>320</v>
      </c>
      <c r="J64" s="3">
        <v>320</v>
      </c>
      <c r="K64" t="s">
        <v>64</v>
      </c>
      <c r="L64" t="s">
        <v>171</v>
      </c>
      <c r="M64" t="s">
        <v>66</v>
      </c>
      <c r="O64" t="s">
        <v>2</v>
      </c>
    </row>
    <row r="65" spans="1:15" x14ac:dyDescent="0.25">
      <c r="A65" t="s">
        <v>169</v>
      </c>
      <c r="B65" t="s">
        <v>35</v>
      </c>
      <c r="C65" t="s">
        <v>59</v>
      </c>
      <c r="D65" t="s">
        <v>96</v>
      </c>
      <c r="E65" t="s">
        <v>97</v>
      </c>
      <c r="F65" t="s">
        <v>62</v>
      </c>
      <c r="G65" t="s">
        <v>175</v>
      </c>
      <c r="H65" s="3">
        <v>136</v>
      </c>
      <c r="I65" s="3">
        <v>136</v>
      </c>
      <c r="J65" s="3">
        <v>136</v>
      </c>
      <c r="K65" t="s">
        <v>64</v>
      </c>
      <c r="L65" t="s">
        <v>171</v>
      </c>
      <c r="M65" t="s">
        <v>66</v>
      </c>
      <c r="O65" t="s">
        <v>2</v>
      </c>
    </row>
    <row r="66" spans="1:15" x14ac:dyDescent="0.25">
      <c r="A66" t="s">
        <v>176</v>
      </c>
      <c r="B66" t="s">
        <v>28</v>
      </c>
      <c r="C66" t="s">
        <v>59</v>
      </c>
      <c r="D66" t="s">
        <v>177</v>
      </c>
      <c r="E66" t="s">
        <v>178</v>
      </c>
      <c r="F66" t="s">
        <v>62</v>
      </c>
      <c r="G66" t="s">
        <v>179</v>
      </c>
      <c r="H66" s="3">
        <v>178</v>
      </c>
      <c r="I66" s="3">
        <v>178</v>
      </c>
      <c r="J66" s="3">
        <v>178</v>
      </c>
      <c r="K66" t="s">
        <v>64</v>
      </c>
      <c r="L66" t="s">
        <v>180</v>
      </c>
      <c r="M66" t="s">
        <v>66</v>
      </c>
      <c r="O66" t="s">
        <v>2</v>
      </c>
    </row>
    <row r="67" spans="1:15" x14ac:dyDescent="0.25">
      <c r="A67" t="s">
        <v>181</v>
      </c>
      <c r="B67" t="s">
        <v>24</v>
      </c>
      <c r="C67" t="s">
        <v>59</v>
      </c>
      <c r="D67" t="s">
        <v>60</v>
      </c>
      <c r="E67" t="s">
        <v>61</v>
      </c>
      <c r="F67" t="s">
        <v>62</v>
      </c>
      <c r="G67" t="s">
        <v>182</v>
      </c>
      <c r="H67" s="3">
        <v>714</v>
      </c>
      <c r="I67" s="3">
        <v>714</v>
      </c>
      <c r="J67" s="3">
        <v>714</v>
      </c>
      <c r="K67" t="s">
        <v>64</v>
      </c>
      <c r="L67" t="s">
        <v>183</v>
      </c>
      <c r="M67" t="s">
        <v>66</v>
      </c>
      <c r="O67" t="s">
        <v>2</v>
      </c>
    </row>
    <row r="68" spans="1:15" x14ac:dyDescent="0.25">
      <c r="A68" t="s">
        <v>181</v>
      </c>
      <c r="B68" t="s">
        <v>24</v>
      </c>
      <c r="C68" t="s">
        <v>59</v>
      </c>
      <c r="D68" t="s">
        <v>177</v>
      </c>
      <c r="E68" t="s">
        <v>178</v>
      </c>
      <c r="F68" t="s">
        <v>62</v>
      </c>
      <c r="G68" t="s">
        <v>184</v>
      </c>
      <c r="H68" s="3">
        <v>178</v>
      </c>
      <c r="I68" s="3">
        <v>178</v>
      </c>
      <c r="J68" s="3">
        <v>178</v>
      </c>
      <c r="K68" t="s">
        <v>64</v>
      </c>
      <c r="L68" t="s">
        <v>183</v>
      </c>
      <c r="M68" t="s">
        <v>66</v>
      </c>
      <c r="O68" t="s">
        <v>2</v>
      </c>
    </row>
    <row r="69" spans="1:15" x14ac:dyDescent="0.25">
      <c r="A69" t="s">
        <v>185</v>
      </c>
      <c r="B69" t="s">
        <v>5</v>
      </c>
      <c r="C69" t="s">
        <v>59</v>
      </c>
      <c r="D69" t="s">
        <v>186</v>
      </c>
      <c r="E69" t="s">
        <v>187</v>
      </c>
      <c r="F69" t="s">
        <v>62</v>
      </c>
      <c r="G69" t="s">
        <v>188</v>
      </c>
      <c r="H69" s="3">
        <v>395</v>
      </c>
      <c r="I69" s="3">
        <v>395</v>
      </c>
      <c r="J69" s="3">
        <v>395</v>
      </c>
      <c r="K69" t="s">
        <v>64</v>
      </c>
      <c r="L69" t="s">
        <v>189</v>
      </c>
      <c r="M69" t="s">
        <v>66</v>
      </c>
      <c r="O69" t="s">
        <v>2</v>
      </c>
    </row>
    <row r="70" spans="1:15" x14ac:dyDescent="0.25">
      <c r="A70" t="s">
        <v>190</v>
      </c>
      <c r="B70" t="s">
        <v>191</v>
      </c>
      <c r="C70" t="s">
        <v>192</v>
      </c>
      <c r="D70" t="s">
        <v>193</v>
      </c>
      <c r="E70" t="s">
        <v>194</v>
      </c>
      <c r="F70" t="s">
        <v>62</v>
      </c>
      <c r="G70" t="s">
        <v>195</v>
      </c>
      <c r="H70" s="3">
        <v>280</v>
      </c>
      <c r="I70" s="3">
        <v>280</v>
      </c>
      <c r="J70" s="3">
        <v>280</v>
      </c>
      <c r="K70" t="s">
        <v>64</v>
      </c>
      <c r="L70" t="s">
        <v>196</v>
      </c>
      <c r="M70" t="s">
        <v>66</v>
      </c>
      <c r="O70" t="s">
        <v>2</v>
      </c>
    </row>
    <row r="71" spans="1:15" x14ac:dyDescent="0.25">
      <c r="A71" t="s">
        <v>197</v>
      </c>
      <c r="B71" t="s">
        <v>26</v>
      </c>
      <c r="C71" t="s">
        <v>59</v>
      </c>
      <c r="D71" t="s">
        <v>67</v>
      </c>
      <c r="E71" t="s">
        <v>68</v>
      </c>
      <c r="F71" t="s">
        <v>62</v>
      </c>
      <c r="G71" t="s">
        <v>198</v>
      </c>
      <c r="H71" s="3">
        <v>196</v>
      </c>
      <c r="I71" s="3">
        <v>196</v>
      </c>
      <c r="J71" s="3">
        <v>196</v>
      </c>
      <c r="K71" t="s">
        <v>64</v>
      </c>
      <c r="L71" t="s">
        <v>199</v>
      </c>
      <c r="M71" t="s">
        <v>66</v>
      </c>
      <c r="O71" t="s">
        <v>2</v>
      </c>
    </row>
    <row r="72" spans="1:15" x14ac:dyDescent="0.25">
      <c r="A72" t="s">
        <v>197</v>
      </c>
      <c r="B72" t="s">
        <v>26</v>
      </c>
      <c r="C72" t="s">
        <v>59</v>
      </c>
      <c r="D72" t="s">
        <v>200</v>
      </c>
      <c r="E72" t="s">
        <v>201</v>
      </c>
      <c r="F72" t="s">
        <v>62</v>
      </c>
      <c r="G72" t="s">
        <v>202</v>
      </c>
      <c r="H72" s="3">
        <v>178</v>
      </c>
      <c r="I72" s="3">
        <v>178</v>
      </c>
      <c r="J72" s="3">
        <v>178</v>
      </c>
      <c r="K72" t="s">
        <v>64</v>
      </c>
      <c r="L72" t="s">
        <v>199</v>
      </c>
      <c r="M72" t="s">
        <v>66</v>
      </c>
      <c r="O72" t="s">
        <v>2</v>
      </c>
    </row>
    <row r="73" spans="1:15" x14ac:dyDescent="0.25">
      <c r="A73" t="s">
        <v>203</v>
      </c>
      <c r="B73" t="s">
        <v>16</v>
      </c>
      <c r="C73" t="s">
        <v>59</v>
      </c>
      <c r="D73" t="s">
        <v>60</v>
      </c>
      <c r="E73" t="s">
        <v>61</v>
      </c>
      <c r="F73" t="s">
        <v>62</v>
      </c>
      <c r="G73" t="s">
        <v>204</v>
      </c>
      <c r="H73" s="3">
        <v>714</v>
      </c>
      <c r="I73" s="3">
        <v>714</v>
      </c>
      <c r="J73" s="3">
        <v>714</v>
      </c>
      <c r="K73" t="s">
        <v>64</v>
      </c>
      <c r="L73" t="s">
        <v>205</v>
      </c>
      <c r="M73" t="s">
        <v>66</v>
      </c>
      <c r="O73" t="s">
        <v>2</v>
      </c>
    </row>
    <row r="74" spans="1:15" x14ac:dyDescent="0.25">
      <c r="A74" t="s">
        <v>203</v>
      </c>
      <c r="B74" t="s">
        <v>16</v>
      </c>
      <c r="C74" t="s">
        <v>59</v>
      </c>
      <c r="D74" t="s">
        <v>70</v>
      </c>
      <c r="E74" t="s">
        <v>71</v>
      </c>
      <c r="F74" t="s">
        <v>62</v>
      </c>
      <c r="G74" t="s">
        <v>206</v>
      </c>
      <c r="H74" s="3">
        <v>75</v>
      </c>
      <c r="I74" s="3">
        <v>75</v>
      </c>
      <c r="J74" s="3">
        <v>75</v>
      </c>
      <c r="K74" t="s">
        <v>64</v>
      </c>
      <c r="L74" t="s">
        <v>205</v>
      </c>
      <c r="M74" t="s">
        <v>66</v>
      </c>
      <c r="O74" t="s">
        <v>2</v>
      </c>
    </row>
    <row r="75" spans="1:15" x14ac:dyDescent="0.25">
      <c r="A75" t="s">
        <v>203</v>
      </c>
      <c r="B75" t="s">
        <v>16</v>
      </c>
      <c r="C75" t="s">
        <v>59</v>
      </c>
      <c r="D75" t="s">
        <v>92</v>
      </c>
      <c r="E75" t="s">
        <v>93</v>
      </c>
      <c r="F75" t="s">
        <v>62</v>
      </c>
      <c r="G75" t="s">
        <v>207</v>
      </c>
      <c r="H75" s="3">
        <v>178</v>
      </c>
      <c r="I75" s="3">
        <v>178</v>
      </c>
      <c r="J75" s="3">
        <v>178</v>
      </c>
      <c r="K75" t="s">
        <v>64</v>
      </c>
      <c r="L75" t="s">
        <v>205</v>
      </c>
      <c r="M75" t="s">
        <v>66</v>
      </c>
      <c r="O75" t="s">
        <v>2</v>
      </c>
    </row>
    <row r="76" spans="1:15" x14ac:dyDescent="0.25">
      <c r="A76" t="s">
        <v>208</v>
      </c>
      <c r="B76" t="s">
        <v>209</v>
      </c>
      <c r="C76" t="s">
        <v>59</v>
      </c>
      <c r="D76" t="s">
        <v>210</v>
      </c>
      <c r="E76" t="s">
        <v>211</v>
      </c>
      <c r="F76" t="s">
        <v>62</v>
      </c>
      <c r="G76" t="s">
        <v>212</v>
      </c>
      <c r="H76" s="3">
        <v>30</v>
      </c>
      <c r="I76" s="3">
        <v>30</v>
      </c>
      <c r="J76" s="3">
        <v>30</v>
      </c>
      <c r="K76" t="s">
        <v>64</v>
      </c>
      <c r="L76" t="s">
        <v>213</v>
      </c>
      <c r="M76" t="s">
        <v>214</v>
      </c>
      <c r="O76" t="s">
        <v>2</v>
      </c>
    </row>
    <row r="77" spans="1:15" x14ac:dyDescent="0.25">
      <c r="A77" t="s">
        <v>215</v>
      </c>
      <c r="B77" t="s">
        <v>27</v>
      </c>
      <c r="C77" t="s">
        <v>192</v>
      </c>
      <c r="D77" t="s">
        <v>60</v>
      </c>
      <c r="E77" t="s">
        <v>61</v>
      </c>
      <c r="F77" t="s">
        <v>62</v>
      </c>
      <c r="G77" t="s">
        <v>216</v>
      </c>
      <c r="H77" s="3">
        <v>714</v>
      </c>
      <c r="I77" s="3">
        <v>714</v>
      </c>
      <c r="J77" s="3">
        <v>714</v>
      </c>
      <c r="K77" t="s">
        <v>64</v>
      </c>
      <c r="L77" t="s">
        <v>217</v>
      </c>
      <c r="M77" t="s">
        <v>66</v>
      </c>
      <c r="O77" t="s">
        <v>2</v>
      </c>
    </row>
    <row r="78" spans="1:15" x14ac:dyDescent="0.25">
      <c r="A78" t="s">
        <v>218</v>
      </c>
      <c r="B78" t="s">
        <v>34</v>
      </c>
      <c r="C78" t="s">
        <v>192</v>
      </c>
      <c r="D78" t="s">
        <v>219</v>
      </c>
      <c r="E78" t="s">
        <v>220</v>
      </c>
      <c r="F78" t="s">
        <v>62</v>
      </c>
      <c r="G78" t="s">
        <v>221</v>
      </c>
      <c r="H78" s="3">
        <v>133.5</v>
      </c>
      <c r="I78" s="3">
        <v>137.01</v>
      </c>
      <c r="J78" s="3">
        <v>137.01</v>
      </c>
      <c r="K78" t="s">
        <v>64</v>
      </c>
      <c r="L78" t="s">
        <v>222</v>
      </c>
      <c r="M78" t="s">
        <v>80</v>
      </c>
      <c r="O78" t="s">
        <v>2</v>
      </c>
    </row>
    <row r="79" spans="1:15" x14ac:dyDescent="0.25">
      <c r="A79" t="s">
        <v>218</v>
      </c>
      <c r="B79" t="s">
        <v>34</v>
      </c>
      <c r="C79" t="s">
        <v>192</v>
      </c>
      <c r="D79" t="s">
        <v>60</v>
      </c>
      <c r="E79" t="s">
        <v>61</v>
      </c>
      <c r="F79" t="s">
        <v>62</v>
      </c>
      <c r="G79" t="s">
        <v>223</v>
      </c>
      <c r="H79" s="3">
        <v>714</v>
      </c>
      <c r="I79" s="3">
        <v>733.32</v>
      </c>
      <c r="J79" s="3">
        <v>733.32</v>
      </c>
      <c r="K79" t="s">
        <v>64</v>
      </c>
      <c r="L79" t="s">
        <v>222</v>
      </c>
      <c r="M79" t="s">
        <v>80</v>
      </c>
      <c r="O79" t="s">
        <v>2</v>
      </c>
    </row>
    <row r="80" spans="1:15" x14ac:dyDescent="0.25">
      <c r="A80" t="s">
        <v>218</v>
      </c>
      <c r="B80" t="s">
        <v>34</v>
      </c>
      <c r="C80" t="s">
        <v>192</v>
      </c>
      <c r="D80" t="s">
        <v>224</v>
      </c>
      <c r="E80" t="s">
        <v>225</v>
      </c>
      <c r="F80" t="s">
        <v>62</v>
      </c>
      <c r="G80" t="s">
        <v>226</v>
      </c>
      <c r="H80" s="3">
        <v>133.5</v>
      </c>
      <c r="I80" s="3">
        <v>137.01</v>
      </c>
      <c r="J80" s="3">
        <v>137.01</v>
      </c>
      <c r="K80" t="s">
        <v>64</v>
      </c>
      <c r="L80" t="s">
        <v>222</v>
      </c>
      <c r="M80" t="s">
        <v>80</v>
      </c>
      <c r="O80" t="s">
        <v>2</v>
      </c>
    </row>
    <row r="81" spans="1:16" x14ac:dyDescent="0.25">
      <c r="A81" t="s">
        <v>227</v>
      </c>
      <c r="B81" t="s">
        <v>18</v>
      </c>
      <c r="C81" t="s">
        <v>192</v>
      </c>
      <c r="D81" t="s">
        <v>60</v>
      </c>
      <c r="E81" t="s">
        <v>61</v>
      </c>
      <c r="F81" t="s">
        <v>62</v>
      </c>
      <c r="G81" t="s">
        <v>228</v>
      </c>
      <c r="H81" s="3">
        <v>714</v>
      </c>
      <c r="I81" s="3">
        <v>714</v>
      </c>
      <c r="J81" s="3">
        <v>714</v>
      </c>
      <c r="K81" t="s">
        <v>64</v>
      </c>
      <c r="L81" t="s">
        <v>229</v>
      </c>
      <c r="M81" t="s">
        <v>66</v>
      </c>
      <c r="O81" t="s">
        <v>2</v>
      </c>
    </row>
    <row r="82" spans="1:16" x14ac:dyDescent="0.25">
      <c r="A82" t="s">
        <v>227</v>
      </c>
      <c r="B82" t="s">
        <v>18</v>
      </c>
      <c r="C82" t="s">
        <v>192</v>
      </c>
      <c r="D82" t="s">
        <v>172</v>
      </c>
      <c r="E82" t="s">
        <v>173</v>
      </c>
      <c r="F82" t="s">
        <v>62</v>
      </c>
      <c r="G82" t="s">
        <v>230</v>
      </c>
      <c r="H82" s="3">
        <v>178</v>
      </c>
      <c r="I82" s="3">
        <v>178</v>
      </c>
      <c r="J82" s="3">
        <v>178</v>
      </c>
      <c r="K82" t="s">
        <v>64</v>
      </c>
      <c r="L82" t="s">
        <v>229</v>
      </c>
      <c r="M82" t="s">
        <v>66</v>
      </c>
      <c r="O82" t="s">
        <v>2</v>
      </c>
    </row>
    <row r="83" spans="1:16" x14ac:dyDescent="0.25">
      <c r="A83" t="s">
        <v>231</v>
      </c>
      <c r="B83" t="s">
        <v>30</v>
      </c>
      <c r="C83" t="s">
        <v>192</v>
      </c>
      <c r="D83" t="s">
        <v>149</v>
      </c>
      <c r="E83" t="s">
        <v>150</v>
      </c>
      <c r="F83" t="s">
        <v>62</v>
      </c>
      <c r="G83" t="s">
        <v>232</v>
      </c>
      <c r="H83" s="3">
        <v>181.9</v>
      </c>
      <c r="I83" s="3">
        <v>181.9</v>
      </c>
      <c r="J83" s="3">
        <v>181.9</v>
      </c>
      <c r="K83" t="s">
        <v>64</v>
      </c>
      <c r="L83" t="s">
        <v>233</v>
      </c>
      <c r="M83" t="s">
        <v>234</v>
      </c>
      <c r="O83" t="s">
        <v>2</v>
      </c>
    </row>
    <row r="84" spans="1:16" x14ac:dyDescent="0.25">
      <c r="A84" t="s">
        <v>235</v>
      </c>
      <c r="B84" t="s">
        <v>33</v>
      </c>
      <c r="C84" t="s">
        <v>192</v>
      </c>
      <c r="D84" t="s">
        <v>60</v>
      </c>
      <c r="E84" t="s">
        <v>61</v>
      </c>
      <c r="F84" t="s">
        <v>62</v>
      </c>
      <c r="G84" t="s">
        <v>236</v>
      </c>
      <c r="H84" s="3">
        <v>714</v>
      </c>
      <c r="I84" s="3">
        <v>714</v>
      </c>
      <c r="J84" s="3">
        <v>714</v>
      </c>
      <c r="K84" t="s">
        <v>64</v>
      </c>
      <c r="L84" t="s">
        <v>237</v>
      </c>
      <c r="M84" t="s">
        <v>66</v>
      </c>
      <c r="O84" t="s">
        <v>2</v>
      </c>
    </row>
    <row r="85" spans="1:16" x14ac:dyDescent="0.25">
      <c r="A85" t="s">
        <v>238</v>
      </c>
      <c r="B85" t="s">
        <v>7</v>
      </c>
      <c r="C85" t="s">
        <v>192</v>
      </c>
      <c r="D85" t="s">
        <v>60</v>
      </c>
      <c r="E85" t="s">
        <v>61</v>
      </c>
      <c r="F85" t="s">
        <v>62</v>
      </c>
      <c r="G85" t="s">
        <v>239</v>
      </c>
      <c r="H85" s="3">
        <v>714</v>
      </c>
      <c r="I85" s="3">
        <v>740.76</v>
      </c>
      <c r="J85" s="3">
        <v>740.76</v>
      </c>
      <c r="K85" t="s">
        <v>64</v>
      </c>
      <c r="L85" t="s">
        <v>240</v>
      </c>
      <c r="M85" t="s">
        <v>125</v>
      </c>
      <c r="O85" t="s">
        <v>2</v>
      </c>
    </row>
    <row r="86" spans="1:16" x14ac:dyDescent="0.25">
      <c r="A86" t="s">
        <v>241</v>
      </c>
      <c r="B86" t="s">
        <v>11</v>
      </c>
      <c r="C86" t="s">
        <v>192</v>
      </c>
      <c r="D86" t="s">
        <v>60</v>
      </c>
      <c r="E86" t="s">
        <v>61</v>
      </c>
      <c r="F86" t="s">
        <v>62</v>
      </c>
      <c r="G86" t="s">
        <v>242</v>
      </c>
      <c r="H86" s="3">
        <v>714</v>
      </c>
      <c r="I86" s="3">
        <v>740.76</v>
      </c>
      <c r="J86" s="3">
        <v>740.76</v>
      </c>
      <c r="K86" t="s">
        <v>64</v>
      </c>
      <c r="L86" t="s">
        <v>243</v>
      </c>
      <c r="M86" t="s">
        <v>125</v>
      </c>
      <c r="O86" t="s">
        <v>2</v>
      </c>
    </row>
    <row r="87" spans="1:16" x14ac:dyDescent="0.25">
      <c r="A87" t="s">
        <v>244</v>
      </c>
      <c r="B87" t="s">
        <v>19</v>
      </c>
      <c r="C87" t="s">
        <v>192</v>
      </c>
      <c r="D87" t="s">
        <v>149</v>
      </c>
      <c r="E87" t="s">
        <v>150</v>
      </c>
      <c r="F87" t="s">
        <v>62</v>
      </c>
      <c r="G87" t="s">
        <v>245</v>
      </c>
      <c r="H87" s="3">
        <v>363.81</v>
      </c>
      <c r="I87" s="3">
        <v>363.81</v>
      </c>
      <c r="J87" s="3">
        <v>363.81</v>
      </c>
      <c r="K87" t="s">
        <v>64</v>
      </c>
      <c r="L87" t="s">
        <v>246</v>
      </c>
      <c r="M87" t="s">
        <v>247</v>
      </c>
      <c r="O87" t="s">
        <v>2</v>
      </c>
    </row>
    <row r="88" spans="1:16" x14ac:dyDescent="0.25">
      <c r="A88" t="s">
        <v>248</v>
      </c>
      <c r="B88" t="s">
        <v>249</v>
      </c>
      <c r="C88" t="s">
        <v>192</v>
      </c>
      <c r="D88" t="s">
        <v>70</v>
      </c>
      <c r="E88" t="s">
        <v>71</v>
      </c>
      <c r="F88" t="s">
        <v>62</v>
      </c>
      <c r="G88" t="s">
        <v>250</v>
      </c>
      <c r="H88" s="3">
        <v>75</v>
      </c>
      <c r="I88" s="3">
        <v>75</v>
      </c>
      <c r="J88" s="3">
        <v>75</v>
      </c>
      <c r="K88" t="s">
        <v>64</v>
      </c>
      <c r="L88" t="s">
        <v>251</v>
      </c>
      <c r="M88" t="s">
        <v>66</v>
      </c>
      <c r="O88" t="s">
        <v>2</v>
      </c>
    </row>
    <row r="89" spans="1:16" x14ac:dyDescent="0.25">
      <c r="A89" t="s">
        <v>252</v>
      </c>
      <c r="B89" t="s">
        <v>10</v>
      </c>
      <c r="C89" t="s">
        <v>192</v>
      </c>
      <c r="D89" t="s">
        <v>60</v>
      </c>
      <c r="E89" t="s">
        <v>61</v>
      </c>
      <c r="F89" t="s">
        <v>62</v>
      </c>
      <c r="G89" t="s">
        <v>253</v>
      </c>
      <c r="H89" s="3">
        <v>714</v>
      </c>
      <c r="I89" s="3">
        <v>714</v>
      </c>
      <c r="J89" s="3">
        <v>714</v>
      </c>
      <c r="K89" t="s">
        <v>64</v>
      </c>
      <c r="L89" t="s">
        <v>254</v>
      </c>
      <c r="M89" t="s">
        <v>66</v>
      </c>
      <c r="O89" t="s">
        <v>2</v>
      </c>
    </row>
    <row r="90" spans="1:16" x14ac:dyDescent="0.25">
      <c r="A90" t="s">
        <v>255</v>
      </c>
      <c r="B90" t="s">
        <v>42</v>
      </c>
      <c r="C90" t="s">
        <v>192</v>
      </c>
      <c r="D90" t="s">
        <v>219</v>
      </c>
      <c r="E90" t="s">
        <v>220</v>
      </c>
      <c r="F90" t="s">
        <v>62</v>
      </c>
      <c r="G90" t="s">
        <v>256</v>
      </c>
      <c r="H90" s="3">
        <v>178</v>
      </c>
      <c r="I90" s="3">
        <v>178</v>
      </c>
      <c r="J90" s="3">
        <v>178</v>
      </c>
      <c r="K90" t="s">
        <v>64</v>
      </c>
      <c r="L90" t="s">
        <v>257</v>
      </c>
      <c r="M90" t="s">
        <v>66</v>
      </c>
      <c r="O90" t="s">
        <v>2</v>
      </c>
    </row>
    <row r="91" spans="1:16" x14ac:dyDescent="0.25">
      <c r="A91" t="s">
        <v>258</v>
      </c>
      <c r="B91" t="s">
        <v>14</v>
      </c>
      <c r="C91" t="s">
        <v>192</v>
      </c>
      <c r="D91" t="s">
        <v>259</v>
      </c>
      <c r="E91" t="s">
        <v>260</v>
      </c>
      <c r="F91" t="s">
        <v>62</v>
      </c>
      <c r="G91" t="s">
        <v>261</v>
      </c>
      <c r="H91" s="3">
        <v>325.14</v>
      </c>
      <c r="I91" s="3">
        <v>292.63</v>
      </c>
      <c r="J91" s="3">
        <v>292.63</v>
      </c>
      <c r="K91" t="s">
        <v>262</v>
      </c>
      <c r="L91" t="s">
        <v>263</v>
      </c>
      <c r="M91" t="s">
        <v>264</v>
      </c>
      <c r="O91" t="s">
        <v>2</v>
      </c>
    </row>
    <row r="92" spans="1:16" x14ac:dyDescent="0.25">
      <c r="A92" t="s">
        <v>258</v>
      </c>
      <c r="B92" t="s">
        <v>14</v>
      </c>
      <c r="C92" t="s">
        <v>192</v>
      </c>
      <c r="D92" t="s">
        <v>259</v>
      </c>
      <c r="E92" t="s">
        <v>260</v>
      </c>
      <c r="F92" t="s">
        <v>62</v>
      </c>
      <c r="G92" t="s">
        <v>265</v>
      </c>
      <c r="H92" s="3">
        <v>325.14</v>
      </c>
      <c r="I92" s="3">
        <v>325.14</v>
      </c>
      <c r="J92" s="3">
        <v>325.14</v>
      </c>
      <c r="K92" t="s">
        <v>64</v>
      </c>
      <c r="L92" t="s">
        <v>263</v>
      </c>
      <c r="M92" t="s">
        <v>266</v>
      </c>
      <c r="O92" t="s">
        <v>2</v>
      </c>
    </row>
    <row r="93" spans="1:16" x14ac:dyDescent="0.25">
      <c r="A93" s="4" t="s">
        <v>258</v>
      </c>
      <c r="B93" s="4" t="s">
        <v>14</v>
      </c>
      <c r="C93" s="4" t="s">
        <v>192</v>
      </c>
      <c r="D93" s="4" t="s">
        <v>267</v>
      </c>
      <c r="E93" s="4" t="s">
        <v>268</v>
      </c>
      <c r="F93" s="4" t="s">
        <v>108</v>
      </c>
      <c r="G93" s="4" t="s">
        <v>269</v>
      </c>
      <c r="H93" s="5">
        <v>-260.64</v>
      </c>
      <c r="I93" s="5">
        <v>-260.64</v>
      </c>
      <c r="J93" s="5">
        <v>-260.64</v>
      </c>
      <c r="K93" s="4" t="s">
        <v>64</v>
      </c>
      <c r="L93" s="4" t="s">
        <v>263</v>
      </c>
      <c r="M93" s="4" t="s">
        <v>270</v>
      </c>
      <c r="N93" s="4"/>
      <c r="O93" s="4" t="s">
        <v>2</v>
      </c>
      <c r="P93" s="4"/>
    </row>
    <row r="94" spans="1:16" x14ac:dyDescent="0.25">
      <c r="A94" s="4" t="s">
        <v>258</v>
      </c>
      <c r="B94" s="4" t="s">
        <v>14</v>
      </c>
      <c r="C94" s="4" t="s">
        <v>192</v>
      </c>
      <c r="D94" s="4" t="s">
        <v>267</v>
      </c>
      <c r="E94" s="4" t="s">
        <v>268</v>
      </c>
      <c r="F94" s="4" t="s">
        <v>108</v>
      </c>
      <c r="G94" s="4" t="s">
        <v>271</v>
      </c>
      <c r="H94" s="5">
        <v>-330.95</v>
      </c>
      <c r="I94" s="5">
        <v>-330.95</v>
      </c>
      <c r="J94" s="5">
        <v>-330.95</v>
      </c>
      <c r="K94" s="4" t="s">
        <v>64</v>
      </c>
      <c r="L94" s="4" t="s">
        <v>263</v>
      </c>
      <c r="M94" s="4" t="s">
        <v>272</v>
      </c>
      <c r="N94" s="4"/>
      <c r="O94" s="4" t="s">
        <v>2</v>
      </c>
      <c r="P94" s="4"/>
    </row>
    <row r="95" spans="1:16" x14ac:dyDescent="0.25">
      <c r="A95" t="s">
        <v>273</v>
      </c>
      <c r="B95" t="s">
        <v>20</v>
      </c>
      <c r="C95" t="s">
        <v>192</v>
      </c>
      <c r="D95" t="s">
        <v>274</v>
      </c>
      <c r="E95" t="s">
        <v>275</v>
      </c>
      <c r="F95" t="s">
        <v>62</v>
      </c>
      <c r="G95" t="s">
        <v>276</v>
      </c>
      <c r="H95" s="3">
        <v>320</v>
      </c>
      <c r="I95" s="3">
        <v>320</v>
      </c>
      <c r="J95" s="3">
        <v>320</v>
      </c>
      <c r="K95" t="s">
        <v>64</v>
      </c>
      <c r="L95" t="s">
        <v>277</v>
      </c>
      <c r="M95" t="s">
        <v>66</v>
      </c>
      <c r="O95" t="s">
        <v>2</v>
      </c>
    </row>
    <row r="96" spans="1:16" x14ac:dyDescent="0.25">
      <c r="A96" t="s">
        <v>278</v>
      </c>
      <c r="B96" t="s">
        <v>21</v>
      </c>
      <c r="C96" t="s">
        <v>192</v>
      </c>
      <c r="D96" t="s">
        <v>60</v>
      </c>
      <c r="E96" t="s">
        <v>61</v>
      </c>
      <c r="F96" t="s">
        <v>62</v>
      </c>
      <c r="G96" t="s">
        <v>279</v>
      </c>
      <c r="H96" s="3">
        <v>714</v>
      </c>
      <c r="I96" s="3">
        <v>714</v>
      </c>
      <c r="J96" s="3">
        <v>714</v>
      </c>
      <c r="K96" t="s">
        <v>64</v>
      </c>
      <c r="L96" t="s">
        <v>280</v>
      </c>
      <c r="M96" t="s">
        <v>66</v>
      </c>
      <c r="O96" t="s">
        <v>2</v>
      </c>
    </row>
    <row r="97" spans="1:15" x14ac:dyDescent="0.25">
      <c r="A97" t="s">
        <v>278</v>
      </c>
      <c r="B97" t="s">
        <v>21</v>
      </c>
      <c r="C97" t="s">
        <v>192</v>
      </c>
      <c r="D97" t="s">
        <v>60</v>
      </c>
      <c r="E97" t="s">
        <v>61</v>
      </c>
      <c r="F97" t="s">
        <v>62</v>
      </c>
      <c r="G97" t="s">
        <v>281</v>
      </c>
      <c r="H97" s="3">
        <v>714</v>
      </c>
      <c r="I97" s="3">
        <v>733.32</v>
      </c>
      <c r="J97" s="3">
        <v>733.32</v>
      </c>
      <c r="K97" t="s">
        <v>64</v>
      </c>
      <c r="L97" t="s">
        <v>280</v>
      </c>
      <c r="M97" t="s">
        <v>80</v>
      </c>
      <c r="O97" t="s">
        <v>2</v>
      </c>
    </row>
    <row r="98" spans="1:15" x14ac:dyDescent="0.25">
      <c r="A98" t="s">
        <v>278</v>
      </c>
      <c r="B98" t="s">
        <v>21</v>
      </c>
      <c r="C98" t="s">
        <v>192</v>
      </c>
      <c r="D98" t="s">
        <v>60</v>
      </c>
      <c r="E98" t="s">
        <v>61</v>
      </c>
      <c r="F98" t="s">
        <v>62</v>
      </c>
      <c r="G98" t="s">
        <v>282</v>
      </c>
      <c r="H98" s="3">
        <v>714</v>
      </c>
      <c r="I98" s="3">
        <v>740.76</v>
      </c>
      <c r="J98" s="3">
        <v>740.76</v>
      </c>
      <c r="K98" t="s">
        <v>64</v>
      </c>
      <c r="L98" t="s">
        <v>280</v>
      </c>
      <c r="M98" t="s">
        <v>125</v>
      </c>
      <c r="O98" t="s">
        <v>2</v>
      </c>
    </row>
    <row r="99" spans="1:15" x14ac:dyDescent="0.25">
      <c r="A99" t="s">
        <v>283</v>
      </c>
      <c r="B99" t="s">
        <v>29</v>
      </c>
      <c r="C99" t="s">
        <v>192</v>
      </c>
      <c r="D99" t="s">
        <v>284</v>
      </c>
      <c r="E99" t="s">
        <v>285</v>
      </c>
      <c r="F99" t="s">
        <v>62</v>
      </c>
      <c r="G99" t="s">
        <v>286</v>
      </c>
      <c r="H99" s="3">
        <v>280</v>
      </c>
      <c r="I99" s="3">
        <v>286.95</v>
      </c>
      <c r="J99" s="3">
        <v>286.95</v>
      </c>
      <c r="K99" t="s">
        <v>64</v>
      </c>
      <c r="L99" t="s">
        <v>287</v>
      </c>
      <c r="M99" t="s">
        <v>288</v>
      </c>
      <c r="O99" t="s">
        <v>2</v>
      </c>
    </row>
    <row r="100" spans="1:15" x14ac:dyDescent="0.25">
      <c r="A100" t="s">
        <v>289</v>
      </c>
      <c r="B100" t="s">
        <v>290</v>
      </c>
      <c r="C100" t="s">
        <v>291</v>
      </c>
      <c r="D100" t="s">
        <v>60</v>
      </c>
      <c r="E100" t="s">
        <v>61</v>
      </c>
      <c r="F100" t="s">
        <v>62</v>
      </c>
      <c r="G100" t="s">
        <v>292</v>
      </c>
      <c r="H100" s="3">
        <v>357</v>
      </c>
      <c r="I100" s="3">
        <v>357</v>
      </c>
      <c r="J100" s="3">
        <v>357</v>
      </c>
      <c r="K100" t="s">
        <v>64</v>
      </c>
      <c r="L100" t="s">
        <v>293</v>
      </c>
      <c r="M100" t="s">
        <v>66</v>
      </c>
      <c r="O100" t="s">
        <v>2</v>
      </c>
    </row>
    <row r="101" spans="1:15" x14ac:dyDescent="0.25">
      <c r="A101" t="s">
        <v>289</v>
      </c>
      <c r="B101" t="s">
        <v>290</v>
      </c>
      <c r="C101" t="s">
        <v>291</v>
      </c>
      <c r="D101" t="s">
        <v>74</v>
      </c>
      <c r="E101" t="s">
        <v>75</v>
      </c>
      <c r="F101" t="s">
        <v>62</v>
      </c>
      <c r="G101" t="s">
        <v>294</v>
      </c>
      <c r="H101" s="3">
        <v>165</v>
      </c>
      <c r="I101" s="3">
        <v>165</v>
      </c>
      <c r="J101" s="3">
        <v>165</v>
      </c>
      <c r="K101" t="s">
        <v>64</v>
      </c>
      <c r="L101" t="s">
        <v>293</v>
      </c>
      <c r="M101" t="s">
        <v>66</v>
      </c>
      <c r="O101" t="s">
        <v>2</v>
      </c>
    </row>
    <row r="102" spans="1:15" x14ac:dyDescent="0.25">
      <c r="A102" t="s">
        <v>295</v>
      </c>
      <c r="B102" t="s">
        <v>25</v>
      </c>
      <c r="C102" t="s">
        <v>296</v>
      </c>
      <c r="D102" t="s">
        <v>92</v>
      </c>
      <c r="E102" t="s">
        <v>93</v>
      </c>
      <c r="F102" t="s">
        <v>62</v>
      </c>
      <c r="G102" t="s">
        <v>297</v>
      </c>
      <c r="H102" s="3">
        <v>133.5</v>
      </c>
      <c r="I102" s="3">
        <v>136.25</v>
      </c>
      <c r="J102" s="3">
        <v>136.25</v>
      </c>
      <c r="K102" t="s">
        <v>64</v>
      </c>
      <c r="L102" t="s">
        <v>298</v>
      </c>
      <c r="M102" t="s">
        <v>299</v>
      </c>
      <c r="O102" t="s">
        <v>2</v>
      </c>
    </row>
    <row r="103" spans="1:15" x14ac:dyDescent="0.25">
      <c r="A103" t="s">
        <v>300</v>
      </c>
      <c r="B103" t="s">
        <v>23</v>
      </c>
      <c r="C103" t="s">
        <v>296</v>
      </c>
      <c r="D103" t="s">
        <v>60</v>
      </c>
      <c r="E103" t="s">
        <v>61</v>
      </c>
      <c r="F103" t="s">
        <v>62</v>
      </c>
      <c r="G103" t="s">
        <v>301</v>
      </c>
      <c r="H103" s="3">
        <v>357</v>
      </c>
      <c r="I103" s="3">
        <v>357</v>
      </c>
      <c r="J103" s="3">
        <v>357</v>
      </c>
      <c r="K103" t="s">
        <v>64</v>
      </c>
      <c r="L103" t="s">
        <v>302</v>
      </c>
      <c r="M103" t="s">
        <v>66</v>
      </c>
      <c r="O103" t="s">
        <v>2</v>
      </c>
    </row>
    <row r="104" spans="1:15" x14ac:dyDescent="0.25">
      <c r="A104" t="s">
        <v>303</v>
      </c>
      <c r="B104" t="s">
        <v>39</v>
      </c>
      <c r="C104" t="s">
        <v>296</v>
      </c>
      <c r="D104" t="s">
        <v>60</v>
      </c>
      <c r="E104" t="s">
        <v>61</v>
      </c>
      <c r="F104" t="s">
        <v>62</v>
      </c>
      <c r="G104" t="s">
        <v>304</v>
      </c>
      <c r="H104" s="3">
        <v>357</v>
      </c>
      <c r="I104" s="3">
        <v>357</v>
      </c>
      <c r="J104" s="3">
        <v>357</v>
      </c>
      <c r="K104" t="s">
        <v>64</v>
      </c>
      <c r="L104" t="s">
        <v>305</v>
      </c>
      <c r="M104" t="s">
        <v>66</v>
      </c>
      <c r="O104" t="s">
        <v>2</v>
      </c>
    </row>
    <row r="105" spans="1:15" x14ac:dyDescent="0.25">
      <c r="A105" s="6" t="s">
        <v>306</v>
      </c>
      <c r="B105" t="s">
        <v>8</v>
      </c>
      <c r="C105" s="6" t="s">
        <v>59</v>
      </c>
      <c r="D105" t="s">
        <v>60</v>
      </c>
      <c r="E105" t="s">
        <v>61</v>
      </c>
      <c r="F105" t="s">
        <v>62</v>
      </c>
      <c r="G105" s="7">
        <v>9900003038822</v>
      </c>
      <c r="H105" s="3">
        <v>85</v>
      </c>
      <c r="I105" s="3">
        <v>85</v>
      </c>
      <c r="J105" s="3">
        <v>85</v>
      </c>
      <c r="K105" t="s">
        <v>64</v>
      </c>
      <c r="L105" t="s">
        <v>305</v>
      </c>
      <c r="M105" s="8">
        <v>45567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34"/>
  <sheetViews>
    <sheetView workbookViewId="0">
      <selection activeCell="G12" sqref="G12"/>
    </sheetView>
  </sheetViews>
  <sheetFormatPr defaultRowHeight="15" x14ac:dyDescent="0.25"/>
  <cols>
    <col min="1" max="1" width="9.42578125" bestFit="1" customWidth="1" collapsed="1"/>
    <col min="2" max="2" width="38.85546875" customWidth="1" collapsed="1"/>
    <col min="3" max="3" width="17" customWidth="1" collapsed="1"/>
    <col min="4" max="4" width="10.42578125" customWidth="1" collapsed="1"/>
    <col min="5" max="5" width="13.85546875" customWidth="1"/>
    <col min="6" max="6" width="19.28515625" customWidth="1" collapsed="1"/>
    <col min="7" max="7" width="17" bestFit="1" customWidth="1" collapsed="1"/>
    <col min="8" max="8" width="29.7109375" customWidth="1"/>
    <col min="9" max="10" width="14.140625" customWidth="1"/>
    <col min="11" max="11" width="18" bestFit="1" customWidth="1" collapsed="1"/>
    <col min="12" max="12" width="17" bestFit="1" customWidth="1" collapsed="1"/>
    <col min="13" max="13" width="13.28515625" bestFit="1" customWidth="1" collapsed="1"/>
    <col min="14" max="14" width="20" customWidth="1" collapsed="1"/>
    <col min="15" max="15" width="25" customWidth="1" collapsed="1"/>
    <col min="16" max="16" width="20" customWidth="1" collapsed="1"/>
  </cols>
  <sheetData>
    <row r="1" spans="1:16" x14ac:dyDescent="0.25">
      <c r="A1" s="42" t="s">
        <v>43</v>
      </c>
      <c r="B1" s="42" t="s">
        <v>44</v>
      </c>
      <c r="C1" s="42" t="s">
        <v>45</v>
      </c>
      <c r="D1" s="42" t="s">
        <v>46</v>
      </c>
      <c r="E1" s="42" t="s">
        <v>3568</v>
      </c>
      <c r="F1" s="42" t="s">
        <v>47</v>
      </c>
      <c r="G1" s="42" t="s">
        <v>48</v>
      </c>
      <c r="H1" s="42" t="s">
        <v>3331</v>
      </c>
      <c r="I1" s="42" t="s">
        <v>49</v>
      </c>
      <c r="J1" s="42" t="s">
        <v>3332</v>
      </c>
      <c r="K1" s="42" t="s">
        <v>0</v>
      </c>
      <c r="L1" s="42" t="s">
        <v>50</v>
      </c>
      <c r="M1" s="42" t="s">
        <v>51</v>
      </c>
      <c r="N1" s="42" t="s">
        <v>3333</v>
      </c>
      <c r="O1" s="42" t="s">
        <v>53</v>
      </c>
      <c r="P1" s="42" t="s">
        <v>3335</v>
      </c>
    </row>
    <row r="2" spans="1:16" x14ac:dyDescent="0.25">
      <c r="A2" s="43" t="s">
        <v>2988</v>
      </c>
      <c r="B2" s="43" t="s">
        <v>2989</v>
      </c>
      <c r="C2" s="43" t="s">
        <v>59</v>
      </c>
      <c r="D2" s="43" t="s">
        <v>60</v>
      </c>
      <c r="E2" s="43">
        <f>VLOOKUP(D2&amp;C2,[1]Planilha1!$A$4:$D$56,4,FALSE)</f>
        <v>15533</v>
      </c>
      <c r="F2" s="43" t="s">
        <v>61</v>
      </c>
      <c r="G2" s="43" t="s">
        <v>62</v>
      </c>
      <c r="H2" s="43" t="str">
        <f>CONCATENATE(D2," ",F2,"|","Contábil: ",E2)</f>
        <v>0101 Mensalidades|Contábil: 15533</v>
      </c>
      <c r="I2" s="43">
        <v>2927628</v>
      </c>
      <c r="J2" s="43" t="str">
        <f>CONCATENATE(I2," ",A2," ",B2)</f>
        <v>2927628 B 1397  ROBERTA ZANICOTTI OLIVEIRA TARESZKIEWICZ</v>
      </c>
      <c r="K2" s="44">
        <v>714</v>
      </c>
      <c r="L2" s="44">
        <v>735.72</v>
      </c>
      <c r="M2" s="44">
        <v>735.72</v>
      </c>
      <c r="N2" s="45">
        <f t="shared" ref="N2:N33" si="0">M2-K2</f>
        <v>21.720000000000027</v>
      </c>
      <c r="O2" s="43" t="s">
        <v>2990</v>
      </c>
      <c r="P2" s="43">
        <v>2024</v>
      </c>
    </row>
    <row r="3" spans="1:16" x14ac:dyDescent="0.25">
      <c r="A3" s="43" t="s">
        <v>2991</v>
      </c>
      <c r="B3" s="43" t="s">
        <v>2992</v>
      </c>
      <c r="C3" s="43" t="s">
        <v>59</v>
      </c>
      <c r="D3" s="43" t="s">
        <v>60</v>
      </c>
      <c r="E3" s="43">
        <f>VLOOKUP(D3&amp;C3,[1]Planilha1!$A$4:$D$56,4,FALSE)</f>
        <v>15533</v>
      </c>
      <c r="F3" s="43" t="s">
        <v>61</v>
      </c>
      <c r="G3" s="43" t="s">
        <v>62</v>
      </c>
      <c r="H3" s="43" t="str">
        <f t="shared" ref="H3:H66" si="1">CONCATENATE(D3," ",F3,"|","Contábil: ",E3)</f>
        <v>0101 Mensalidades|Contábil: 15533</v>
      </c>
      <c r="I3" s="43">
        <v>2928078</v>
      </c>
      <c r="J3" s="43" t="str">
        <f t="shared" ref="J3:J66" si="2">CONCATENATE(I3," ",A3," ",B3)</f>
        <v>2928078 B 1508  FERNANDO MENDES CABRAL</v>
      </c>
      <c r="K3" s="44">
        <v>714</v>
      </c>
      <c r="L3" s="44">
        <v>743.4</v>
      </c>
      <c r="M3" s="44">
        <v>743.4</v>
      </c>
      <c r="N3" s="45">
        <f t="shared" si="0"/>
        <v>29.399999999999977</v>
      </c>
      <c r="O3" s="43" t="s">
        <v>2993</v>
      </c>
      <c r="P3" s="43">
        <v>2024</v>
      </c>
    </row>
    <row r="4" spans="1:16" x14ac:dyDescent="0.25">
      <c r="A4" s="43" t="s">
        <v>2997</v>
      </c>
      <c r="B4" s="43" t="s">
        <v>2998</v>
      </c>
      <c r="C4" s="43" t="s">
        <v>59</v>
      </c>
      <c r="D4" s="43" t="s">
        <v>60</v>
      </c>
      <c r="E4" s="43">
        <f>VLOOKUP(D4&amp;C4,[1]Planilha1!$A$4:$D$56,4,FALSE)</f>
        <v>15533</v>
      </c>
      <c r="F4" s="43" t="s">
        <v>61</v>
      </c>
      <c r="G4" s="43" t="s">
        <v>62</v>
      </c>
      <c r="H4" s="43" t="str">
        <f t="shared" si="1"/>
        <v>0101 Mensalidades|Contábil: 15533</v>
      </c>
      <c r="I4" s="43">
        <v>2922888</v>
      </c>
      <c r="J4" s="43" t="str">
        <f t="shared" si="2"/>
        <v>2922888 B 179  PAULO ANTONIO DA ROSA PETROY</v>
      </c>
      <c r="K4" s="44">
        <v>714</v>
      </c>
      <c r="L4" s="44">
        <v>728.52</v>
      </c>
      <c r="M4" s="44">
        <v>728.52</v>
      </c>
      <c r="N4" s="45">
        <f t="shared" si="0"/>
        <v>14.519999999999982</v>
      </c>
      <c r="O4" s="43" t="s">
        <v>2999</v>
      </c>
      <c r="P4" s="43">
        <v>2024</v>
      </c>
    </row>
    <row r="5" spans="1:16" x14ac:dyDescent="0.25">
      <c r="A5" s="43" t="s">
        <v>2997</v>
      </c>
      <c r="B5" s="43" t="s">
        <v>2998</v>
      </c>
      <c r="C5" s="43" t="s">
        <v>59</v>
      </c>
      <c r="D5" s="43" t="s">
        <v>60</v>
      </c>
      <c r="E5" s="43">
        <f>VLOOKUP(D5&amp;C5,[1]Planilha1!$A$4:$D$56,4,FALSE)</f>
        <v>15533</v>
      </c>
      <c r="F5" s="43" t="s">
        <v>61</v>
      </c>
      <c r="G5" s="43" t="s">
        <v>62</v>
      </c>
      <c r="H5" s="43" t="str">
        <f t="shared" si="1"/>
        <v>0101 Mensalidades|Contábil: 15533</v>
      </c>
      <c r="I5" s="43">
        <v>2922887</v>
      </c>
      <c r="J5" s="43" t="str">
        <f t="shared" si="2"/>
        <v>2922887 B 179  PAULO ANTONIO DA ROSA PETROY</v>
      </c>
      <c r="K5" s="44">
        <v>714</v>
      </c>
      <c r="L5" s="44">
        <v>735.72</v>
      </c>
      <c r="M5" s="44">
        <v>735.72</v>
      </c>
      <c r="N5" s="45">
        <f t="shared" si="0"/>
        <v>21.720000000000027</v>
      </c>
      <c r="O5" s="43" t="s">
        <v>2999</v>
      </c>
      <c r="P5" s="43">
        <v>2024</v>
      </c>
    </row>
    <row r="6" spans="1:16" x14ac:dyDescent="0.25">
      <c r="A6" s="43" t="s">
        <v>2997</v>
      </c>
      <c r="B6" s="43" t="s">
        <v>2998</v>
      </c>
      <c r="C6" s="43" t="s">
        <v>59</v>
      </c>
      <c r="D6" s="43" t="s">
        <v>60</v>
      </c>
      <c r="E6" s="43">
        <f>VLOOKUP(D6&amp;C6,[1]Planilha1!$A$4:$D$56,4,FALSE)</f>
        <v>15533</v>
      </c>
      <c r="F6" s="43" t="s">
        <v>61</v>
      </c>
      <c r="G6" s="43" t="s">
        <v>62</v>
      </c>
      <c r="H6" s="43" t="str">
        <f t="shared" si="1"/>
        <v>0101 Mensalidades|Contábil: 15533</v>
      </c>
      <c r="I6" s="43">
        <v>2922886</v>
      </c>
      <c r="J6" s="43" t="str">
        <f t="shared" si="2"/>
        <v>2922886 B 179  PAULO ANTONIO DA ROSA PETROY</v>
      </c>
      <c r="K6" s="44">
        <v>714</v>
      </c>
      <c r="L6" s="44">
        <v>743.16</v>
      </c>
      <c r="M6" s="44">
        <v>743.16</v>
      </c>
      <c r="N6" s="45">
        <f t="shared" si="0"/>
        <v>29.159999999999968</v>
      </c>
      <c r="O6" s="43" t="s">
        <v>2999</v>
      </c>
      <c r="P6" s="43">
        <v>2024</v>
      </c>
    </row>
    <row r="7" spans="1:16" x14ac:dyDescent="0.25">
      <c r="A7" s="43" t="s">
        <v>3000</v>
      </c>
      <c r="B7" s="43" t="s">
        <v>3001</v>
      </c>
      <c r="C7" s="43" t="s">
        <v>59</v>
      </c>
      <c r="D7" s="43" t="s">
        <v>60</v>
      </c>
      <c r="E7" s="43">
        <f>VLOOKUP(D7&amp;C7,[1]Planilha1!$A$4:$D$56,4,FALSE)</f>
        <v>15533</v>
      </c>
      <c r="F7" s="43" t="s">
        <v>61</v>
      </c>
      <c r="G7" s="43" t="s">
        <v>62</v>
      </c>
      <c r="H7" s="43" t="str">
        <f t="shared" si="1"/>
        <v>0101 Mensalidades|Contábil: 15533</v>
      </c>
      <c r="I7" s="43">
        <v>2929577</v>
      </c>
      <c r="J7" s="43" t="str">
        <f t="shared" si="2"/>
        <v>2929577 B 1879  ELISA DE MATTOS L PRIGOL GRANDE</v>
      </c>
      <c r="K7" s="44">
        <v>714</v>
      </c>
      <c r="L7" s="44">
        <v>735.72</v>
      </c>
      <c r="M7" s="44">
        <v>735.72</v>
      </c>
      <c r="N7" s="45">
        <f t="shared" si="0"/>
        <v>21.720000000000027</v>
      </c>
      <c r="O7" s="43" t="s">
        <v>3002</v>
      </c>
      <c r="P7" s="43">
        <v>2024</v>
      </c>
    </row>
    <row r="8" spans="1:16" x14ac:dyDescent="0.25">
      <c r="A8" s="43" t="s">
        <v>3006</v>
      </c>
      <c r="B8" s="43" t="s">
        <v>3007</v>
      </c>
      <c r="C8" s="43" t="s">
        <v>59</v>
      </c>
      <c r="D8" s="43" t="s">
        <v>60</v>
      </c>
      <c r="E8" s="43">
        <f>VLOOKUP(D8&amp;C8,[1]Planilha1!$A$4:$D$56,4,FALSE)</f>
        <v>15533</v>
      </c>
      <c r="F8" s="43" t="s">
        <v>61</v>
      </c>
      <c r="G8" s="43" t="s">
        <v>62</v>
      </c>
      <c r="H8" s="43" t="str">
        <f t="shared" si="1"/>
        <v>0101 Mensalidades|Contábil: 15533</v>
      </c>
      <c r="I8" s="43">
        <v>2930409</v>
      </c>
      <c r="J8" s="43" t="str">
        <f t="shared" si="2"/>
        <v>2930409 B 2069  MARINA DE A EIMER LASSEN</v>
      </c>
      <c r="K8" s="44">
        <v>714</v>
      </c>
      <c r="L8" s="44">
        <v>728.76</v>
      </c>
      <c r="M8" s="44">
        <v>728.76</v>
      </c>
      <c r="N8" s="45">
        <f t="shared" si="0"/>
        <v>14.759999999999991</v>
      </c>
      <c r="O8" s="43" t="s">
        <v>3008</v>
      </c>
      <c r="P8" s="43">
        <v>2024</v>
      </c>
    </row>
    <row r="9" spans="1:16" x14ac:dyDescent="0.25">
      <c r="A9" s="43" t="s">
        <v>99</v>
      </c>
      <c r="B9" s="43" t="s">
        <v>40</v>
      </c>
      <c r="C9" s="43" t="s">
        <v>59</v>
      </c>
      <c r="D9" s="43" t="s">
        <v>60</v>
      </c>
      <c r="E9" s="43">
        <f>VLOOKUP(D9&amp;C9,[1]Planilha1!$A$4:$D$56,4,FALSE)</f>
        <v>15533</v>
      </c>
      <c r="F9" s="43" t="s">
        <v>61</v>
      </c>
      <c r="G9" s="43" t="s">
        <v>62</v>
      </c>
      <c r="H9" s="43" t="str">
        <f t="shared" si="1"/>
        <v>0101 Mensalidades|Contábil: 15533</v>
      </c>
      <c r="I9" s="43">
        <v>2932179</v>
      </c>
      <c r="J9" s="43" t="str">
        <f t="shared" si="2"/>
        <v>2932179 B 2535  CLAUDIA REGINA SCAVAZZA</v>
      </c>
      <c r="K9" s="44">
        <v>714</v>
      </c>
      <c r="L9" s="44">
        <v>743.16</v>
      </c>
      <c r="M9" s="44">
        <v>743.16</v>
      </c>
      <c r="N9" s="45">
        <f t="shared" si="0"/>
        <v>29.159999999999968</v>
      </c>
      <c r="O9" s="43" t="s">
        <v>3014</v>
      </c>
      <c r="P9" s="43">
        <v>2024</v>
      </c>
    </row>
    <row r="10" spans="1:16" x14ac:dyDescent="0.25">
      <c r="A10" s="43" t="s">
        <v>3015</v>
      </c>
      <c r="B10" s="43" t="s">
        <v>3016</v>
      </c>
      <c r="C10" s="43" t="s">
        <v>59</v>
      </c>
      <c r="D10" s="43" t="s">
        <v>60</v>
      </c>
      <c r="E10" s="43">
        <f>VLOOKUP(D10&amp;C10,[1]Planilha1!$A$4:$D$56,4,FALSE)</f>
        <v>15533</v>
      </c>
      <c r="F10" s="43" t="s">
        <v>61</v>
      </c>
      <c r="G10" s="43" t="s">
        <v>62</v>
      </c>
      <c r="H10" s="43" t="str">
        <f t="shared" si="1"/>
        <v>0101 Mensalidades|Contábil: 15533</v>
      </c>
      <c r="I10" s="43">
        <v>2923266</v>
      </c>
      <c r="J10" s="43" t="str">
        <f t="shared" si="2"/>
        <v>2923266 B 272  ANDRE LUIZ GAUDENCIO MARTINI</v>
      </c>
      <c r="K10" s="44">
        <v>714</v>
      </c>
      <c r="L10" s="44">
        <v>743.16</v>
      </c>
      <c r="M10" s="44">
        <v>743.16</v>
      </c>
      <c r="N10" s="45">
        <f t="shared" si="0"/>
        <v>29.159999999999968</v>
      </c>
      <c r="O10" s="43" t="s">
        <v>3017</v>
      </c>
      <c r="P10" s="43">
        <v>2024</v>
      </c>
    </row>
    <row r="11" spans="1:16" x14ac:dyDescent="0.25">
      <c r="A11" s="43" t="s">
        <v>3021</v>
      </c>
      <c r="B11" s="43" t="s">
        <v>3022</v>
      </c>
      <c r="C11" s="43" t="s">
        <v>59</v>
      </c>
      <c r="D11" s="43" t="s">
        <v>60</v>
      </c>
      <c r="E11" s="43">
        <f>VLOOKUP(D11&amp;C11,[1]Planilha1!$A$4:$D$56,4,FALSE)</f>
        <v>15533</v>
      </c>
      <c r="F11" s="43" t="s">
        <v>61</v>
      </c>
      <c r="G11" s="43" t="s">
        <v>62</v>
      </c>
      <c r="H11" s="43" t="str">
        <f t="shared" si="1"/>
        <v>0101 Mensalidades|Contábil: 15533</v>
      </c>
      <c r="I11" s="43">
        <v>2934110</v>
      </c>
      <c r="J11" s="43" t="str">
        <f t="shared" si="2"/>
        <v>2934110 B 3001  VANIA ANDRETTA RATTO</v>
      </c>
      <c r="K11" s="44">
        <v>714</v>
      </c>
      <c r="L11" s="44">
        <v>728.52</v>
      </c>
      <c r="M11" s="44">
        <v>728.52</v>
      </c>
      <c r="N11" s="45">
        <f t="shared" si="0"/>
        <v>14.519999999999982</v>
      </c>
      <c r="O11" s="43" t="s">
        <v>3023</v>
      </c>
      <c r="P11" s="43">
        <v>2024</v>
      </c>
    </row>
    <row r="12" spans="1:16" x14ac:dyDescent="0.25">
      <c r="A12" s="43" t="s">
        <v>3024</v>
      </c>
      <c r="B12" s="43" t="s">
        <v>3025</v>
      </c>
      <c r="C12" s="43" t="s">
        <v>59</v>
      </c>
      <c r="D12" s="43" t="s">
        <v>60</v>
      </c>
      <c r="E12" s="43">
        <f>VLOOKUP(D12&amp;C12,[1]Planilha1!$A$4:$D$56,4,FALSE)</f>
        <v>15533</v>
      </c>
      <c r="F12" s="43" t="s">
        <v>61</v>
      </c>
      <c r="G12" s="43" t="s">
        <v>62</v>
      </c>
      <c r="H12" s="43" t="str">
        <f t="shared" si="1"/>
        <v>0101 Mensalidades|Contábil: 15533</v>
      </c>
      <c r="I12" s="43">
        <v>2934356</v>
      </c>
      <c r="J12" s="43" t="str">
        <f t="shared" si="2"/>
        <v>2934356 B 3060  LEONARDO LASLOWSKI</v>
      </c>
      <c r="K12" s="44">
        <v>714</v>
      </c>
      <c r="L12" s="44">
        <v>743.16</v>
      </c>
      <c r="M12" s="44">
        <v>743.16</v>
      </c>
      <c r="N12" s="45">
        <f t="shared" si="0"/>
        <v>29.159999999999968</v>
      </c>
      <c r="O12" s="43" t="s">
        <v>3026</v>
      </c>
      <c r="P12" s="43">
        <v>2024</v>
      </c>
    </row>
    <row r="13" spans="1:16" x14ac:dyDescent="0.25">
      <c r="A13" s="43" t="s">
        <v>3027</v>
      </c>
      <c r="B13" s="43" t="s">
        <v>3028</v>
      </c>
      <c r="C13" s="43" t="s">
        <v>59</v>
      </c>
      <c r="D13" s="43" t="s">
        <v>60</v>
      </c>
      <c r="E13" s="43">
        <f>VLOOKUP(D13&amp;C13,[1]Planilha1!$A$4:$D$56,4,FALSE)</f>
        <v>15533</v>
      </c>
      <c r="F13" s="43" t="s">
        <v>61</v>
      </c>
      <c r="G13" s="43" t="s">
        <v>62</v>
      </c>
      <c r="H13" s="43" t="str">
        <f t="shared" si="1"/>
        <v>0101 Mensalidades|Contábil: 15533</v>
      </c>
      <c r="I13" s="43">
        <v>2923466</v>
      </c>
      <c r="J13" s="43" t="str">
        <f t="shared" si="2"/>
        <v>2923466 B 320  SERGIO LUIZ CAMARA LOPES JUNIOR</v>
      </c>
      <c r="K13" s="44">
        <v>714</v>
      </c>
      <c r="L13" s="44">
        <v>714</v>
      </c>
      <c r="M13" s="44">
        <v>714</v>
      </c>
      <c r="N13" s="45">
        <f t="shared" si="0"/>
        <v>0</v>
      </c>
      <c r="O13" s="43" t="s">
        <v>3029</v>
      </c>
      <c r="P13" s="43">
        <v>2024</v>
      </c>
    </row>
    <row r="14" spans="1:16" x14ac:dyDescent="0.25">
      <c r="A14" s="43" t="s">
        <v>3027</v>
      </c>
      <c r="B14" s="43" t="s">
        <v>3028</v>
      </c>
      <c r="C14" s="43" t="s">
        <v>59</v>
      </c>
      <c r="D14" s="43" t="s">
        <v>60</v>
      </c>
      <c r="E14" s="43">
        <f>VLOOKUP(D14&amp;C14,[1]Planilha1!$A$4:$D$56,4,FALSE)</f>
        <v>15533</v>
      </c>
      <c r="F14" s="43" t="s">
        <v>61</v>
      </c>
      <c r="G14" s="43" t="s">
        <v>62</v>
      </c>
      <c r="H14" s="43" t="str">
        <f t="shared" si="1"/>
        <v>0101 Mensalidades|Contábil: 15533</v>
      </c>
      <c r="I14" s="43">
        <v>2923465</v>
      </c>
      <c r="J14" s="43" t="str">
        <f t="shared" si="2"/>
        <v>2923465 B 320  SERGIO LUIZ CAMARA LOPES JUNIOR</v>
      </c>
      <c r="K14" s="44">
        <v>714</v>
      </c>
      <c r="L14" s="44">
        <v>714</v>
      </c>
      <c r="M14" s="44">
        <v>714</v>
      </c>
      <c r="N14" s="45">
        <f t="shared" si="0"/>
        <v>0</v>
      </c>
      <c r="O14" s="43" t="s">
        <v>3029</v>
      </c>
      <c r="P14" s="43">
        <v>2024</v>
      </c>
    </row>
    <row r="15" spans="1:16" x14ac:dyDescent="0.25">
      <c r="A15" s="43" t="s">
        <v>3027</v>
      </c>
      <c r="B15" s="43" t="s">
        <v>3028</v>
      </c>
      <c r="C15" s="43" t="s">
        <v>59</v>
      </c>
      <c r="D15" s="43" t="s">
        <v>60</v>
      </c>
      <c r="E15" s="43">
        <f>VLOOKUP(D15&amp;C15,[1]Planilha1!$A$4:$D$56,4,FALSE)</f>
        <v>15533</v>
      </c>
      <c r="F15" s="43" t="s">
        <v>61</v>
      </c>
      <c r="G15" s="43" t="s">
        <v>62</v>
      </c>
      <c r="H15" s="43" t="str">
        <f t="shared" si="1"/>
        <v>0101 Mensalidades|Contábil: 15533</v>
      </c>
      <c r="I15" s="43">
        <v>2923464</v>
      </c>
      <c r="J15" s="43" t="str">
        <f t="shared" si="2"/>
        <v>2923464 B 320  SERGIO LUIZ CAMARA LOPES JUNIOR</v>
      </c>
      <c r="K15" s="44">
        <v>714</v>
      </c>
      <c r="L15" s="44">
        <v>728.52</v>
      </c>
      <c r="M15" s="44">
        <v>728.52</v>
      </c>
      <c r="N15" s="45">
        <f t="shared" si="0"/>
        <v>14.519999999999982</v>
      </c>
      <c r="O15" s="43" t="s">
        <v>3029</v>
      </c>
      <c r="P15" s="43">
        <v>2024</v>
      </c>
    </row>
    <row r="16" spans="1:16" x14ac:dyDescent="0.25">
      <c r="A16" s="43" t="s">
        <v>3030</v>
      </c>
      <c r="B16" s="43" t="s">
        <v>3031</v>
      </c>
      <c r="C16" s="43" t="s">
        <v>59</v>
      </c>
      <c r="D16" s="43" t="s">
        <v>60</v>
      </c>
      <c r="E16" s="43">
        <f>VLOOKUP(D16&amp;C16,[1]Planilha1!$A$4:$D$56,4,FALSE)</f>
        <v>15533</v>
      </c>
      <c r="F16" s="43" t="s">
        <v>61</v>
      </c>
      <c r="G16" s="43" t="s">
        <v>62</v>
      </c>
      <c r="H16" s="43" t="str">
        <f t="shared" si="1"/>
        <v>0101 Mensalidades|Contábil: 15533</v>
      </c>
      <c r="I16" s="43">
        <v>2935745</v>
      </c>
      <c r="J16" s="43" t="str">
        <f t="shared" si="2"/>
        <v>2935745 B 3375  ANNA CAROLINA NOGUEIRA VAN DE VELDE</v>
      </c>
      <c r="K16" s="44">
        <v>714</v>
      </c>
      <c r="L16" s="44">
        <v>743.16</v>
      </c>
      <c r="M16" s="44">
        <v>743.16</v>
      </c>
      <c r="N16" s="45">
        <f t="shared" si="0"/>
        <v>29.159999999999968</v>
      </c>
      <c r="O16" s="43" t="s">
        <v>3032</v>
      </c>
      <c r="P16" s="43">
        <v>2024</v>
      </c>
    </row>
    <row r="17" spans="1:16" x14ac:dyDescent="0.25">
      <c r="A17" s="43" t="s">
        <v>3033</v>
      </c>
      <c r="B17" s="43" t="s">
        <v>3034</v>
      </c>
      <c r="C17" s="43" t="s">
        <v>59</v>
      </c>
      <c r="D17" s="43" t="s">
        <v>60</v>
      </c>
      <c r="E17" s="43">
        <f>VLOOKUP(D17&amp;C17,[1]Planilha1!$A$4:$D$56,4,FALSE)</f>
        <v>15533</v>
      </c>
      <c r="F17" s="43" t="s">
        <v>61</v>
      </c>
      <c r="G17" s="43" t="s">
        <v>62</v>
      </c>
      <c r="H17" s="43" t="str">
        <f t="shared" si="1"/>
        <v>0101 Mensalidades|Contábil: 15533</v>
      </c>
      <c r="I17" s="43">
        <v>2938426</v>
      </c>
      <c r="J17" s="43" t="str">
        <f t="shared" si="2"/>
        <v>2938426 B 4039  PAIKAN SALOMON DE MELLO E SILVA</v>
      </c>
      <c r="K17" s="44">
        <v>714</v>
      </c>
      <c r="L17" s="44">
        <v>728.52</v>
      </c>
      <c r="M17" s="44">
        <v>728.52</v>
      </c>
      <c r="N17" s="45">
        <f t="shared" si="0"/>
        <v>14.519999999999982</v>
      </c>
      <c r="O17" s="43" t="s">
        <v>3035</v>
      </c>
      <c r="P17" s="43">
        <v>2024</v>
      </c>
    </row>
    <row r="18" spans="1:16" x14ac:dyDescent="0.25">
      <c r="A18" s="43" t="s">
        <v>3036</v>
      </c>
      <c r="B18" s="43" t="s">
        <v>3037</v>
      </c>
      <c r="C18" s="43" t="s">
        <v>59</v>
      </c>
      <c r="D18" s="43" t="s">
        <v>60</v>
      </c>
      <c r="E18" s="43">
        <f>VLOOKUP(D18&amp;C18,[1]Planilha1!$A$4:$D$56,4,FALSE)</f>
        <v>15533</v>
      </c>
      <c r="F18" s="43" t="s">
        <v>61</v>
      </c>
      <c r="G18" s="43" t="s">
        <v>62</v>
      </c>
      <c r="H18" s="43" t="str">
        <f t="shared" si="1"/>
        <v>0101 Mensalidades|Contábil: 15533</v>
      </c>
      <c r="I18" s="43">
        <v>2941887</v>
      </c>
      <c r="J18" s="43" t="str">
        <f t="shared" si="2"/>
        <v>2941887 B 4865  TAMIRYS CARDOSO MARQUES TEIXEIRA</v>
      </c>
      <c r="K18" s="44">
        <v>714</v>
      </c>
      <c r="L18" s="44">
        <v>735.72</v>
      </c>
      <c r="M18" s="44">
        <v>735.72</v>
      </c>
      <c r="N18" s="45">
        <f t="shared" si="0"/>
        <v>21.720000000000027</v>
      </c>
      <c r="O18" s="43" t="s">
        <v>3038</v>
      </c>
      <c r="P18" s="43">
        <v>2024</v>
      </c>
    </row>
    <row r="19" spans="1:16" x14ac:dyDescent="0.25">
      <c r="A19" s="43" t="s">
        <v>3042</v>
      </c>
      <c r="B19" s="43" t="s">
        <v>3043</v>
      </c>
      <c r="C19" s="43" t="s">
        <v>59</v>
      </c>
      <c r="D19" s="43" t="s">
        <v>60</v>
      </c>
      <c r="E19" s="43">
        <f>VLOOKUP(D19&amp;C19,[1]Planilha1!$A$4:$D$56,4,FALSE)</f>
        <v>15533</v>
      </c>
      <c r="F19" s="43" t="s">
        <v>61</v>
      </c>
      <c r="G19" s="43" t="s">
        <v>62</v>
      </c>
      <c r="H19" s="43" t="str">
        <f t="shared" si="1"/>
        <v>0101 Mensalidades|Contábil: 15533</v>
      </c>
      <c r="I19" s="43">
        <v>2942540</v>
      </c>
      <c r="J19" s="43" t="str">
        <f t="shared" si="2"/>
        <v>2942540 B 5010  SOFIA SOUZA AICHINGER</v>
      </c>
      <c r="K19" s="44">
        <v>714</v>
      </c>
      <c r="L19" s="44">
        <v>735.96</v>
      </c>
      <c r="M19" s="44">
        <v>735.96</v>
      </c>
      <c r="N19" s="45">
        <f t="shared" si="0"/>
        <v>21.960000000000036</v>
      </c>
      <c r="O19" s="43" t="s">
        <v>3044</v>
      </c>
      <c r="P19" s="43">
        <v>2024</v>
      </c>
    </row>
    <row r="20" spans="1:16" x14ac:dyDescent="0.25">
      <c r="A20" s="43" t="s">
        <v>3045</v>
      </c>
      <c r="B20" s="43" t="s">
        <v>3046</v>
      </c>
      <c r="C20" s="43" t="s">
        <v>59</v>
      </c>
      <c r="D20" s="43" t="s">
        <v>60</v>
      </c>
      <c r="E20" s="43">
        <f>VLOOKUP(D20&amp;C20,[1]Planilha1!$A$4:$D$56,4,FALSE)</f>
        <v>15533</v>
      </c>
      <c r="F20" s="43" t="s">
        <v>61</v>
      </c>
      <c r="G20" s="43" t="s">
        <v>62</v>
      </c>
      <c r="H20" s="43" t="str">
        <f t="shared" si="1"/>
        <v>0101 Mensalidades|Contábil: 15533</v>
      </c>
      <c r="I20" s="43">
        <v>2943027</v>
      </c>
      <c r="J20" s="43" t="str">
        <f t="shared" si="2"/>
        <v>2943027 B 5123  RAFAEL ZANCOPE DELIBO</v>
      </c>
      <c r="K20" s="44">
        <v>714</v>
      </c>
      <c r="L20" s="44">
        <v>735.72</v>
      </c>
      <c r="M20" s="44">
        <v>735.72</v>
      </c>
      <c r="N20" s="45">
        <f t="shared" si="0"/>
        <v>21.720000000000027</v>
      </c>
      <c r="O20" s="43" t="s">
        <v>3047</v>
      </c>
      <c r="P20" s="43">
        <v>2024</v>
      </c>
    </row>
    <row r="21" spans="1:16" x14ac:dyDescent="0.25">
      <c r="A21" s="43" t="s">
        <v>3048</v>
      </c>
      <c r="B21" s="43" t="s">
        <v>3049</v>
      </c>
      <c r="C21" s="43" t="s">
        <v>59</v>
      </c>
      <c r="D21" s="43" t="s">
        <v>60</v>
      </c>
      <c r="E21" s="43">
        <f>VLOOKUP(D21&amp;C21,[1]Planilha1!$A$4:$D$56,4,FALSE)</f>
        <v>15533</v>
      </c>
      <c r="F21" s="43" t="s">
        <v>61</v>
      </c>
      <c r="G21" s="43" t="s">
        <v>62</v>
      </c>
      <c r="H21" s="43" t="str">
        <f t="shared" si="1"/>
        <v>0101 Mensalidades|Contábil: 15533</v>
      </c>
      <c r="I21" s="43">
        <v>2943962</v>
      </c>
      <c r="J21" s="43" t="str">
        <f t="shared" si="2"/>
        <v>2943962 B 5302  MIRNA MOLETTA FONSECA</v>
      </c>
      <c r="K21" s="44">
        <v>714</v>
      </c>
      <c r="L21" s="44">
        <v>743.16</v>
      </c>
      <c r="M21" s="44">
        <v>743.16</v>
      </c>
      <c r="N21" s="45">
        <f t="shared" si="0"/>
        <v>29.159999999999968</v>
      </c>
      <c r="O21" s="43" t="s">
        <v>3050</v>
      </c>
      <c r="P21" s="43">
        <v>2024</v>
      </c>
    </row>
    <row r="22" spans="1:16" x14ac:dyDescent="0.25">
      <c r="A22" s="43" t="s">
        <v>3051</v>
      </c>
      <c r="B22" s="43" t="s">
        <v>3052</v>
      </c>
      <c r="C22" s="43" t="s">
        <v>59</v>
      </c>
      <c r="D22" s="43" t="s">
        <v>60</v>
      </c>
      <c r="E22" s="43">
        <f>VLOOKUP(D22&amp;C22,[1]Planilha1!$A$4:$D$56,4,FALSE)</f>
        <v>15533</v>
      </c>
      <c r="F22" s="43" t="s">
        <v>61</v>
      </c>
      <c r="G22" s="43" t="s">
        <v>62</v>
      </c>
      <c r="H22" s="43" t="str">
        <f t="shared" si="1"/>
        <v>0101 Mensalidades|Contábil: 15533</v>
      </c>
      <c r="I22" s="43">
        <v>2924311</v>
      </c>
      <c r="J22" s="43" t="str">
        <f t="shared" si="2"/>
        <v>2924311 B 538  FLAVIA FUSCO VEIGA</v>
      </c>
      <c r="K22" s="44">
        <v>714</v>
      </c>
      <c r="L22" s="44">
        <v>743.4</v>
      </c>
      <c r="M22" s="44">
        <v>743.4</v>
      </c>
      <c r="N22" s="45">
        <f t="shared" si="0"/>
        <v>29.399999999999977</v>
      </c>
      <c r="O22" s="43" t="s">
        <v>3053</v>
      </c>
      <c r="P22" s="43">
        <v>2024</v>
      </c>
    </row>
    <row r="23" spans="1:16" x14ac:dyDescent="0.25">
      <c r="A23" s="43" t="s">
        <v>3054</v>
      </c>
      <c r="B23" s="43" t="s">
        <v>3055</v>
      </c>
      <c r="C23" s="43" t="s">
        <v>59</v>
      </c>
      <c r="D23" s="43" t="s">
        <v>60</v>
      </c>
      <c r="E23" s="43">
        <f>VLOOKUP(D23&amp;C23,[1]Planilha1!$A$4:$D$56,4,FALSE)</f>
        <v>15533</v>
      </c>
      <c r="F23" s="43" t="s">
        <v>61</v>
      </c>
      <c r="G23" s="43" t="s">
        <v>62</v>
      </c>
      <c r="H23" s="43" t="str">
        <f t="shared" si="1"/>
        <v>0101 Mensalidades|Contábil: 15533</v>
      </c>
      <c r="I23" s="43">
        <v>2944414</v>
      </c>
      <c r="J23" s="43" t="str">
        <f t="shared" si="2"/>
        <v>2944414 B 5392  BRUNO CICHON NETO</v>
      </c>
      <c r="K23" s="44">
        <v>714</v>
      </c>
      <c r="L23" s="44">
        <v>735.72</v>
      </c>
      <c r="M23" s="44">
        <v>735.72</v>
      </c>
      <c r="N23" s="45">
        <f t="shared" si="0"/>
        <v>21.720000000000027</v>
      </c>
      <c r="O23" s="43" t="s">
        <v>3057</v>
      </c>
      <c r="P23" s="43">
        <v>2024</v>
      </c>
    </row>
    <row r="24" spans="1:16" x14ac:dyDescent="0.25">
      <c r="A24" s="43" t="s">
        <v>3054</v>
      </c>
      <c r="B24" s="43" t="s">
        <v>3055</v>
      </c>
      <c r="C24" s="43" t="s">
        <v>59</v>
      </c>
      <c r="D24" s="43" t="s">
        <v>60</v>
      </c>
      <c r="E24" s="43">
        <f>VLOOKUP(D24&amp;C24,[1]Planilha1!$A$4:$D$56,4,FALSE)</f>
        <v>15533</v>
      </c>
      <c r="F24" s="43" t="s">
        <v>61</v>
      </c>
      <c r="G24" s="43" t="s">
        <v>62</v>
      </c>
      <c r="H24" s="43" t="str">
        <f t="shared" si="1"/>
        <v>0101 Mensalidades|Contábil: 15533</v>
      </c>
      <c r="I24" s="43">
        <v>2944413</v>
      </c>
      <c r="J24" s="43" t="str">
        <f t="shared" si="2"/>
        <v>2944413 B 5392  BRUNO CICHON NETO</v>
      </c>
      <c r="K24" s="44">
        <v>714</v>
      </c>
      <c r="L24" s="44">
        <v>743.16</v>
      </c>
      <c r="M24" s="44">
        <v>743.16</v>
      </c>
      <c r="N24" s="45">
        <f t="shared" si="0"/>
        <v>29.159999999999968</v>
      </c>
      <c r="O24" s="43" t="s">
        <v>3058</v>
      </c>
      <c r="P24" s="43">
        <v>2024</v>
      </c>
    </row>
    <row r="25" spans="1:16" x14ac:dyDescent="0.25">
      <c r="A25" s="43" t="s">
        <v>3059</v>
      </c>
      <c r="B25" s="43" t="s">
        <v>3060</v>
      </c>
      <c r="C25" s="43" t="s">
        <v>59</v>
      </c>
      <c r="D25" s="43" t="s">
        <v>60</v>
      </c>
      <c r="E25" s="43">
        <f>VLOOKUP(D25&amp;C25,[1]Planilha1!$A$4:$D$56,4,FALSE)</f>
        <v>15533</v>
      </c>
      <c r="F25" s="43" t="s">
        <v>61</v>
      </c>
      <c r="G25" s="43" t="s">
        <v>62</v>
      </c>
      <c r="H25" s="43" t="str">
        <f t="shared" si="1"/>
        <v>0101 Mensalidades|Contábil: 15533</v>
      </c>
      <c r="I25" s="43">
        <v>2945349</v>
      </c>
      <c r="J25" s="43" t="str">
        <f t="shared" si="2"/>
        <v>2945349 B 5565  CASSIO PERFETE</v>
      </c>
      <c r="K25" s="44">
        <v>714</v>
      </c>
      <c r="L25" s="44">
        <v>729</v>
      </c>
      <c r="M25" s="44">
        <v>729</v>
      </c>
      <c r="N25" s="45">
        <f t="shared" si="0"/>
        <v>15</v>
      </c>
      <c r="O25" s="43" t="s">
        <v>3061</v>
      </c>
      <c r="P25" s="43">
        <v>2024</v>
      </c>
    </row>
    <row r="26" spans="1:16" x14ac:dyDescent="0.25">
      <c r="A26" s="43" t="s">
        <v>3062</v>
      </c>
      <c r="B26" s="43" t="s">
        <v>3063</v>
      </c>
      <c r="C26" s="43" t="s">
        <v>59</v>
      </c>
      <c r="D26" s="43" t="s">
        <v>60</v>
      </c>
      <c r="E26" s="43">
        <f>VLOOKUP(D26&amp;C26,[1]Planilha1!$A$4:$D$56,4,FALSE)</f>
        <v>15533</v>
      </c>
      <c r="F26" s="43" t="s">
        <v>61</v>
      </c>
      <c r="G26" s="43" t="s">
        <v>62</v>
      </c>
      <c r="H26" s="43" t="str">
        <f t="shared" si="1"/>
        <v>0101 Mensalidades|Contábil: 15533</v>
      </c>
      <c r="I26" s="43">
        <v>2946005</v>
      </c>
      <c r="J26" s="43" t="str">
        <f t="shared" si="2"/>
        <v>2946005 B 5682  IGOR GIACOMAZZI</v>
      </c>
      <c r="K26" s="44">
        <v>714</v>
      </c>
      <c r="L26" s="44">
        <v>728.76</v>
      </c>
      <c r="M26" s="44">
        <v>728.76</v>
      </c>
      <c r="N26" s="45">
        <f t="shared" si="0"/>
        <v>14.759999999999991</v>
      </c>
      <c r="O26" s="43" t="s">
        <v>3064</v>
      </c>
      <c r="P26" s="43">
        <v>2024</v>
      </c>
    </row>
    <row r="27" spans="1:16" x14ac:dyDescent="0.25">
      <c r="A27" s="43" t="s">
        <v>3065</v>
      </c>
      <c r="B27" s="43" t="s">
        <v>3066</v>
      </c>
      <c r="C27" s="43" t="s">
        <v>59</v>
      </c>
      <c r="D27" s="43" t="s">
        <v>60</v>
      </c>
      <c r="E27" s="43">
        <f>VLOOKUP(D27&amp;C27,[1]Planilha1!$A$4:$D$56,4,FALSE)</f>
        <v>15533</v>
      </c>
      <c r="F27" s="43" t="s">
        <v>61</v>
      </c>
      <c r="G27" s="43" t="s">
        <v>62</v>
      </c>
      <c r="H27" s="43" t="str">
        <f t="shared" si="1"/>
        <v>0101 Mensalidades|Contábil: 15533</v>
      </c>
      <c r="I27" s="43">
        <v>2946274</v>
      </c>
      <c r="J27" s="43" t="str">
        <f t="shared" si="2"/>
        <v>2946274 B 5727  JULIANA DE CAMARGO FESTA</v>
      </c>
      <c r="K27" s="44">
        <v>714</v>
      </c>
      <c r="L27" s="44">
        <v>743.16</v>
      </c>
      <c r="M27" s="44">
        <v>743.16</v>
      </c>
      <c r="N27" s="45">
        <f t="shared" si="0"/>
        <v>29.159999999999968</v>
      </c>
      <c r="O27" s="43" t="s">
        <v>3067</v>
      </c>
      <c r="P27" s="43">
        <v>2024</v>
      </c>
    </row>
    <row r="28" spans="1:16" x14ac:dyDescent="0.25">
      <c r="A28" s="43" t="s">
        <v>3068</v>
      </c>
      <c r="B28" s="43" t="s">
        <v>3069</v>
      </c>
      <c r="C28" s="43" t="s">
        <v>59</v>
      </c>
      <c r="D28" s="43" t="s">
        <v>60</v>
      </c>
      <c r="E28" s="43">
        <f>VLOOKUP(D28&amp;C28,[1]Planilha1!$A$4:$D$56,4,FALSE)</f>
        <v>15533</v>
      </c>
      <c r="F28" s="43" t="s">
        <v>61</v>
      </c>
      <c r="G28" s="43" t="s">
        <v>62</v>
      </c>
      <c r="H28" s="43" t="str">
        <f t="shared" si="1"/>
        <v>0101 Mensalidades|Contábil: 15533</v>
      </c>
      <c r="I28" s="43">
        <v>2946595</v>
      </c>
      <c r="J28" s="43" t="str">
        <f t="shared" si="2"/>
        <v>2946595 B 5777  RENATO VIANNA SOARES</v>
      </c>
      <c r="K28" s="44">
        <v>714</v>
      </c>
      <c r="L28" s="44">
        <v>728.52</v>
      </c>
      <c r="M28" s="44">
        <v>728.52</v>
      </c>
      <c r="N28" s="45">
        <f t="shared" si="0"/>
        <v>14.519999999999982</v>
      </c>
      <c r="O28" s="43" t="s">
        <v>3070</v>
      </c>
      <c r="P28" s="43">
        <v>2024</v>
      </c>
    </row>
    <row r="29" spans="1:16" x14ac:dyDescent="0.25">
      <c r="A29" s="43" t="s">
        <v>3071</v>
      </c>
      <c r="B29" s="43" t="s">
        <v>3072</v>
      </c>
      <c r="C29" s="43" t="s">
        <v>192</v>
      </c>
      <c r="D29" s="43" t="s">
        <v>60</v>
      </c>
      <c r="E29" s="43">
        <f>VLOOKUP(D29&amp;C29,[1]Planilha1!$A$4:$D$56,4,FALSE)</f>
        <v>15549</v>
      </c>
      <c r="F29" s="43" t="s">
        <v>61</v>
      </c>
      <c r="G29" s="43" t="s">
        <v>62</v>
      </c>
      <c r="H29" s="43" t="str">
        <f t="shared" si="1"/>
        <v>0101 Mensalidades|Contábil: 15549</v>
      </c>
      <c r="I29" s="43">
        <v>3007207</v>
      </c>
      <c r="J29" s="43" t="str">
        <f t="shared" si="2"/>
        <v>3007207 B 5806  TATIANA SOUZA PEDROSO GOBBO</v>
      </c>
      <c r="K29" s="44">
        <v>714</v>
      </c>
      <c r="L29" s="44">
        <v>728.52</v>
      </c>
      <c r="M29" s="44">
        <v>728.52</v>
      </c>
      <c r="N29" s="45">
        <f t="shared" si="0"/>
        <v>14.519999999999982</v>
      </c>
      <c r="O29" s="43" t="s">
        <v>3073</v>
      </c>
      <c r="P29" s="43">
        <v>2024</v>
      </c>
    </row>
    <row r="30" spans="1:16" x14ac:dyDescent="0.25">
      <c r="A30" s="43" t="s">
        <v>3074</v>
      </c>
      <c r="B30" s="43" t="s">
        <v>3075</v>
      </c>
      <c r="C30" s="43" t="s">
        <v>59</v>
      </c>
      <c r="D30" s="43" t="s">
        <v>60</v>
      </c>
      <c r="E30" s="43">
        <f>VLOOKUP(D30&amp;C30,[1]Planilha1!$A$4:$D$56,4,FALSE)</f>
        <v>15533</v>
      </c>
      <c r="F30" s="43" t="s">
        <v>61</v>
      </c>
      <c r="G30" s="43" t="s">
        <v>62</v>
      </c>
      <c r="H30" s="43" t="str">
        <f t="shared" si="1"/>
        <v>0101 Mensalidades|Contábil: 15533</v>
      </c>
      <c r="I30" s="43">
        <v>3024779</v>
      </c>
      <c r="J30" s="43" t="str">
        <f t="shared" si="2"/>
        <v>3024779 B 5824  CRISTIAN LUIZ MORAES</v>
      </c>
      <c r="K30" s="44">
        <v>714</v>
      </c>
      <c r="L30" s="44">
        <v>728.52</v>
      </c>
      <c r="M30" s="44">
        <v>728.52</v>
      </c>
      <c r="N30" s="45">
        <f t="shared" si="0"/>
        <v>14.519999999999982</v>
      </c>
      <c r="O30" s="43" t="s">
        <v>3076</v>
      </c>
      <c r="P30" s="43">
        <v>2024</v>
      </c>
    </row>
    <row r="31" spans="1:16" x14ac:dyDescent="0.25">
      <c r="A31" s="43" t="s">
        <v>3078</v>
      </c>
      <c r="B31" s="43" t="s">
        <v>3079</v>
      </c>
      <c r="C31" s="43" t="s">
        <v>59</v>
      </c>
      <c r="D31" s="43" t="s">
        <v>60</v>
      </c>
      <c r="E31" s="43">
        <f>VLOOKUP(D31&amp;C31,[1]Planilha1!$A$4:$D$56,4,FALSE)</f>
        <v>15533</v>
      </c>
      <c r="F31" s="43" t="s">
        <v>61</v>
      </c>
      <c r="G31" s="43" t="s">
        <v>62</v>
      </c>
      <c r="H31" s="43" t="str">
        <f t="shared" si="1"/>
        <v>0101 Mensalidades|Contábil: 15533</v>
      </c>
      <c r="I31" s="43">
        <v>2963717</v>
      </c>
      <c r="J31" s="43" t="str">
        <f t="shared" si="2"/>
        <v>2963717 B 6129  JOSE LUIZ GUIMARAES AMARAL</v>
      </c>
      <c r="K31" s="44">
        <v>714</v>
      </c>
      <c r="L31" s="44">
        <v>743.16</v>
      </c>
      <c r="M31" s="44">
        <v>743.16</v>
      </c>
      <c r="N31" s="45">
        <f t="shared" si="0"/>
        <v>29.159999999999968</v>
      </c>
      <c r="O31" s="43" t="s">
        <v>3080</v>
      </c>
      <c r="P31" s="43">
        <v>2024</v>
      </c>
    </row>
    <row r="32" spans="1:16" x14ac:dyDescent="0.25">
      <c r="A32" s="43" t="s">
        <v>3081</v>
      </c>
      <c r="B32" s="43" t="s">
        <v>3082</v>
      </c>
      <c r="C32" s="43" t="s">
        <v>59</v>
      </c>
      <c r="D32" s="43" t="s">
        <v>60</v>
      </c>
      <c r="E32" s="43">
        <f>VLOOKUP(D32&amp;C32,[1]Planilha1!$A$4:$D$56,4,FALSE)</f>
        <v>15533</v>
      </c>
      <c r="F32" s="43" t="s">
        <v>61</v>
      </c>
      <c r="G32" s="43" t="s">
        <v>62</v>
      </c>
      <c r="H32" s="43" t="str">
        <f t="shared" si="1"/>
        <v>0101 Mensalidades|Contábil: 15533</v>
      </c>
      <c r="I32" s="43">
        <v>2948628</v>
      </c>
      <c r="J32" s="43" t="str">
        <f t="shared" si="2"/>
        <v>2948628 B 6270  CAROLINA HEYSE MARCHETTI</v>
      </c>
      <c r="K32" s="44">
        <v>714</v>
      </c>
      <c r="L32" s="44">
        <v>728.52</v>
      </c>
      <c r="M32" s="44">
        <v>728.52</v>
      </c>
      <c r="N32" s="45">
        <f t="shared" si="0"/>
        <v>14.519999999999982</v>
      </c>
      <c r="O32" s="43" t="s">
        <v>3083</v>
      </c>
      <c r="P32" s="43">
        <v>2024</v>
      </c>
    </row>
    <row r="33" spans="1:16" x14ac:dyDescent="0.25">
      <c r="A33" s="43" t="s">
        <v>3084</v>
      </c>
      <c r="B33" s="43" t="s">
        <v>3085</v>
      </c>
      <c r="C33" s="43" t="s">
        <v>59</v>
      </c>
      <c r="D33" s="43" t="s">
        <v>60</v>
      </c>
      <c r="E33" s="43">
        <f>VLOOKUP(D33&amp;C33,[1]Planilha1!$A$4:$D$56,4,FALSE)</f>
        <v>15533</v>
      </c>
      <c r="F33" s="43" t="s">
        <v>61</v>
      </c>
      <c r="G33" s="43" t="s">
        <v>62</v>
      </c>
      <c r="H33" s="43" t="str">
        <f t="shared" si="1"/>
        <v>0101 Mensalidades|Contábil: 15533</v>
      </c>
      <c r="I33" s="43">
        <v>2925989</v>
      </c>
      <c r="J33" s="43" t="str">
        <f t="shared" si="2"/>
        <v>2925989 B 986  ALICE WILHELM ABUJAMRA NICOLODI</v>
      </c>
      <c r="K33" s="44">
        <v>714</v>
      </c>
      <c r="L33" s="44">
        <v>728.52</v>
      </c>
      <c r="M33" s="44">
        <v>728.52</v>
      </c>
      <c r="N33" s="45">
        <f t="shared" si="0"/>
        <v>14.519999999999982</v>
      </c>
      <c r="O33" s="43" t="s">
        <v>3086</v>
      </c>
      <c r="P33" s="43">
        <v>2024</v>
      </c>
    </row>
    <row r="34" spans="1:16" x14ac:dyDescent="0.25">
      <c r="A34" s="43" t="s">
        <v>3087</v>
      </c>
      <c r="B34" s="43" t="s">
        <v>3088</v>
      </c>
      <c r="C34" s="43" t="s">
        <v>192</v>
      </c>
      <c r="D34" s="43" t="s">
        <v>60</v>
      </c>
      <c r="E34" s="43">
        <f>VLOOKUP(D34&amp;C34,[1]Planilha1!$A$4:$D$56,4,FALSE)</f>
        <v>15549</v>
      </c>
      <c r="F34" s="43" t="s">
        <v>61</v>
      </c>
      <c r="G34" s="43" t="s">
        <v>62</v>
      </c>
      <c r="H34" s="43" t="str">
        <f t="shared" si="1"/>
        <v>0101 Mensalidades|Contábil: 15549</v>
      </c>
      <c r="I34" s="43">
        <v>2953429</v>
      </c>
      <c r="J34" s="43" t="str">
        <f t="shared" si="2"/>
        <v>2953429 C 1580  GUILHERME MACIEL MOURA</v>
      </c>
      <c r="K34" s="44">
        <v>714</v>
      </c>
      <c r="L34" s="44">
        <v>728.52</v>
      </c>
      <c r="M34" s="44">
        <v>728.52</v>
      </c>
      <c r="N34" s="45">
        <f t="shared" ref="N34:N65" si="3">M34-K34</f>
        <v>14.519999999999982</v>
      </c>
      <c r="O34" s="43" t="s">
        <v>3089</v>
      </c>
      <c r="P34" s="43">
        <v>2024</v>
      </c>
    </row>
    <row r="35" spans="1:16" x14ac:dyDescent="0.25">
      <c r="A35" s="43" t="s">
        <v>3090</v>
      </c>
      <c r="B35" s="43" t="s">
        <v>3091</v>
      </c>
      <c r="C35" s="43" t="s">
        <v>192</v>
      </c>
      <c r="D35" s="43" t="s">
        <v>60</v>
      </c>
      <c r="E35" s="43">
        <f>VLOOKUP(D35&amp;C35,[1]Planilha1!$A$4:$D$56,4,FALSE)</f>
        <v>15549</v>
      </c>
      <c r="F35" s="43" t="s">
        <v>61</v>
      </c>
      <c r="G35" s="43" t="s">
        <v>62</v>
      </c>
      <c r="H35" s="43" t="str">
        <f t="shared" si="1"/>
        <v>0101 Mensalidades|Contábil: 15549</v>
      </c>
      <c r="I35" s="43">
        <v>2953561</v>
      </c>
      <c r="J35" s="43" t="str">
        <f t="shared" si="2"/>
        <v>2953561 C 1605  GIOVANA VIEIRA SALIBA OLIVEIRA</v>
      </c>
      <c r="K35" s="44">
        <v>714</v>
      </c>
      <c r="L35" s="44">
        <v>735.72</v>
      </c>
      <c r="M35" s="44">
        <v>735.72</v>
      </c>
      <c r="N35" s="45">
        <f t="shared" si="3"/>
        <v>21.720000000000027</v>
      </c>
      <c r="O35" s="43" t="s">
        <v>3092</v>
      </c>
      <c r="P35" s="43">
        <v>2024</v>
      </c>
    </row>
    <row r="36" spans="1:16" x14ac:dyDescent="0.25">
      <c r="A36" s="43" t="s">
        <v>3093</v>
      </c>
      <c r="B36" s="43" t="s">
        <v>3094</v>
      </c>
      <c r="C36" s="43" t="s">
        <v>192</v>
      </c>
      <c r="D36" s="43" t="s">
        <v>60</v>
      </c>
      <c r="E36" s="43">
        <f>VLOOKUP(D36&amp;C36,[1]Planilha1!$A$4:$D$56,4,FALSE)</f>
        <v>15549</v>
      </c>
      <c r="F36" s="43" t="s">
        <v>61</v>
      </c>
      <c r="G36" s="43" t="s">
        <v>62</v>
      </c>
      <c r="H36" s="43" t="str">
        <f t="shared" si="1"/>
        <v>0101 Mensalidades|Contábil: 15549</v>
      </c>
      <c r="I36" s="43">
        <v>2953980</v>
      </c>
      <c r="J36" s="43" t="str">
        <f t="shared" si="2"/>
        <v>2953980 C 1704  FERNANDA AMARAL FARIAS</v>
      </c>
      <c r="K36" s="44">
        <v>714</v>
      </c>
      <c r="L36" s="44">
        <v>728.52</v>
      </c>
      <c r="M36" s="44">
        <v>728.52</v>
      </c>
      <c r="N36" s="45">
        <f t="shared" si="3"/>
        <v>14.519999999999982</v>
      </c>
      <c r="O36" s="43" t="s">
        <v>3095</v>
      </c>
      <c r="P36" s="43">
        <v>2024</v>
      </c>
    </row>
    <row r="37" spans="1:16" x14ac:dyDescent="0.25">
      <c r="A37" s="43" t="s">
        <v>3096</v>
      </c>
      <c r="B37" s="43" t="s">
        <v>3097</v>
      </c>
      <c r="C37" s="43" t="s">
        <v>192</v>
      </c>
      <c r="D37" s="43" t="s">
        <v>60</v>
      </c>
      <c r="E37" s="43">
        <f>VLOOKUP(D37&amp;C37,[1]Planilha1!$A$4:$D$56,4,FALSE)</f>
        <v>15549</v>
      </c>
      <c r="F37" s="43" t="s">
        <v>61</v>
      </c>
      <c r="G37" s="43" t="s">
        <v>62</v>
      </c>
      <c r="H37" s="43" t="str">
        <f t="shared" si="1"/>
        <v>0101 Mensalidades|Contábil: 15549</v>
      </c>
      <c r="I37" s="43">
        <v>2954200</v>
      </c>
      <c r="J37" s="43" t="str">
        <f t="shared" si="2"/>
        <v>2954200 C 1750  HENRIQUE EDUARDO FABRO</v>
      </c>
      <c r="K37" s="44">
        <v>714</v>
      </c>
      <c r="L37" s="44">
        <v>743.16</v>
      </c>
      <c r="M37" s="44">
        <v>743.16</v>
      </c>
      <c r="N37" s="45">
        <f t="shared" si="3"/>
        <v>29.159999999999968</v>
      </c>
      <c r="O37" s="43" t="s">
        <v>3098</v>
      </c>
      <c r="P37" s="43">
        <v>2024</v>
      </c>
    </row>
    <row r="38" spans="1:16" x14ac:dyDescent="0.25">
      <c r="A38" s="43" t="s">
        <v>3099</v>
      </c>
      <c r="B38" s="43" t="s">
        <v>3100</v>
      </c>
      <c r="C38" s="43" t="s">
        <v>192</v>
      </c>
      <c r="D38" s="43" t="s">
        <v>60</v>
      </c>
      <c r="E38" s="43">
        <f>VLOOKUP(D38&amp;C38,[1]Planilha1!$A$4:$D$56,4,FALSE)</f>
        <v>15549</v>
      </c>
      <c r="F38" s="43" t="s">
        <v>61</v>
      </c>
      <c r="G38" s="43" t="s">
        <v>62</v>
      </c>
      <c r="H38" s="43" t="str">
        <f t="shared" si="1"/>
        <v>0101 Mensalidades|Contábil: 15549</v>
      </c>
      <c r="I38" s="43">
        <v>2954291</v>
      </c>
      <c r="J38" s="43" t="str">
        <f t="shared" si="2"/>
        <v>2954291 C 1773  PEDRO HENRIQUE X A KALED</v>
      </c>
      <c r="K38" s="44">
        <v>714</v>
      </c>
      <c r="L38" s="44">
        <v>728.76</v>
      </c>
      <c r="M38" s="44">
        <v>728.76</v>
      </c>
      <c r="N38" s="45">
        <f t="shared" si="3"/>
        <v>14.759999999999991</v>
      </c>
      <c r="O38" s="43" t="s">
        <v>3101</v>
      </c>
      <c r="P38" s="43">
        <v>2024</v>
      </c>
    </row>
    <row r="39" spans="1:16" x14ac:dyDescent="0.25">
      <c r="A39" s="43" t="s">
        <v>3099</v>
      </c>
      <c r="B39" s="43" t="s">
        <v>3100</v>
      </c>
      <c r="C39" s="43" t="s">
        <v>192</v>
      </c>
      <c r="D39" s="43" t="s">
        <v>60</v>
      </c>
      <c r="E39" s="43">
        <f>VLOOKUP(D39&amp;C39,[1]Planilha1!$A$4:$D$56,4,FALSE)</f>
        <v>15549</v>
      </c>
      <c r="F39" s="43" t="s">
        <v>61</v>
      </c>
      <c r="G39" s="43" t="s">
        <v>62</v>
      </c>
      <c r="H39" s="43" t="str">
        <f t="shared" si="1"/>
        <v>0101 Mensalidades|Contábil: 15549</v>
      </c>
      <c r="I39" s="43">
        <v>2954290</v>
      </c>
      <c r="J39" s="43" t="str">
        <f t="shared" si="2"/>
        <v>2954290 C 1773  PEDRO HENRIQUE X A KALED</v>
      </c>
      <c r="K39" s="44">
        <v>714</v>
      </c>
      <c r="L39" s="44">
        <v>735.96</v>
      </c>
      <c r="M39" s="44">
        <v>735.96</v>
      </c>
      <c r="N39" s="45">
        <f t="shared" si="3"/>
        <v>21.960000000000036</v>
      </c>
      <c r="O39" s="43" t="s">
        <v>3101</v>
      </c>
      <c r="P39" s="43">
        <v>2024</v>
      </c>
    </row>
    <row r="40" spans="1:16" x14ac:dyDescent="0.25">
      <c r="A40" s="43" t="s">
        <v>3102</v>
      </c>
      <c r="B40" s="43" t="s">
        <v>3103</v>
      </c>
      <c r="C40" s="43" t="s">
        <v>192</v>
      </c>
      <c r="D40" s="43" t="s">
        <v>60</v>
      </c>
      <c r="E40" s="43">
        <f>VLOOKUP(D40&amp;C40,[1]Planilha1!$A$4:$D$56,4,FALSE)</f>
        <v>15549</v>
      </c>
      <c r="F40" s="43" t="s">
        <v>61</v>
      </c>
      <c r="G40" s="43" t="s">
        <v>62</v>
      </c>
      <c r="H40" s="43" t="str">
        <f t="shared" si="1"/>
        <v>0101 Mensalidades|Contábil: 15549</v>
      </c>
      <c r="I40" s="43">
        <v>2955012</v>
      </c>
      <c r="J40" s="43" t="str">
        <f t="shared" si="2"/>
        <v>2955012 C 1931  ANGELICA MARIA  ATHAYDE VIEIRA</v>
      </c>
      <c r="K40" s="44">
        <v>714</v>
      </c>
      <c r="L40" s="44">
        <v>728.52</v>
      </c>
      <c r="M40" s="44">
        <v>728.52</v>
      </c>
      <c r="N40" s="45">
        <f t="shared" si="3"/>
        <v>14.519999999999982</v>
      </c>
      <c r="O40" s="43" t="s">
        <v>3104</v>
      </c>
      <c r="P40" s="43">
        <v>2024</v>
      </c>
    </row>
    <row r="41" spans="1:16" x14ac:dyDescent="0.25">
      <c r="A41" s="43" t="s">
        <v>3102</v>
      </c>
      <c r="B41" s="43" t="s">
        <v>3103</v>
      </c>
      <c r="C41" s="43" t="s">
        <v>192</v>
      </c>
      <c r="D41" s="43" t="s">
        <v>60</v>
      </c>
      <c r="E41" s="43">
        <f>VLOOKUP(D41&amp;C41,[1]Planilha1!$A$4:$D$56,4,FALSE)</f>
        <v>15549</v>
      </c>
      <c r="F41" s="43" t="s">
        <v>61</v>
      </c>
      <c r="G41" s="43" t="s">
        <v>62</v>
      </c>
      <c r="H41" s="43" t="str">
        <f t="shared" si="1"/>
        <v>0101 Mensalidades|Contábil: 15549</v>
      </c>
      <c r="I41" s="43">
        <v>2955011</v>
      </c>
      <c r="J41" s="43" t="str">
        <f t="shared" si="2"/>
        <v>2955011 C 1931  ANGELICA MARIA  ATHAYDE VIEIRA</v>
      </c>
      <c r="K41" s="44">
        <v>714</v>
      </c>
      <c r="L41" s="44">
        <v>735.72</v>
      </c>
      <c r="M41" s="44">
        <v>735.72</v>
      </c>
      <c r="N41" s="45">
        <f t="shared" si="3"/>
        <v>21.720000000000027</v>
      </c>
      <c r="O41" s="43" t="s">
        <v>3104</v>
      </c>
      <c r="P41" s="43">
        <v>2024</v>
      </c>
    </row>
    <row r="42" spans="1:16" x14ac:dyDescent="0.25">
      <c r="A42" s="43" t="s">
        <v>3102</v>
      </c>
      <c r="B42" s="43" t="s">
        <v>3103</v>
      </c>
      <c r="C42" s="43" t="s">
        <v>192</v>
      </c>
      <c r="D42" s="43" t="s">
        <v>60</v>
      </c>
      <c r="E42" s="43">
        <f>VLOOKUP(D42&amp;C42,[1]Planilha1!$A$4:$D$56,4,FALSE)</f>
        <v>15549</v>
      </c>
      <c r="F42" s="43" t="s">
        <v>61</v>
      </c>
      <c r="G42" s="43" t="s">
        <v>62</v>
      </c>
      <c r="H42" s="43" t="str">
        <f t="shared" si="1"/>
        <v>0101 Mensalidades|Contábil: 15549</v>
      </c>
      <c r="I42" s="43">
        <v>2955010</v>
      </c>
      <c r="J42" s="43" t="str">
        <f t="shared" si="2"/>
        <v>2955010 C 1931  ANGELICA MARIA  ATHAYDE VIEIRA</v>
      </c>
      <c r="K42" s="44">
        <v>714</v>
      </c>
      <c r="L42" s="44">
        <v>743.16</v>
      </c>
      <c r="M42" s="44">
        <v>743.16</v>
      </c>
      <c r="N42" s="45">
        <f t="shared" si="3"/>
        <v>29.159999999999968</v>
      </c>
      <c r="O42" s="43" t="s">
        <v>3104</v>
      </c>
      <c r="P42" s="43">
        <v>2024</v>
      </c>
    </row>
    <row r="43" spans="1:16" x14ac:dyDescent="0.25">
      <c r="A43" s="43" t="s">
        <v>3105</v>
      </c>
      <c r="B43" s="43" t="s">
        <v>3106</v>
      </c>
      <c r="C43" s="43" t="s">
        <v>192</v>
      </c>
      <c r="D43" s="43" t="s">
        <v>60</v>
      </c>
      <c r="E43" s="43">
        <f>VLOOKUP(D43&amp;C43,[1]Planilha1!$A$4:$D$56,4,FALSE)</f>
        <v>15549</v>
      </c>
      <c r="F43" s="43" t="s">
        <v>61</v>
      </c>
      <c r="G43" s="43" t="s">
        <v>62</v>
      </c>
      <c r="H43" s="43" t="str">
        <f t="shared" si="1"/>
        <v>0101 Mensalidades|Contábil: 15549</v>
      </c>
      <c r="I43" s="43">
        <v>2955467</v>
      </c>
      <c r="J43" s="43" t="str">
        <f t="shared" si="2"/>
        <v>2955467 C 2038  PAULO MULLER FILHO</v>
      </c>
      <c r="K43" s="44">
        <v>714</v>
      </c>
      <c r="L43" s="44">
        <v>728.52</v>
      </c>
      <c r="M43" s="44">
        <v>728.52</v>
      </c>
      <c r="N43" s="45">
        <f t="shared" si="3"/>
        <v>14.519999999999982</v>
      </c>
      <c r="O43" s="43" t="s">
        <v>3107</v>
      </c>
      <c r="P43" s="43">
        <v>2024</v>
      </c>
    </row>
    <row r="44" spans="1:16" x14ac:dyDescent="0.25">
      <c r="A44" s="43" t="s">
        <v>3108</v>
      </c>
      <c r="B44" s="43" t="s">
        <v>3109</v>
      </c>
      <c r="C44" s="43" t="s">
        <v>192</v>
      </c>
      <c r="D44" s="43" t="s">
        <v>60</v>
      </c>
      <c r="E44" s="43">
        <f>VLOOKUP(D44&amp;C44,[1]Planilha1!$A$4:$D$56,4,FALSE)</f>
        <v>15549</v>
      </c>
      <c r="F44" s="43" t="s">
        <v>61</v>
      </c>
      <c r="G44" s="43" t="s">
        <v>62</v>
      </c>
      <c r="H44" s="43" t="str">
        <f t="shared" si="1"/>
        <v>0101 Mensalidades|Contábil: 15549</v>
      </c>
      <c r="I44" s="43">
        <v>2955633</v>
      </c>
      <c r="J44" s="43" t="str">
        <f t="shared" si="2"/>
        <v>2955633 C 2074  TAINAH BENRADT WOLLMANN</v>
      </c>
      <c r="K44" s="44">
        <v>714</v>
      </c>
      <c r="L44" s="44">
        <v>736.2</v>
      </c>
      <c r="M44" s="44">
        <v>736.2</v>
      </c>
      <c r="N44" s="45">
        <f t="shared" si="3"/>
        <v>22.200000000000045</v>
      </c>
      <c r="O44" s="43" t="s">
        <v>3110</v>
      </c>
      <c r="P44" s="43">
        <v>2024</v>
      </c>
    </row>
    <row r="45" spans="1:16" x14ac:dyDescent="0.25">
      <c r="A45" s="43" t="s">
        <v>3108</v>
      </c>
      <c r="B45" s="43" t="s">
        <v>3109</v>
      </c>
      <c r="C45" s="43" t="s">
        <v>192</v>
      </c>
      <c r="D45" s="43" t="s">
        <v>60</v>
      </c>
      <c r="E45" s="43">
        <f>VLOOKUP(D45&amp;C45,[1]Planilha1!$A$4:$D$56,4,FALSE)</f>
        <v>15549</v>
      </c>
      <c r="F45" s="43" t="s">
        <v>61</v>
      </c>
      <c r="G45" s="43" t="s">
        <v>62</v>
      </c>
      <c r="H45" s="43" t="str">
        <f t="shared" si="1"/>
        <v>0101 Mensalidades|Contábil: 15549</v>
      </c>
      <c r="I45" s="43">
        <v>2955632</v>
      </c>
      <c r="J45" s="43" t="str">
        <f t="shared" si="2"/>
        <v>2955632 C 2074  TAINAH BENRADT WOLLMANN</v>
      </c>
      <c r="K45" s="44">
        <v>714</v>
      </c>
      <c r="L45" s="44">
        <v>743.64</v>
      </c>
      <c r="M45" s="44">
        <v>743.64</v>
      </c>
      <c r="N45" s="45">
        <f t="shared" si="3"/>
        <v>29.639999999999986</v>
      </c>
      <c r="O45" s="43" t="s">
        <v>3111</v>
      </c>
      <c r="P45" s="43">
        <v>2024</v>
      </c>
    </row>
    <row r="46" spans="1:16" x14ac:dyDescent="0.25">
      <c r="A46" s="43" t="s">
        <v>3112</v>
      </c>
      <c r="B46" s="43" t="s">
        <v>3113</v>
      </c>
      <c r="C46" s="43" t="s">
        <v>192</v>
      </c>
      <c r="D46" s="43" t="s">
        <v>60</v>
      </c>
      <c r="E46" s="43">
        <f>VLOOKUP(D46&amp;C46,[1]Planilha1!$A$4:$D$56,4,FALSE)</f>
        <v>15549</v>
      </c>
      <c r="F46" s="43" t="s">
        <v>61</v>
      </c>
      <c r="G46" s="43" t="s">
        <v>62</v>
      </c>
      <c r="H46" s="43" t="str">
        <f t="shared" si="1"/>
        <v>0101 Mensalidades|Contábil: 15549</v>
      </c>
      <c r="I46" s="43">
        <v>2955757</v>
      </c>
      <c r="J46" s="43" t="str">
        <f t="shared" si="2"/>
        <v>2955757 C 2108  GABRIEL AUGUSTO ROCHA BRUNETTO</v>
      </c>
      <c r="K46" s="44">
        <v>714</v>
      </c>
      <c r="L46" s="44">
        <v>743.4</v>
      </c>
      <c r="M46" s="44">
        <v>743.4</v>
      </c>
      <c r="N46" s="45">
        <f t="shared" si="3"/>
        <v>29.399999999999977</v>
      </c>
      <c r="O46" s="43" t="s">
        <v>3114</v>
      </c>
      <c r="P46" s="43">
        <v>2024</v>
      </c>
    </row>
    <row r="47" spans="1:16" x14ac:dyDescent="0.25">
      <c r="A47" s="43" t="s">
        <v>3115</v>
      </c>
      <c r="B47" s="43" t="s">
        <v>3116</v>
      </c>
      <c r="C47" s="43" t="s">
        <v>192</v>
      </c>
      <c r="D47" s="43" t="s">
        <v>60</v>
      </c>
      <c r="E47" s="43">
        <f>VLOOKUP(D47&amp;C47,[1]Planilha1!$A$4:$D$56,4,FALSE)</f>
        <v>15549</v>
      </c>
      <c r="F47" s="43" t="s">
        <v>61</v>
      </c>
      <c r="G47" s="43" t="s">
        <v>62</v>
      </c>
      <c r="H47" s="43" t="str">
        <f t="shared" si="1"/>
        <v>0101 Mensalidades|Contábil: 15549</v>
      </c>
      <c r="I47" s="43">
        <v>2947717</v>
      </c>
      <c r="J47" s="43" t="str">
        <f t="shared" si="2"/>
        <v>2947717 C 235  MATHEUS TODESCHINI SPERANDIO</v>
      </c>
      <c r="K47" s="44">
        <v>714</v>
      </c>
      <c r="L47" s="44">
        <v>743.16</v>
      </c>
      <c r="M47" s="44">
        <v>743.16</v>
      </c>
      <c r="N47" s="45">
        <f t="shared" si="3"/>
        <v>29.159999999999968</v>
      </c>
      <c r="O47" s="43" t="s">
        <v>3117</v>
      </c>
      <c r="P47" s="43">
        <v>2024</v>
      </c>
    </row>
    <row r="48" spans="1:16" x14ac:dyDescent="0.25">
      <c r="A48" s="43" t="s">
        <v>3121</v>
      </c>
      <c r="B48" s="43" t="s">
        <v>3122</v>
      </c>
      <c r="C48" s="43" t="s">
        <v>192</v>
      </c>
      <c r="D48" s="43" t="s">
        <v>60</v>
      </c>
      <c r="E48" s="43">
        <f>VLOOKUP(D48&amp;C48,[1]Planilha1!$A$4:$D$56,4,FALSE)</f>
        <v>15549</v>
      </c>
      <c r="F48" s="43" t="s">
        <v>61</v>
      </c>
      <c r="G48" s="43" t="s">
        <v>62</v>
      </c>
      <c r="H48" s="43" t="str">
        <f t="shared" si="1"/>
        <v>0101 Mensalidades|Contábil: 15549</v>
      </c>
      <c r="I48" s="43">
        <v>2957996</v>
      </c>
      <c r="J48" s="43" t="str">
        <f t="shared" si="2"/>
        <v>2957996 C 2728  LUCA MATSUDA KIM</v>
      </c>
      <c r="K48" s="44">
        <v>714</v>
      </c>
      <c r="L48" s="44">
        <v>728.52</v>
      </c>
      <c r="M48" s="44">
        <v>728.52</v>
      </c>
      <c r="N48" s="45">
        <f t="shared" si="3"/>
        <v>14.519999999999982</v>
      </c>
      <c r="O48" s="43" t="s">
        <v>3123</v>
      </c>
      <c r="P48" s="43">
        <v>2024</v>
      </c>
    </row>
    <row r="49" spans="1:16" x14ac:dyDescent="0.25">
      <c r="A49" s="43" t="s">
        <v>3124</v>
      </c>
      <c r="B49" s="43" t="s">
        <v>3125</v>
      </c>
      <c r="C49" s="43" t="s">
        <v>192</v>
      </c>
      <c r="D49" s="43" t="s">
        <v>60</v>
      </c>
      <c r="E49" s="43">
        <f>VLOOKUP(D49&amp;C49,[1]Planilha1!$A$4:$D$56,4,FALSE)</f>
        <v>15549</v>
      </c>
      <c r="F49" s="43" t="s">
        <v>61</v>
      </c>
      <c r="G49" s="43" t="s">
        <v>62</v>
      </c>
      <c r="H49" s="43" t="str">
        <f t="shared" si="1"/>
        <v>0101 Mensalidades|Contábil: 15549</v>
      </c>
      <c r="I49" s="43">
        <v>2960284</v>
      </c>
      <c r="J49" s="43" t="str">
        <f t="shared" si="2"/>
        <v>2960284 C 3423  PAULO HENRIQUE S CAMARGO</v>
      </c>
      <c r="K49" s="44">
        <v>714</v>
      </c>
      <c r="L49" s="44">
        <v>743.16</v>
      </c>
      <c r="M49" s="44">
        <v>743.16</v>
      </c>
      <c r="N49" s="45">
        <f t="shared" si="3"/>
        <v>29.159999999999968</v>
      </c>
      <c r="O49" s="43" t="s">
        <v>3127</v>
      </c>
      <c r="P49" s="43">
        <v>2024</v>
      </c>
    </row>
    <row r="50" spans="1:16" x14ac:dyDescent="0.25">
      <c r="A50" s="43" t="s">
        <v>3128</v>
      </c>
      <c r="B50" s="43" t="s">
        <v>3129</v>
      </c>
      <c r="C50" s="43" t="s">
        <v>192</v>
      </c>
      <c r="D50" s="43" t="s">
        <v>60</v>
      </c>
      <c r="E50" s="43">
        <f>VLOOKUP(D50&amp;C50,[1]Planilha1!$A$4:$D$56,4,FALSE)</f>
        <v>15549</v>
      </c>
      <c r="F50" s="43" t="s">
        <v>61</v>
      </c>
      <c r="G50" s="43" t="s">
        <v>62</v>
      </c>
      <c r="H50" s="43" t="str">
        <f t="shared" si="1"/>
        <v>0101 Mensalidades|Contábil: 15549</v>
      </c>
      <c r="I50" s="43">
        <v>2961473</v>
      </c>
      <c r="J50" s="43" t="str">
        <f t="shared" si="2"/>
        <v>2961473 C 3760  MAURICIO NISSEL DE C. E SILVA</v>
      </c>
      <c r="K50" s="44">
        <v>714</v>
      </c>
      <c r="L50" s="44">
        <v>743.16</v>
      </c>
      <c r="M50" s="44">
        <v>743.16</v>
      </c>
      <c r="N50" s="45">
        <f t="shared" si="3"/>
        <v>29.159999999999968</v>
      </c>
      <c r="O50" s="43" t="s">
        <v>3130</v>
      </c>
      <c r="P50" s="43">
        <v>2024</v>
      </c>
    </row>
    <row r="51" spans="1:16" x14ac:dyDescent="0.25">
      <c r="A51" s="43" t="s">
        <v>3136</v>
      </c>
      <c r="B51" s="43" t="s">
        <v>3137</v>
      </c>
      <c r="C51" s="43" t="s">
        <v>192</v>
      </c>
      <c r="D51" s="43" t="s">
        <v>60</v>
      </c>
      <c r="E51" s="43">
        <f>VLOOKUP(D51&amp;C51,[1]Planilha1!$A$4:$D$56,4,FALSE)</f>
        <v>15549</v>
      </c>
      <c r="F51" s="43" t="s">
        <v>61</v>
      </c>
      <c r="G51" s="43" t="s">
        <v>62</v>
      </c>
      <c r="H51" s="43" t="str">
        <f t="shared" si="1"/>
        <v>0101 Mensalidades|Contábil: 15549</v>
      </c>
      <c r="I51" s="43">
        <v>2948357</v>
      </c>
      <c r="J51" s="43" t="str">
        <f t="shared" si="2"/>
        <v>2948357 C 379  ADRIANO SOARES TAQUES</v>
      </c>
      <c r="K51" s="44">
        <v>714</v>
      </c>
      <c r="L51" s="44">
        <v>735.72</v>
      </c>
      <c r="M51" s="44">
        <v>735.72</v>
      </c>
      <c r="N51" s="45">
        <f t="shared" si="3"/>
        <v>21.720000000000027</v>
      </c>
      <c r="O51" s="43" t="s">
        <v>3138</v>
      </c>
      <c r="P51" s="43">
        <v>2024</v>
      </c>
    </row>
    <row r="52" spans="1:16" x14ac:dyDescent="0.25">
      <c r="A52" s="43" t="s">
        <v>3136</v>
      </c>
      <c r="B52" s="43" t="s">
        <v>3137</v>
      </c>
      <c r="C52" s="43" t="s">
        <v>192</v>
      </c>
      <c r="D52" s="43" t="s">
        <v>60</v>
      </c>
      <c r="E52" s="43">
        <f>VLOOKUP(D52&amp;C52,[1]Planilha1!$A$4:$D$56,4,FALSE)</f>
        <v>15549</v>
      </c>
      <c r="F52" s="43" t="s">
        <v>61</v>
      </c>
      <c r="G52" s="43" t="s">
        <v>62</v>
      </c>
      <c r="H52" s="43" t="str">
        <f t="shared" si="1"/>
        <v>0101 Mensalidades|Contábil: 15549</v>
      </c>
      <c r="I52" s="43">
        <v>2948356</v>
      </c>
      <c r="J52" s="43" t="str">
        <f t="shared" si="2"/>
        <v>2948356 C 379  ADRIANO SOARES TAQUES</v>
      </c>
      <c r="K52" s="44">
        <v>714</v>
      </c>
      <c r="L52" s="44">
        <v>743.16</v>
      </c>
      <c r="M52" s="44">
        <v>743.16</v>
      </c>
      <c r="N52" s="45">
        <f t="shared" si="3"/>
        <v>29.159999999999968</v>
      </c>
      <c r="O52" s="43" t="s">
        <v>3138</v>
      </c>
      <c r="P52" s="43">
        <v>2024</v>
      </c>
    </row>
    <row r="53" spans="1:16" x14ac:dyDescent="0.25">
      <c r="A53" s="43" t="s">
        <v>3146</v>
      </c>
      <c r="B53" s="43" t="s">
        <v>3147</v>
      </c>
      <c r="C53" s="43" t="s">
        <v>192</v>
      </c>
      <c r="D53" s="43" t="s">
        <v>60</v>
      </c>
      <c r="E53" s="43">
        <f>VLOOKUP(D53&amp;C53,[1]Planilha1!$A$4:$D$56,4,FALSE)</f>
        <v>15549</v>
      </c>
      <c r="F53" s="43" t="s">
        <v>61</v>
      </c>
      <c r="G53" s="43" t="s">
        <v>62</v>
      </c>
      <c r="H53" s="43" t="str">
        <f t="shared" si="1"/>
        <v>0101 Mensalidades|Contábil: 15549</v>
      </c>
      <c r="I53" s="43">
        <v>2966754</v>
      </c>
      <c r="J53" s="43" t="str">
        <f t="shared" si="2"/>
        <v>2966754 C 5545  RAFAEL DA ROS RIBAS</v>
      </c>
      <c r="K53" s="44">
        <v>714</v>
      </c>
      <c r="L53" s="44">
        <v>728.52</v>
      </c>
      <c r="M53" s="44">
        <v>728.52</v>
      </c>
      <c r="N53" s="45">
        <f t="shared" si="3"/>
        <v>14.519999999999982</v>
      </c>
      <c r="O53" s="43" t="s">
        <v>3148</v>
      </c>
      <c r="P53" s="43">
        <v>2024</v>
      </c>
    </row>
    <row r="54" spans="1:16" x14ac:dyDescent="0.25">
      <c r="A54" s="43" t="s">
        <v>3151</v>
      </c>
      <c r="B54" s="43" t="s">
        <v>3152</v>
      </c>
      <c r="C54" s="43" t="s">
        <v>192</v>
      </c>
      <c r="D54" s="43" t="s">
        <v>60</v>
      </c>
      <c r="E54" s="43">
        <f>VLOOKUP(D54&amp;C54,[1]Planilha1!$A$4:$D$56,4,FALSE)</f>
        <v>15549</v>
      </c>
      <c r="F54" s="43" t="s">
        <v>61</v>
      </c>
      <c r="G54" s="43" t="s">
        <v>62</v>
      </c>
      <c r="H54" s="43" t="str">
        <f t="shared" si="1"/>
        <v>0101 Mensalidades|Contábil: 15549</v>
      </c>
      <c r="I54" s="43">
        <v>2966769</v>
      </c>
      <c r="J54" s="43" t="str">
        <f t="shared" si="2"/>
        <v>2966769 C 5549  EDUARDO WALLBACH SILVA</v>
      </c>
      <c r="K54" s="44">
        <v>714</v>
      </c>
      <c r="L54" s="44">
        <v>714</v>
      </c>
      <c r="M54" s="44">
        <v>714</v>
      </c>
      <c r="N54" s="45">
        <f t="shared" si="3"/>
        <v>0</v>
      </c>
      <c r="O54" s="43" t="s">
        <v>3153</v>
      </c>
      <c r="P54" s="43">
        <v>2024</v>
      </c>
    </row>
    <row r="55" spans="1:16" x14ac:dyDescent="0.25">
      <c r="A55" s="43" t="s">
        <v>3154</v>
      </c>
      <c r="B55" s="43" t="s">
        <v>3155</v>
      </c>
      <c r="C55" s="43" t="s">
        <v>192</v>
      </c>
      <c r="D55" s="43" t="s">
        <v>60</v>
      </c>
      <c r="E55" s="43">
        <f>VLOOKUP(D55&amp;C55,[1]Planilha1!$A$4:$D$56,4,FALSE)</f>
        <v>15549</v>
      </c>
      <c r="F55" s="43" t="s">
        <v>61</v>
      </c>
      <c r="G55" s="43" t="s">
        <v>62</v>
      </c>
      <c r="H55" s="43" t="str">
        <f t="shared" si="1"/>
        <v>0101 Mensalidades|Contábil: 15549</v>
      </c>
      <c r="I55" s="43">
        <v>2967221</v>
      </c>
      <c r="J55" s="43" t="str">
        <f t="shared" si="2"/>
        <v>2967221 C 5691  SIMONE FONSECA DE MACEDO</v>
      </c>
      <c r="K55" s="44">
        <v>714</v>
      </c>
      <c r="L55" s="44">
        <v>728.52</v>
      </c>
      <c r="M55" s="44">
        <v>728.52</v>
      </c>
      <c r="N55" s="45">
        <f t="shared" si="3"/>
        <v>14.519999999999982</v>
      </c>
      <c r="O55" s="43" t="s">
        <v>3156</v>
      </c>
      <c r="P55" s="43">
        <v>2024</v>
      </c>
    </row>
    <row r="56" spans="1:16" x14ac:dyDescent="0.25">
      <c r="A56" s="43" t="s">
        <v>3157</v>
      </c>
      <c r="B56" s="43" t="s">
        <v>3158</v>
      </c>
      <c r="C56" s="43" t="s">
        <v>192</v>
      </c>
      <c r="D56" s="43" t="s">
        <v>60</v>
      </c>
      <c r="E56" s="43">
        <f>VLOOKUP(D56&amp;C56,[1]Planilha1!$A$4:$D$56,4,FALSE)</f>
        <v>15549</v>
      </c>
      <c r="F56" s="43" t="s">
        <v>61</v>
      </c>
      <c r="G56" s="43" t="s">
        <v>62</v>
      </c>
      <c r="H56" s="43" t="str">
        <f t="shared" si="1"/>
        <v>0101 Mensalidades|Contábil: 15549</v>
      </c>
      <c r="I56" s="43">
        <v>2968304</v>
      </c>
      <c r="J56" s="43" t="str">
        <f t="shared" si="2"/>
        <v>2968304 C 6078  NICOLE ISFER ZARDO EWERT</v>
      </c>
      <c r="K56" s="44">
        <v>714</v>
      </c>
      <c r="L56" s="44">
        <v>743.64</v>
      </c>
      <c r="M56" s="44">
        <v>743.64</v>
      </c>
      <c r="N56" s="45">
        <f t="shared" si="3"/>
        <v>29.639999999999986</v>
      </c>
      <c r="O56" s="43" t="s">
        <v>3159</v>
      </c>
      <c r="P56" s="43">
        <v>2024</v>
      </c>
    </row>
    <row r="57" spans="1:16" x14ac:dyDescent="0.25">
      <c r="A57" s="43" t="s">
        <v>3163</v>
      </c>
      <c r="B57" s="43" t="s">
        <v>3164</v>
      </c>
      <c r="C57" s="43" t="s">
        <v>192</v>
      </c>
      <c r="D57" s="43" t="s">
        <v>60</v>
      </c>
      <c r="E57" s="43">
        <f>VLOOKUP(D57&amp;C57,[1]Planilha1!$A$4:$D$56,4,FALSE)</f>
        <v>15549</v>
      </c>
      <c r="F57" s="43" t="s">
        <v>61</v>
      </c>
      <c r="G57" s="43" t="s">
        <v>62</v>
      </c>
      <c r="H57" s="43" t="str">
        <f t="shared" si="1"/>
        <v>0101 Mensalidades|Contábil: 15549</v>
      </c>
      <c r="I57" s="43">
        <v>2949500</v>
      </c>
      <c r="J57" s="43" t="str">
        <f t="shared" si="2"/>
        <v>2949500 C 641  JORGE JOSE DOMINGOS NETO</v>
      </c>
      <c r="K57" s="44">
        <v>714</v>
      </c>
      <c r="L57" s="44">
        <v>743.16</v>
      </c>
      <c r="M57" s="44">
        <v>743.16</v>
      </c>
      <c r="N57" s="45">
        <f t="shared" si="3"/>
        <v>29.159999999999968</v>
      </c>
      <c r="O57" s="43" t="s">
        <v>3165</v>
      </c>
      <c r="P57" s="43">
        <v>2024</v>
      </c>
    </row>
    <row r="58" spans="1:16" x14ac:dyDescent="0.25">
      <c r="A58" s="43" t="s">
        <v>3166</v>
      </c>
      <c r="B58" s="43" t="s">
        <v>3167</v>
      </c>
      <c r="C58" s="43" t="s">
        <v>192</v>
      </c>
      <c r="D58" s="43" t="s">
        <v>60</v>
      </c>
      <c r="E58" s="43">
        <f>VLOOKUP(D58&amp;C58,[1]Planilha1!$A$4:$D$56,4,FALSE)</f>
        <v>15549</v>
      </c>
      <c r="F58" s="43" t="s">
        <v>61</v>
      </c>
      <c r="G58" s="43" t="s">
        <v>62</v>
      </c>
      <c r="H58" s="43" t="str">
        <f t="shared" si="1"/>
        <v>0101 Mensalidades|Contábil: 15549</v>
      </c>
      <c r="I58" s="43">
        <v>2949548</v>
      </c>
      <c r="J58" s="43" t="str">
        <f t="shared" si="2"/>
        <v>2949548 C 651  ANA VITORIA GEMIGNANI WILKENS</v>
      </c>
      <c r="K58" s="44">
        <v>714</v>
      </c>
      <c r="L58" s="44">
        <v>743.16</v>
      </c>
      <c r="M58" s="44">
        <v>743.16</v>
      </c>
      <c r="N58" s="45">
        <f t="shared" si="3"/>
        <v>29.159999999999968</v>
      </c>
      <c r="O58" s="43" t="s">
        <v>3168</v>
      </c>
      <c r="P58" s="43">
        <v>2024</v>
      </c>
    </row>
    <row r="59" spans="1:16" x14ac:dyDescent="0.25">
      <c r="A59" s="43" t="s">
        <v>3169</v>
      </c>
      <c r="B59" s="43" t="s">
        <v>3170</v>
      </c>
      <c r="C59" s="43" t="s">
        <v>192</v>
      </c>
      <c r="D59" s="43" t="s">
        <v>60</v>
      </c>
      <c r="E59" s="43">
        <f>VLOOKUP(D59&amp;C59,[1]Planilha1!$A$4:$D$56,4,FALSE)</f>
        <v>15549</v>
      </c>
      <c r="F59" s="43" t="s">
        <v>61</v>
      </c>
      <c r="G59" s="43" t="s">
        <v>62</v>
      </c>
      <c r="H59" s="43" t="str">
        <f t="shared" si="1"/>
        <v>0101 Mensalidades|Contábil: 15549</v>
      </c>
      <c r="I59" s="43">
        <v>3033730</v>
      </c>
      <c r="J59" s="43" t="str">
        <f t="shared" si="2"/>
        <v>3033730 C 669  LUCCA PASSOW CARPINELLI</v>
      </c>
      <c r="K59" s="44">
        <v>714</v>
      </c>
      <c r="L59" s="44">
        <v>714</v>
      </c>
      <c r="M59" s="44">
        <v>714</v>
      </c>
      <c r="N59" s="45">
        <f t="shared" si="3"/>
        <v>0</v>
      </c>
      <c r="O59" s="43" t="s">
        <v>3171</v>
      </c>
      <c r="P59" s="43">
        <v>2024</v>
      </c>
    </row>
    <row r="60" spans="1:16" x14ac:dyDescent="0.25">
      <c r="A60" s="43" t="s">
        <v>3169</v>
      </c>
      <c r="B60" s="43" t="s">
        <v>3170</v>
      </c>
      <c r="C60" s="43" t="s">
        <v>192</v>
      </c>
      <c r="D60" s="43" t="s">
        <v>60</v>
      </c>
      <c r="E60" s="43">
        <f>VLOOKUP(D60&amp;C60,[1]Planilha1!$A$4:$D$56,4,FALSE)</f>
        <v>15549</v>
      </c>
      <c r="F60" s="43" t="s">
        <v>61</v>
      </c>
      <c r="G60" s="43" t="s">
        <v>62</v>
      </c>
      <c r="H60" s="43" t="str">
        <f t="shared" si="1"/>
        <v>0101 Mensalidades|Contábil: 15549</v>
      </c>
      <c r="I60" s="43">
        <v>3033729</v>
      </c>
      <c r="J60" s="43" t="str">
        <f t="shared" si="2"/>
        <v>3033729 C 669  LUCCA PASSOW CARPINELLI</v>
      </c>
      <c r="K60" s="44">
        <v>714</v>
      </c>
      <c r="L60" s="44">
        <v>728.52</v>
      </c>
      <c r="M60" s="44">
        <v>728.52</v>
      </c>
      <c r="N60" s="45">
        <f t="shared" si="3"/>
        <v>14.519999999999982</v>
      </c>
      <c r="O60" s="43" t="s">
        <v>3171</v>
      </c>
      <c r="P60" s="43">
        <v>2024</v>
      </c>
    </row>
    <row r="61" spans="1:16" x14ac:dyDescent="0.25">
      <c r="A61" s="43" t="s">
        <v>3169</v>
      </c>
      <c r="B61" s="43" t="s">
        <v>3170</v>
      </c>
      <c r="C61" s="43" t="s">
        <v>192</v>
      </c>
      <c r="D61" s="43" t="s">
        <v>60</v>
      </c>
      <c r="E61" s="43">
        <f>VLOOKUP(D61&amp;C61,[1]Planilha1!$A$4:$D$56,4,FALSE)</f>
        <v>15549</v>
      </c>
      <c r="F61" s="43" t="s">
        <v>61</v>
      </c>
      <c r="G61" s="43" t="s">
        <v>62</v>
      </c>
      <c r="H61" s="43" t="str">
        <f t="shared" si="1"/>
        <v>0101 Mensalidades|Contábil: 15549</v>
      </c>
      <c r="I61" s="43">
        <v>2995805</v>
      </c>
      <c r="J61" s="43" t="str">
        <f t="shared" si="2"/>
        <v>2995805 C 669  LUCCA PASSOW CARPINELLI</v>
      </c>
      <c r="K61" s="44">
        <v>714</v>
      </c>
      <c r="L61" s="44">
        <v>735.72</v>
      </c>
      <c r="M61" s="44">
        <v>735.72</v>
      </c>
      <c r="N61" s="45">
        <f t="shared" si="3"/>
        <v>21.720000000000027</v>
      </c>
      <c r="O61" s="43" t="s">
        <v>3171</v>
      </c>
      <c r="P61" s="43">
        <v>2024</v>
      </c>
    </row>
    <row r="62" spans="1:16" x14ac:dyDescent="0.25">
      <c r="A62" s="43" t="s">
        <v>3169</v>
      </c>
      <c r="B62" s="43" t="s">
        <v>3170</v>
      </c>
      <c r="C62" s="43" t="s">
        <v>192</v>
      </c>
      <c r="D62" s="43" t="s">
        <v>60</v>
      </c>
      <c r="E62" s="43">
        <f>VLOOKUP(D62&amp;C62,[1]Planilha1!$A$4:$D$56,4,FALSE)</f>
        <v>15549</v>
      </c>
      <c r="F62" s="43" t="s">
        <v>61</v>
      </c>
      <c r="G62" s="43" t="s">
        <v>62</v>
      </c>
      <c r="H62" s="43" t="str">
        <f t="shared" si="1"/>
        <v>0101 Mensalidades|Contábil: 15549</v>
      </c>
      <c r="I62" s="43">
        <v>2995804</v>
      </c>
      <c r="J62" s="43" t="str">
        <f t="shared" si="2"/>
        <v>2995804 C 669  LUCCA PASSOW CARPINELLI</v>
      </c>
      <c r="K62" s="44">
        <v>714</v>
      </c>
      <c r="L62" s="44">
        <v>743.16</v>
      </c>
      <c r="M62" s="44">
        <v>743.16</v>
      </c>
      <c r="N62" s="45">
        <f t="shared" si="3"/>
        <v>29.159999999999968</v>
      </c>
      <c r="O62" s="43" t="s">
        <v>3171</v>
      </c>
      <c r="P62" s="43">
        <v>2024</v>
      </c>
    </row>
    <row r="63" spans="1:16" x14ac:dyDescent="0.25">
      <c r="A63" s="43" t="s">
        <v>3172</v>
      </c>
      <c r="B63" s="43" t="s">
        <v>3173</v>
      </c>
      <c r="C63" s="43" t="s">
        <v>192</v>
      </c>
      <c r="D63" s="43" t="s">
        <v>60</v>
      </c>
      <c r="E63" s="43">
        <f>VLOOKUP(D63&amp;C63,[1]Planilha1!$A$4:$D$56,4,FALSE)</f>
        <v>15549</v>
      </c>
      <c r="F63" s="43" t="s">
        <v>61</v>
      </c>
      <c r="G63" s="43" t="s">
        <v>62</v>
      </c>
      <c r="H63" s="43" t="str">
        <f t="shared" si="1"/>
        <v>0101 Mensalidades|Contábil: 15549</v>
      </c>
      <c r="I63" s="43">
        <v>2970317</v>
      </c>
      <c r="J63" s="43" t="str">
        <f t="shared" si="2"/>
        <v>2970317 C 6793  FERNANDA SCHEIBE ANDERSON</v>
      </c>
      <c r="K63" s="44">
        <v>714</v>
      </c>
      <c r="L63" s="44">
        <v>735.72</v>
      </c>
      <c r="M63" s="44">
        <v>735.72</v>
      </c>
      <c r="N63" s="45">
        <f t="shared" si="3"/>
        <v>21.720000000000027</v>
      </c>
      <c r="O63" s="43" t="s">
        <v>3174</v>
      </c>
      <c r="P63" s="43">
        <v>2024</v>
      </c>
    </row>
    <row r="64" spans="1:16" x14ac:dyDescent="0.25">
      <c r="A64" s="43" t="s">
        <v>3175</v>
      </c>
      <c r="B64" s="43" t="s">
        <v>3176</v>
      </c>
      <c r="C64" s="43" t="s">
        <v>192</v>
      </c>
      <c r="D64" s="43" t="s">
        <v>60</v>
      </c>
      <c r="E64" s="43">
        <f>VLOOKUP(D64&amp;C64,[1]Planilha1!$A$4:$D$56,4,FALSE)</f>
        <v>15549</v>
      </c>
      <c r="F64" s="43" t="s">
        <v>61</v>
      </c>
      <c r="G64" s="43" t="s">
        <v>62</v>
      </c>
      <c r="H64" s="43" t="str">
        <f t="shared" si="1"/>
        <v>0101 Mensalidades|Contábil: 15549</v>
      </c>
      <c r="I64" s="43">
        <v>2970837</v>
      </c>
      <c r="J64" s="43" t="str">
        <f t="shared" si="2"/>
        <v>2970837 C 6935  DYEGO GIACOMASSI CAVET OLIVEIRA</v>
      </c>
      <c r="K64" s="44">
        <v>714</v>
      </c>
      <c r="L64" s="44">
        <v>743.16</v>
      </c>
      <c r="M64" s="44">
        <v>743.16</v>
      </c>
      <c r="N64" s="45">
        <f t="shared" si="3"/>
        <v>29.159999999999968</v>
      </c>
      <c r="O64" s="43" t="s">
        <v>3177</v>
      </c>
      <c r="P64" s="43">
        <v>2024</v>
      </c>
    </row>
    <row r="65" spans="1:16" x14ac:dyDescent="0.25">
      <c r="A65" s="43" t="s">
        <v>3178</v>
      </c>
      <c r="B65" s="43" t="s">
        <v>3179</v>
      </c>
      <c r="C65" s="43" t="s">
        <v>192</v>
      </c>
      <c r="D65" s="43" t="s">
        <v>60</v>
      </c>
      <c r="E65" s="43">
        <f>VLOOKUP(D65&amp;C65,[1]Planilha1!$A$4:$D$56,4,FALSE)</f>
        <v>15549</v>
      </c>
      <c r="F65" s="43" t="s">
        <v>61</v>
      </c>
      <c r="G65" s="43" t="s">
        <v>62</v>
      </c>
      <c r="H65" s="43" t="str">
        <f t="shared" si="1"/>
        <v>0101 Mensalidades|Contábil: 15549</v>
      </c>
      <c r="I65" s="43">
        <v>2971325</v>
      </c>
      <c r="J65" s="43" t="str">
        <f t="shared" si="2"/>
        <v>2971325 C 7087  MARIANA ANDRETTA RATTO</v>
      </c>
      <c r="K65" s="44">
        <v>714</v>
      </c>
      <c r="L65" s="44">
        <v>728.52</v>
      </c>
      <c r="M65" s="44">
        <v>728.52</v>
      </c>
      <c r="N65" s="45">
        <f t="shared" si="3"/>
        <v>14.519999999999982</v>
      </c>
      <c r="O65" s="43" t="s">
        <v>3180</v>
      </c>
      <c r="P65" s="43">
        <v>2024</v>
      </c>
    </row>
    <row r="66" spans="1:16" x14ac:dyDescent="0.25">
      <c r="A66" s="43" t="s">
        <v>3181</v>
      </c>
      <c r="B66" s="43" t="s">
        <v>3182</v>
      </c>
      <c r="C66" s="43" t="s">
        <v>192</v>
      </c>
      <c r="D66" s="43" t="s">
        <v>60</v>
      </c>
      <c r="E66" s="43">
        <f>VLOOKUP(D66&amp;C66,[1]Planilha1!$A$4:$D$56,4,FALSE)</f>
        <v>15549</v>
      </c>
      <c r="F66" s="43" t="s">
        <v>61</v>
      </c>
      <c r="G66" s="43" t="s">
        <v>62</v>
      </c>
      <c r="H66" s="43" t="str">
        <f t="shared" si="1"/>
        <v>0101 Mensalidades|Contábil: 15549</v>
      </c>
      <c r="I66" s="43">
        <v>2971516</v>
      </c>
      <c r="J66" s="43" t="str">
        <f t="shared" si="2"/>
        <v>2971516 C 7138  GUILHERME DE MORAES C ROTH</v>
      </c>
      <c r="K66" s="44">
        <v>714</v>
      </c>
      <c r="L66" s="44">
        <v>743.16</v>
      </c>
      <c r="M66" s="44">
        <v>743.16</v>
      </c>
      <c r="N66" s="45">
        <f t="shared" ref="N66:N97" si="4">M66-K66</f>
        <v>29.159999999999968</v>
      </c>
      <c r="O66" s="43" t="s">
        <v>3183</v>
      </c>
      <c r="P66" s="43">
        <v>2024</v>
      </c>
    </row>
    <row r="67" spans="1:16" x14ac:dyDescent="0.25">
      <c r="A67" s="43" t="s">
        <v>3184</v>
      </c>
      <c r="B67" s="43" t="s">
        <v>3185</v>
      </c>
      <c r="C67" s="43" t="s">
        <v>192</v>
      </c>
      <c r="D67" s="43" t="s">
        <v>60</v>
      </c>
      <c r="E67" s="43">
        <f>VLOOKUP(D67&amp;C67,[1]Planilha1!$A$4:$D$56,4,FALSE)</f>
        <v>15549</v>
      </c>
      <c r="F67" s="43" t="s">
        <v>61</v>
      </c>
      <c r="G67" s="43" t="s">
        <v>62</v>
      </c>
      <c r="H67" s="43" t="str">
        <f t="shared" ref="H67:H130" si="5">CONCATENATE(D67," ",F67,"|","Contábil: ",E67)</f>
        <v>0101 Mensalidades|Contábil: 15549</v>
      </c>
      <c r="I67" s="43">
        <v>2971569</v>
      </c>
      <c r="J67" s="43" t="str">
        <f t="shared" ref="J67:J130" si="6">CONCATENATE(I67," ",A67," ",B67)</f>
        <v>2971569 C 7153  GIOVANNA DE A MOLTENI FARIS</v>
      </c>
      <c r="K67" s="44">
        <v>714</v>
      </c>
      <c r="L67" s="44">
        <v>736.2</v>
      </c>
      <c r="M67" s="44">
        <v>736.2</v>
      </c>
      <c r="N67" s="45">
        <f t="shared" si="4"/>
        <v>22.200000000000045</v>
      </c>
      <c r="O67" s="43" t="s">
        <v>3186</v>
      </c>
      <c r="P67" s="43">
        <v>2024</v>
      </c>
    </row>
    <row r="68" spans="1:16" x14ac:dyDescent="0.25">
      <c r="A68" s="43" t="s">
        <v>3187</v>
      </c>
      <c r="B68" s="43" t="s">
        <v>3188</v>
      </c>
      <c r="C68" s="43" t="s">
        <v>192</v>
      </c>
      <c r="D68" s="43" t="s">
        <v>60</v>
      </c>
      <c r="E68" s="43">
        <f>VLOOKUP(D68&amp;C68,[1]Planilha1!$A$4:$D$56,4,FALSE)</f>
        <v>15549</v>
      </c>
      <c r="F68" s="43" t="s">
        <v>61</v>
      </c>
      <c r="G68" s="43" t="s">
        <v>62</v>
      </c>
      <c r="H68" s="43" t="str">
        <f t="shared" si="5"/>
        <v>0101 Mensalidades|Contábil: 15549</v>
      </c>
      <c r="I68" s="43">
        <v>2971907</v>
      </c>
      <c r="J68" s="43" t="str">
        <f t="shared" si="6"/>
        <v>2971907 C 7249  GABRIELA FONTES CORRALES</v>
      </c>
      <c r="K68" s="44">
        <v>714</v>
      </c>
      <c r="L68" s="44">
        <v>735.72</v>
      </c>
      <c r="M68" s="44">
        <v>735.72</v>
      </c>
      <c r="N68" s="45">
        <f t="shared" si="4"/>
        <v>21.720000000000027</v>
      </c>
      <c r="O68" s="43" t="s">
        <v>3189</v>
      </c>
      <c r="P68" s="43">
        <v>2024</v>
      </c>
    </row>
    <row r="69" spans="1:16" x14ac:dyDescent="0.25">
      <c r="A69" s="43" t="s">
        <v>3190</v>
      </c>
      <c r="B69" s="43" t="s">
        <v>3191</v>
      </c>
      <c r="C69" s="43" t="s">
        <v>192</v>
      </c>
      <c r="D69" s="43" t="s">
        <v>60</v>
      </c>
      <c r="E69" s="43">
        <f>VLOOKUP(D69&amp;C69,[1]Planilha1!$A$4:$D$56,4,FALSE)</f>
        <v>15549</v>
      </c>
      <c r="F69" s="43" t="s">
        <v>61</v>
      </c>
      <c r="G69" s="43" t="s">
        <v>62</v>
      </c>
      <c r="H69" s="43" t="str">
        <f t="shared" si="5"/>
        <v>0101 Mensalidades|Contábil: 15549</v>
      </c>
      <c r="I69" s="43">
        <v>2972275</v>
      </c>
      <c r="J69" s="43" t="str">
        <f t="shared" si="6"/>
        <v>2972275 C 7352  JACKSON P CAVALCANTE NETO</v>
      </c>
      <c r="K69" s="44">
        <v>714</v>
      </c>
      <c r="L69" s="44">
        <v>743.4</v>
      </c>
      <c r="M69" s="44">
        <v>743.4</v>
      </c>
      <c r="N69" s="45">
        <f t="shared" si="4"/>
        <v>29.399999999999977</v>
      </c>
      <c r="O69" s="43" t="s">
        <v>3192</v>
      </c>
      <c r="P69" s="43">
        <v>2024</v>
      </c>
    </row>
    <row r="70" spans="1:16" x14ac:dyDescent="0.25">
      <c r="A70" s="43" t="s">
        <v>3193</v>
      </c>
      <c r="B70" s="43" t="s">
        <v>3194</v>
      </c>
      <c r="C70" s="43" t="s">
        <v>192</v>
      </c>
      <c r="D70" s="43" t="s">
        <v>60</v>
      </c>
      <c r="E70" s="43">
        <f>VLOOKUP(D70&amp;C70,[1]Planilha1!$A$4:$D$56,4,FALSE)</f>
        <v>15549</v>
      </c>
      <c r="F70" s="43" t="s">
        <v>61</v>
      </c>
      <c r="G70" s="43" t="s">
        <v>62</v>
      </c>
      <c r="H70" s="43" t="str">
        <f t="shared" si="5"/>
        <v>0101 Mensalidades|Contábil: 15549</v>
      </c>
      <c r="I70" s="43">
        <v>2973083</v>
      </c>
      <c r="J70" s="43" t="str">
        <f t="shared" si="6"/>
        <v>2973083 C 7593  FLAVIA PINHO OHDE</v>
      </c>
      <c r="K70" s="44">
        <v>714</v>
      </c>
      <c r="L70" s="44">
        <v>743.64</v>
      </c>
      <c r="M70" s="44">
        <v>743.64</v>
      </c>
      <c r="N70" s="45">
        <f t="shared" si="4"/>
        <v>29.639999999999986</v>
      </c>
      <c r="O70" s="43" t="s">
        <v>3195</v>
      </c>
      <c r="P70" s="43">
        <v>2024</v>
      </c>
    </row>
    <row r="71" spans="1:16" x14ac:dyDescent="0.25">
      <c r="A71" s="43" t="s">
        <v>3205</v>
      </c>
      <c r="B71" s="43" t="s">
        <v>3206</v>
      </c>
      <c r="C71" s="43" t="s">
        <v>192</v>
      </c>
      <c r="D71" s="43" t="s">
        <v>60</v>
      </c>
      <c r="E71" s="43">
        <f>VLOOKUP(D71&amp;C71,[1]Planilha1!$A$4:$D$56,4,FALSE)</f>
        <v>15549</v>
      </c>
      <c r="F71" s="43" t="s">
        <v>61</v>
      </c>
      <c r="G71" s="43" t="s">
        <v>62</v>
      </c>
      <c r="H71" s="43" t="str">
        <f t="shared" si="5"/>
        <v>0101 Mensalidades|Contábil: 15549</v>
      </c>
      <c r="I71" s="43">
        <v>2974076</v>
      </c>
      <c r="J71" s="43" t="str">
        <f t="shared" si="6"/>
        <v>2974076 C 7876  EDUARDO LACERDA DE OLIVEIRA</v>
      </c>
      <c r="K71" s="44">
        <v>714</v>
      </c>
      <c r="L71" s="44">
        <v>735.72</v>
      </c>
      <c r="M71" s="44">
        <v>735.72</v>
      </c>
      <c r="N71" s="45">
        <f t="shared" si="4"/>
        <v>21.720000000000027</v>
      </c>
      <c r="O71" s="43" t="s">
        <v>3207</v>
      </c>
      <c r="P71" s="43">
        <v>2024</v>
      </c>
    </row>
    <row r="72" spans="1:16" x14ac:dyDescent="0.25">
      <c r="A72" s="43" t="s">
        <v>3208</v>
      </c>
      <c r="B72" s="43" t="s">
        <v>3209</v>
      </c>
      <c r="C72" s="43" t="s">
        <v>192</v>
      </c>
      <c r="D72" s="43" t="s">
        <v>60</v>
      </c>
      <c r="E72" s="43">
        <f>VLOOKUP(D72&amp;C72,[1]Planilha1!$A$4:$D$56,4,FALSE)</f>
        <v>15549</v>
      </c>
      <c r="F72" s="43" t="s">
        <v>61</v>
      </c>
      <c r="G72" s="43" t="s">
        <v>62</v>
      </c>
      <c r="H72" s="43" t="str">
        <f t="shared" si="5"/>
        <v>0101 Mensalidades|Contábil: 15549</v>
      </c>
      <c r="I72" s="43">
        <v>3022959</v>
      </c>
      <c r="J72" s="43" t="str">
        <f t="shared" si="6"/>
        <v>3022959 C 8363  DANIEL BARRETO GELBECKE</v>
      </c>
      <c r="K72" s="44">
        <v>531.21</v>
      </c>
      <c r="L72" s="44">
        <v>542.01</v>
      </c>
      <c r="M72" s="44">
        <v>542.01</v>
      </c>
      <c r="N72" s="45">
        <f t="shared" si="4"/>
        <v>10.799999999999955</v>
      </c>
      <c r="O72" s="43" t="s">
        <v>3210</v>
      </c>
      <c r="P72" s="43">
        <v>2024</v>
      </c>
    </row>
    <row r="73" spans="1:16" x14ac:dyDescent="0.25">
      <c r="A73" s="43" t="s">
        <v>3211</v>
      </c>
      <c r="B73" s="43" t="s">
        <v>3212</v>
      </c>
      <c r="C73" s="43" t="s">
        <v>192</v>
      </c>
      <c r="D73" s="43" t="s">
        <v>60</v>
      </c>
      <c r="E73" s="43">
        <f>VLOOKUP(D73&amp;C73,[1]Planilha1!$A$4:$D$56,4,FALSE)</f>
        <v>15549</v>
      </c>
      <c r="F73" s="43" t="s">
        <v>61</v>
      </c>
      <c r="G73" s="43" t="s">
        <v>62</v>
      </c>
      <c r="H73" s="43" t="str">
        <f t="shared" si="5"/>
        <v>0101 Mensalidades|Contábil: 15549</v>
      </c>
      <c r="I73" s="43">
        <v>2975841</v>
      </c>
      <c r="J73" s="43" t="str">
        <f t="shared" si="6"/>
        <v>2975841 C 8417  PAULO MOLETTA MEYER DA FONSECA</v>
      </c>
      <c r="K73" s="44">
        <v>714</v>
      </c>
      <c r="L73" s="44">
        <v>735.96</v>
      </c>
      <c r="M73" s="44">
        <v>735.96</v>
      </c>
      <c r="N73" s="45">
        <f t="shared" si="4"/>
        <v>21.960000000000036</v>
      </c>
      <c r="O73" s="43" t="s">
        <v>3213</v>
      </c>
      <c r="P73" s="43">
        <v>2024</v>
      </c>
    </row>
    <row r="74" spans="1:16" x14ac:dyDescent="0.25">
      <c r="A74" s="43" t="s">
        <v>3214</v>
      </c>
      <c r="B74" s="43" t="s">
        <v>3215</v>
      </c>
      <c r="C74" s="43" t="s">
        <v>291</v>
      </c>
      <c r="D74" s="43" t="s">
        <v>60</v>
      </c>
      <c r="E74" s="43">
        <f>VLOOKUP(D74&amp;C74,[1]Planilha1!$A$4:$D$56,4,FALSE)</f>
        <v>15533</v>
      </c>
      <c r="F74" s="43" t="s">
        <v>61</v>
      </c>
      <c r="G74" s="43" t="s">
        <v>62</v>
      </c>
      <c r="H74" s="43" t="str">
        <f t="shared" si="5"/>
        <v>0101 Mensalidades|Contábil: 15533</v>
      </c>
      <c r="I74" s="43">
        <v>2988796</v>
      </c>
      <c r="J74" s="43" t="str">
        <f t="shared" si="6"/>
        <v>2988796 R 3301  ADAO ROTH NETO</v>
      </c>
      <c r="K74" s="44">
        <v>357</v>
      </c>
      <c r="L74" s="44">
        <v>371.82</v>
      </c>
      <c r="M74" s="44">
        <v>371.82</v>
      </c>
      <c r="N74" s="45">
        <f t="shared" si="4"/>
        <v>14.819999999999993</v>
      </c>
      <c r="O74" s="43" t="s">
        <v>3216</v>
      </c>
      <c r="P74" s="43">
        <v>2024</v>
      </c>
    </row>
    <row r="75" spans="1:16" x14ac:dyDescent="0.25">
      <c r="A75" s="43" t="s">
        <v>3217</v>
      </c>
      <c r="B75" s="43" t="s">
        <v>3218</v>
      </c>
      <c r="C75" s="43" t="s">
        <v>291</v>
      </c>
      <c r="D75" s="43" t="s">
        <v>60</v>
      </c>
      <c r="E75" s="43">
        <f>VLOOKUP(D75&amp;C75,[1]Planilha1!$A$4:$D$56,4,FALSE)</f>
        <v>15533</v>
      </c>
      <c r="F75" s="43" t="s">
        <v>61</v>
      </c>
      <c r="G75" s="43" t="s">
        <v>62</v>
      </c>
      <c r="H75" s="43" t="str">
        <f t="shared" si="5"/>
        <v>0101 Mensalidades|Contábil: 15533</v>
      </c>
      <c r="I75" s="43">
        <v>2991832</v>
      </c>
      <c r="J75" s="43" t="str">
        <f t="shared" si="6"/>
        <v>2991832 R 4056  FERNANDO ALICE GOMES</v>
      </c>
      <c r="K75" s="44">
        <v>357</v>
      </c>
      <c r="L75" s="44">
        <v>371.58</v>
      </c>
      <c r="M75" s="44">
        <v>371.58</v>
      </c>
      <c r="N75" s="45">
        <f t="shared" si="4"/>
        <v>14.579999999999984</v>
      </c>
      <c r="O75" s="43" t="s">
        <v>3219</v>
      </c>
      <c r="P75" s="43">
        <v>2024</v>
      </c>
    </row>
    <row r="76" spans="1:16" x14ac:dyDescent="0.25">
      <c r="A76" s="43" t="s">
        <v>3223</v>
      </c>
      <c r="B76" s="43" t="s">
        <v>3224</v>
      </c>
      <c r="C76" s="43" t="s">
        <v>291</v>
      </c>
      <c r="D76" s="43" t="s">
        <v>60</v>
      </c>
      <c r="E76" s="43">
        <f>VLOOKUP(D76&amp;C76,[1]Planilha1!$A$4:$D$56,4,FALSE)</f>
        <v>15533</v>
      </c>
      <c r="F76" s="43" t="s">
        <v>61</v>
      </c>
      <c r="G76" s="43" t="s">
        <v>62</v>
      </c>
      <c r="H76" s="43" t="str">
        <f t="shared" si="5"/>
        <v>0101 Mensalidades|Contábil: 15533</v>
      </c>
      <c r="I76" s="43">
        <v>2992876</v>
      </c>
      <c r="J76" s="43" t="str">
        <f t="shared" si="6"/>
        <v>2992876 R 4288  CICERO LUIZ MALUCELLI</v>
      </c>
      <c r="K76" s="44">
        <v>357</v>
      </c>
      <c r="L76" s="44">
        <v>364.26</v>
      </c>
      <c r="M76" s="44">
        <v>364.26</v>
      </c>
      <c r="N76" s="45">
        <f t="shared" si="4"/>
        <v>7.2599999999999909</v>
      </c>
      <c r="O76" s="43" t="s">
        <v>3225</v>
      </c>
      <c r="P76" s="43">
        <v>2024</v>
      </c>
    </row>
    <row r="77" spans="1:16" x14ac:dyDescent="0.25">
      <c r="A77" s="43" t="s">
        <v>3226</v>
      </c>
      <c r="B77" s="43" t="s">
        <v>3227</v>
      </c>
      <c r="C77" s="43" t="s">
        <v>291</v>
      </c>
      <c r="D77" s="43" t="s">
        <v>60</v>
      </c>
      <c r="E77" s="43">
        <f>VLOOKUP(D77&amp;C77,[1]Planilha1!$A$4:$D$56,4,FALSE)</f>
        <v>15533</v>
      </c>
      <c r="F77" s="43" t="s">
        <v>61</v>
      </c>
      <c r="G77" s="43" t="s">
        <v>62</v>
      </c>
      <c r="H77" s="43" t="str">
        <f t="shared" si="5"/>
        <v>0101 Mensalidades|Contábil: 15533</v>
      </c>
      <c r="I77" s="43">
        <v>2994425</v>
      </c>
      <c r="J77" s="43" t="str">
        <f t="shared" si="6"/>
        <v>2994425 R 4622  ANGELA BEATRIZ GREIN LOURES BUENO</v>
      </c>
      <c r="K77" s="44">
        <v>357</v>
      </c>
      <c r="L77" s="44">
        <v>371.58</v>
      </c>
      <c r="M77" s="44">
        <v>371.58</v>
      </c>
      <c r="N77" s="45">
        <f t="shared" si="4"/>
        <v>14.579999999999984</v>
      </c>
      <c r="O77" s="43" t="s">
        <v>3228</v>
      </c>
      <c r="P77" s="43">
        <v>2024</v>
      </c>
    </row>
    <row r="78" spans="1:16" x14ac:dyDescent="0.25">
      <c r="A78" s="43" t="s">
        <v>3229</v>
      </c>
      <c r="B78" s="43" t="s">
        <v>3230</v>
      </c>
      <c r="C78" s="43" t="s">
        <v>296</v>
      </c>
      <c r="D78" s="43" t="s">
        <v>60</v>
      </c>
      <c r="E78" s="43">
        <f>VLOOKUP(D78&amp;C78,[1]Planilha1!$A$4:$D$56,4,FALSE)</f>
        <v>15554</v>
      </c>
      <c r="F78" s="43" t="s">
        <v>61</v>
      </c>
      <c r="G78" s="43" t="s">
        <v>62</v>
      </c>
      <c r="H78" s="43" t="str">
        <f t="shared" si="5"/>
        <v>0101 Mensalidades|Contábil: 15554</v>
      </c>
      <c r="I78" s="43">
        <v>3009882</v>
      </c>
      <c r="J78" s="43" t="str">
        <f t="shared" si="6"/>
        <v>3009882 S 1169  VALENTINA PEDROSO DE LIMA</v>
      </c>
      <c r="K78" s="44">
        <v>285.60000000000002</v>
      </c>
      <c r="L78" s="44">
        <v>291.41000000000003</v>
      </c>
      <c r="M78" s="44">
        <v>291.41000000000003</v>
      </c>
      <c r="N78" s="45">
        <f t="shared" si="4"/>
        <v>5.8100000000000023</v>
      </c>
      <c r="O78" s="43" t="s">
        <v>3231</v>
      </c>
      <c r="P78" s="43">
        <v>2024</v>
      </c>
    </row>
    <row r="79" spans="1:16" x14ac:dyDescent="0.25">
      <c r="A79" s="43" t="s">
        <v>3229</v>
      </c>
      <c r="B79" s="43" t="s">
        <v>3230</v>
      </c>
      <c r="C79" s="43" t="s">
        <v>296</v>
      </c>
      <c r="D79" s="43" t="s">
        <v>60</v>
      </c>
      <c r="E79" s="43">
        <f>VLOOKUP(D79&amp;C79,[1]Planilha1!$A$4:$D$56,4,FALSE)</f>
        <v>15554</v>
      </c>
      <c r="F79" s="43" t="s">
        <v>61</v>
      </c>
      <c r="G79" s="43" t="s">
        <v>62</v>
      </c>
      <c r="H79" s="43" t="str">
        <f t="shared" si="5"/>
        <v>0101 Mensalidades|Contábil: 15554</v>
      </c>
      <c r="I79" s="43">
        <v>3009881</v>
      </c>
      <c r="J79" s="43" t="str">
        <f t="shared" si="6"/>
        <v>3009881 S 1169  VALENTINA PEDROSO DE LIMA</v>
      </c>
      <c r="K79" s="44">
        <v>285.60000000000002</v>
      </c>
      <c r="L79" s="44">
        <v>294.41000000000003</v>
      </c>
      <c r="M79" s="44">
        <v>294.41000000000003</v>
      </c>
      <c r="N79" s="45">
        <f t="shared" si="4"/>
        <v>8.8100000000000023</v>
      </c>
      <c r="O79" s="43" t="s">
        <v>3231</v>
      </c>
      <c r="P79" s="43">
        <v>2024</v>
      </c>
    </row>
    <row r="80" spans="1:16" x14ac:dyDescent="0.25">
      <c r="A80" s="43" t="s">
        <v>3229</v>
      </c>
      <c r="B80" s="43" t="s">
        <v>3230</v>
      </c>
      <c r="C80" s="43" t="s">
        <v>296</v>
      </c>
      <c r="D80" s="43" t="s">
        <v>60</v>
      </c>
      <c r="E80" s="43">
        <f>VLOOKUP(D80&amp;C80,[1]Planilha1!$A$4:$D$56,4,FALSE)</f>
        <v>15554</v>
      </c>
      <c r="F80" s="43" t="s">
        <v>61</v>
      </c>
      <c r="G80" s="43" t="s">
        <v>62</v>
      </c>
      <c r="H80" s="43" t="str">
        <f t="shared" si="5"/>
        <v>0101 Mensalidades|Contábil: 15554</v>
      </c>
      <c r="I80" s="43">
        <v>3009880</v>
      </c>
      <c r="J80" s="43" t="str">
        <f t="shared" si="6"/>
        <v>3009880 S 1169  VALENTINA PEDROSO DE LIMA</v>
      </c>
      <c r="K80" s="44">
        <v>285.60000000000002</v>
      </c>
      <c r="L80" s="44">
        <v>297.51</v>
      </c>
      <c r="M80" s="44">
        <v>297.51</v>
      </c>
      <c r="N80" s="45">
        <f t="shared" si="4"/>
        <v>11.909999999999968</v>
      </c>
      <c r="O80" s="43" t="s">
        <v>3231</v>
      </c>
      <c r="P80" s="43">
        <v>2024</v>
      </c>
    </row>
    <row r="81" spans="1:16" x14ac:dyDescent="0.25">
      <c r="A81" s="43" t="s">
        <v>3232</v>
      </c>
      <c r="B81" s="43" t="s">
        <v>3233</v>
      </c>
      <c r="C81" s="43" t="s">
        <v>296</v>
      </c>
      <c r="D81" s="43" t="s">
        <v>60</v>
      </c>
      <c r="E81" s="43">
        <f>VLOOKUP(D81&amp;C81,[1]Planilha1!$A$4:$D$56,4,FALSE)</f>
        <v>15554</v>
      </c>
      <c r="F81" s="43" t="s">
        <v>61</v>
      </c>
      <c r="G81" s="43" t="s">
        <v>62</v>
      </c>
      <c r="H81" s="43" t="str">
        <f t="shared" si="5"/>
        <v>0101 Mensalidades|Contábil: 15554</v>
      </c>
      <c r="I81" s="43">
        <v>2978395</v>
      </c>
      <c r="J81" s="43" t="str">
        <f t="shared" si="6"/>
        <v>2978395 S 149  MARINA LUIZA DUARTE LIMA</v>
      </c>
      <c r="K81" s="44">
        <v>357</v>
      </c>
      <c r="L81" s="44">
        <v>371.7</v>
      </c>
      <c r="M81" s="44">
        <v>371.7</v>
      </c>
      <c r="N81" s="45">
        <f t="shared" si="4"/>
        <v>14.699999999999989</v>
      </c>
      <c r="O81" s="43" t="s">
        <v>3234</v>
      </c>
      <c r="P81" s="43">
        <v>2024</v>
      </c>
    </row>
    <row r="82" spans="1:16" x14ac:dyDescent="0.25">
      <c r="A82" s="43" t="s">
        <v>3235</v>
      </c>
      <c r="B82" s="43" t="s">
        <v>3236</v>
      </c>
      <c r="C82" s="43" t="s">
        <v>296</v>
      </c>
      <c r="D82" s="43" t="s">
        <v>60</v>
      </c>
      <c r="E82" s="43">
        <f>VLOOKUP(D82&amp;C82,[1]Planilha1!$A$4:$D$56,4,FALSE)</f>
        <v>15554</v>
      </c>
      <c r="F82" s="43" t="s">
        <v>61</v>
      </c>
      <c r="G82" s="43" t="s">
        <v>62</v>
      </c>
      <c r="H82" s="43" t="str">
        <f t="shared" si="5"/>
        <v>0101 Mensalidades|Contábil: 15554</v>
      </c>
      <c r="I82" s="43">
        <v>2983382</v>
      </c>
      <c r="J82" s="43" t="str">
        <f t="shared" si="6"/>
        <v>2983382 S 1555  GUILHERME VECCHI CONTADOR</v>
      </c>
      <c r="K82" s="44">
        <v>357</v>
      </c>
      <c r="L82" s="44">
        <v>364.26</v>
      </c>
      <c r="M82" s="44">
        <v>364.26</v>
      </c>
      <c r="N82" s="45">
        <f t="shared" si="4"/>
        <v>7.2599999999999909</v>
      </c>
      <c r="O82" s="43" t="s">
        <v>3237</v>
      </c>
      <c r="P82" s="43">
        <v>2024</v>
      </c>
    </row>
    <row r="83" spans="1:16" x14ac:dyDescent="0.25">
      <c r="A83" s="43" t="s">
        <v>988</v>
      </c>
      <c r="B83" s="43" t="s">
        <v>989</v>
      </c>
      <c r="C83" s="43" t="s">
        <v>296</v>
      </c>
      <c r="D83" s="43" t="s">
        <v>60</v>
      </c>
      <c r="E83" s="43">
        <f>VLOOKUP(D83&amp;C83,[1]Planilha1!$A$4:$D$56,4,FALSE)</f>
        <v>15554</v>
      </c>
      <c r="F83" s="43" t="s">
        <v>61</v>
      </c>
      <c r="G83" s="43" t="s">
        <v>62</v>
      </c>
      <c r="H83" s="43" t="str">
        <f t="shared" si="5"/>
        <v>0101 Mensalidades|Contábil: 15554</v>
      </c>
      <c r="I83" s="43">
        <v>2978979</v>
      </c>
      <c r="J83" s="43" t="str">
        <f t="shared" si="6"/>
        <v>2978979 S 295  BRUNA MICHALCZUK CICHON</v>
      </c>
      <c r="K83" s="44">
        <v>357</v>
      </c>
      <c r="L83" s="44">
        <v>367.86</v>
      </c>
      <c r="M83" s="44">
        <v>367.86</v>
      </c>
      <c r="N83" s="45">
        <f t="shared" si="4"/>
        <v>10.860000000000014</v>
      </c>
      <c r="O83" s="43" t="s">
        <v>3242</v>
      </c>
      <c r="P83" s="43">
        <v>2024</v>
      </c>
    </row>
    <row r="84" spans="1:16" x14ac:dyDescent="0.25">
      <c r="A84" s="43" t="s">
        <v>3243</v>
      </c>
      <c r="B84" s="43" t="s">
        <v>3244</v>
      </c>
      <c r="C84" s="43" t="s">
        <v>296</v>
      </c>
      <c r="D84" s="43" t="s">
        <v>60</v>
      </c>
      <c r="E84" s="43">
        <f>VLOOKUP(D84&amp;C84,[1]Planilha1!$A$4:$D$56,4,FALSE)</f>
        <v>15554</v>
      </c>
      <c r="F84" s="43" t="s">
        <v>61</v>
      </c>
      <c r="G84" s="43" t="s">
        <v>62</v>
      </c>
      <c r="H84" s="43" t="str">
        <f t="shared" si="5"/>
        <v>0101 Mensalidades|Contábil: 15554</v>
      </c>
      <c r="I84" s="43">
        <v>2979258</v>
      </c>
      <c r="J84" s="43" t="str">
        <f t="shared" si="6"/>
        <v>2979258 S 357  GIOVANNA REIS COELHO</v>
      </c>
      <c r="K84" s="44">
        <v>357</v>
      </c>
      <c r="L84" s="44">
        <v>371.58</v>
      </c>
      <c r="M84" s="44">
        <v>371.58</v>
      </c>
      <c r="N84" s="45">
        <f t="shared" si="4"/>
        <v>14.579999999999984</v>
      </c>
      <c r="O84" s="43" t="s">
        <v>3245</v>
      </c>
      <c r="P84" s="43">
        <v>2024</v>
      </c>
    </row>
    <row r="85" spans="1:16" x14ac:dyDescent="0.25">
      <c r="A85" s="43" t="s">
        <v>3246</v>
      </c>
      <c r="B85" s="43" t="s">
        <v>8</v>
      </c>
      <c r="C85" s="43" t="s">
        <v>59</v>
      </c>
      <c r="D85" s="43" t="s">
        <v>60</v>
      </c>
      <c r="E85" s="43">
        <f>VLOOKUP(D85&amp;C85,[1]Planilha1!$A$4:$D$56,4,FALSE)</f>
        <v>15533</v>
      </c>
      <c r="F85" s="43" t="s">
        <v>61</v>
      </c>
      <c r="G85" s="43" t="s">
        <v>62</v>
      </c>
      <c r="H85" s="43" t="str">
        <f t="shared" si="5"/>
        <v>0101 Mensalidades|Contábil: 15533</v>
      </c>
      <c r="I85" s="43">
        <v>2953176</v>
      </c>
      <c r="J85" s="43" t="str">
        <f t="shared" si="6"/>
        <v>2953176 B5832 MARIA AUGUSTA DOS SANTOS AMARANTE</v>
      </c>
      <c r="K85" s="44">
        <v>714</v>
      </c>
      <c r="L85" s="44">
        <v>728.52</v>
      </c>
      <c r="M85" s="44">
        <v>728.52</v>
      </c>
      <c r="N85" s="45">
        <f t="shared" si="4"/>
        <v>14.519999999999982</v>
      </c>
      <c r="O85" s="43" t="s">
        <v>3247</v>
      </c>
      <c r="P85" s="43">
        <v>2024</v>
      </c>
    </row>
    <row r="86" spans="1:16" x14ac:dyDescent="0.25">
      <c r="A86" s="43" t="s">
        <v>3248</v>
      </c>
      <c r="B86" s="43" t="s">
        <v>3249</v>
      </c>
      <c r="C86" s="43" t="s">
        <v>59</v>
      </c>
      <c r="D86" s="43" t="s">
        <v>60</v>
      </c>
      <c r="E86" s="43">
        <f>VLOOKUP(D86&amp;C86,[1]Planilha1!$A$4:$D$56,4,FALSE)</f>
        <v>15533</v>
      </c>
      <c r="F86" s="43" t="s">
        <v>61</v>
      </c>
      <c r="G86" s="43" t="s">
        <v>62</v>
      </c>
      <c r="H86" s="43" t="str">
        <f t="shared" si="5"/>
        <v>0101 Mensalidades|Contábil: 15533</v>
      </c>
      <c r="I86" s="43">
        <v>2934546</v>
      </c>
      <c r="J86" s="43" t="str">
        <f t="shared" si="6"/>
        <v>2934546 B3100 ANDRE DOMINGOS LASS</v>
      </c>
      <c r="K86" s="44">
        <v>714</v>
      </c>
      <c r="L86" s="44">
        <v>728.52</v>
      </c>
      <c r="M86" s="44">
        <v>728.52</v>
      </c>
      <c r="N86" s="45">
        <f t="shared" si="4"/>
        <v>14.519999999999982</v>
      </c>
      <c r="O86" s="43" t="s">
        <v>3250</v>
      </c>
      <c r="P86" s="43">
        <v>2024</v>
      </c>
    </row>
    <row r="87" spans="1:16" x14ac:dyDescent="0.25">
      <c r="A87" s="43" t="s">
        <v>3003</v>
      </c>
      <c r="B87" s="43" t="s">
        <v>3004</v>
      </c>
      <c r="C87" s="43" t="s">
        <v>1066</v>
      </c>
      <c r="D87" s="43" t="s">
        <v>2607</v>
      </c>
      <c r="E87" s="43">
        <f>VLOOKUP(D87&amp;C87,[1]Planilha1!$A$4:$D$56,4,FALSE)</f>
        <v>15687</v>
      </c>
      <c r="F87" s="43" t="s">
        <v>61</v>
      </c>
      <c r="G87" s="43" t="s">
        <v>62</v>
      </c>
      <c r="H87" s="43" t="str">
        <f t="shared" si="5"/>
        <v>0106 Mensalidades|Contábil: 15687</v>
      </c>
      <c r="I87" s="43">
        <v>3041935</v>
      </c>
      <c r="J87" s="43" t="str">
        <f t="shared" si="6"/>
        <v>3041935 B 1993  FELIPE BALDISSERA RAMINA</v>
      </c>
      <c r="K87" s="44">
        <v>535.5</v>
      </c>
      <c r="L87" s="44">
        <v>535.5</v>
      </c>
      <c r="M87" s="44">
        <v>535.5</v>
      </c>
      <c r="N87" s="45">
        <f t="shared" si="4"/>
        <v>0</v>
      </c>
      <c r="O87" s="43" t="s">
        <v>3005</v>
      </c>
      <c r="P87" s="43">
        <v>2024</v>
      </c>
    </row>
    <row r="88" spans="1:16" x14ac:dyDescent="0.25">
      <c r="A88" s="43" t="s">
        <v>3131</v>
      </c>
      <c r="B88" s="43" t="s">
        <v>3132</v>
      </c>
      <c r="C88" s="43" t="s">
        <v>2532</v>
      </c>
      <c r="D88" s="43" t="s">
        <v>2607</v>
      </c>
      <c r="E88" s="43">
        <f>VLOOKUP(D88&amp;C88,[1]Planilha1!$A$4:$D$56,4,FALSE)</f>
        <v>15692</v>
      </c>
      <c r="F88" s="43" t="s">
        <v>61</v>
      </c>
      <c r="G88" s="43" t="s">
        <v>62</v>
      </c>
      <c r="H88" s="43" t="str">
        <f t="shared" si="5"/>
        <v>0106 Mensalidades|Contábil: 15692</v>
      </c>
      <c r="I88" s="43">
        <v>3041948</v>
      </c>
      <c r="J88" s="43" t="str">
        <f t="shared" si="6"/>
        <v>3041948 C 3769  JOSE BASTOS NETO</v>
      </c>
      <c r="K88" s="44">
        <v>1071</v>
      </c>
      <c r="L88" s="44">
        <v>1071</v>
      </c>
      <c r="M88" s="44">
        <v>1071</v>
      </c>
      <c r="N88" s="45">
        <f t="shared" si="4"/>
        <v>0</v>
      </c>
      <c r="O88" s="43" t="s">
        <v>3133</v>
      </c>
      <c r="P88" s="43">
        <v>2024</v>
      </c>
    </row>
    <row r="89" spans="1:16" x14ac:dyDescent="0.25">
      <c r="A89" s="43" t="s">
        <v>3142</v>
      </c>
      <c r="B89" s="43" t="s">
        <v>3143</v>
      </c>
      <c r="C89" s="43" t="s">
        <v>192</v>
      </c>
      <c r="D89" s="43" t="s">
        <v>2607</v>
      </c>
      <c r="E89" s="43">
        <f>VLOOKUP(D89&amp;C89,[1]Planilha1!$A$4:$D$56,4,FALSE)</f>
        <v>15549</v>
      </c>
      <c r="F89" s="43" t="s">
        <v>61</v>
      </c>
      <c r="G89" s="43" t="s">
        <v>62</v>
      </c>
      <c r="H89" s="43" t="str">
        <f t="shared" si="5"/>
        <v>0106 Mensalidades|Contábil: 15549</v>
      </c>
      <c r="I89" s="43">
        <v>3041952</v>
      </c>
      <c r="J89" s="43" t="str">
        <f t="shared" si="6"/>
        <v>3041952 C 4574  HENRIQUE VENTURA DE CAMARGO</v>
      </c>
      <c r="K89" s="44">
        <v>535.5</v>
      </c>
      <c r="L89" s="44">
        <v>535.5</v>
      </c>
      <c r="M89" s="44">
        <v>535.5</v>
      </c>
      <c r="N89" s="45">
        <f t="shared" si="4"/>
        <v>0</v>
      </c>
      <c r="O89" s="43" t="s">
        <v>3144</v>
      </c>
      <c r="P89" s="43">
        <v>2024</v>
      </c>
    </row>
    <row r="90" spans="1:16" x14ac:dyDescent="0.25">
      <c r="A90" s="43" t="s">
        <v>3160</v>
      </c>
      <c r="B90" s="43" t="s">
        <v>3161</v>
      </c>
      <c r="C90" s="43" t="s">
        <v>2532</v>
      </c>
      <c r="D90" s="43" t="s">
        <v>2607</v>
      </c>
      <c r="E90" s="43">
        <f>VLOOKUP(D90&amp;C90,[1]Planilha1!$A$4:$D$56,4,FALSE)</f>
        <v>15692</v>
      </c>
      <c r="F90" s="43" t="s">
        <v>61</v>
      </c>
      <c r="G90" s="43" t="s">
        <v>62</v>
      </c>
      <c r="H90" s="43" t="str">
        <f t="shared" si="5"/>
        <v>0106 Mensalidades|Contábil: 15692</v>
      </c>
      <c r="I90" s="43">
        <v>3041956</v>
      </c>
      <c r="J90" s="43" t="str">
        <f t="shared" si="6"/>
        <v>3041956 C 6237  FERNANDO HENRIQUE MUNHOZ DA ROCHA MARTINS</v>
      </c>
      <c r="K90" s="44">
        <v>714</v>
      </c>
      <c r="L90" s="44">
        <v>714</v>
      </c>
      <c r="M90" s="44">
        <v>714</v>
      </c>
      <c r="N90" s="45">
        <f t="shared" si="4"/>
        <v>0</v>
      </c>
      <c r="O90" s="43" t="s">
        <v>3162</v>
      </c>
      <c r="P90" s="43">
        <v>2024</v>
      </c>
    </row>
    <row r="91" spans="1:16" x14ac:dyDescent="0.25">
      <c r="A91" s="43" t="s">
        <v>3118</v>
      </c>
      <c r="B91" s="43" t="s">
        <v>3119</v>
      </c>
      <c r="C91" s="43" t="s">
        <v>192</v>
      </c>
      <c r="D91" s="43" t="s">
        <v>708</v>
      </c>
      <c r="E91" s="43">
        <f>VLOOKUP(D91,[1]Planilha1!$B$57:$D$215,3,FALSE)</f>
        <v>4356</v>
      </c>
      <c r="F91" s="43" t="s">
        <v>709</v>
      </c>
      <c r="G91" s="43" t="s">
        <v>62</v>
      </c>
      <c r="H91" s="43" t="str">
        <f t="shared" si="5"/>
        <v>0329 Pilates - Studio De Pilates|Contábil: 4356</v>
      </c>
      <c r="I91" s="43">
        <v>3040670</v>
      </c>
      <c r="J91" s="43" t="str">
        <f t="shared" si="6"/>
        <v>3040670 C 2444  PATRICIA JAIME AMARAL</v>
      </c>
      <c r="K91" s="44">
        <v>340</v>
      </c>
      <c r="L91" s="44">
        <v>340</v>
      </c>
      <c r="M91" s="44">
        <v>340</v>
      </c>
      <c r="N91" s="45">
        <f t="shared" si="4"/>
        <v>0</v>
      </c>
      <c r="O91" s="43" t="s">
        <v>3120</v>
      </c>
      <c r="P91" s="43">
        <v>2024</v>
      </c>
    </row>
    <row r="92" spans="1:16" x14ac:dyDescent="0.25">
      <c r="A92" s="43" t="s">
        <v>3196</v>
      </c>
      <c r="B92" s="43" t="s">
        <v>3197</v>
      </c>
      <c r="C92" s="43" t="s">
        <v>192</v>
      </c>
      <c r="D92" s="43" t="s">
        <v>708</v>
      </c>
      <c r="E92" s="43">
        <f>VLOOKUP(D92,[1]Planilha1!$B$57:$D$215,3,FALSE)</f>
        <v>4356</v>
      </c>
      <c r="F92" s="43" t="s">
        <v>709</v>
      </c>
      <c r="G92" s="43" t="s">
        <v>62</v>
      </c>
      <c r="H92" s="43" t="str">
        <f t="shared" si="5"/>
        <v>0329 Pilates - Studio De Pilates|Contábil: 4356</v>
      </c>
      <c r="I92" s="43">
        <v>3040674</v>
      </c>
      <c r="J92" s="43" t="str">
        <f t="shared" si="6"/>
        <v>3040674 C 7733  BRUNO MOURA LORENZETTI</v>
      </c>
      <c r="K92" s="44">
        <v>500</v>
      </c>
      <c r="L92" s="44">
        <v>510.17</v>
      </c>
      <c r="M92" s="44">
        <v>510.17</v>
      </c>
      <c r="N92" s="45">
        <f t="shared" si="4"/>
        <v>10.170000000000016</v>
      </c>
      <c r="O92" s="43" t="s">
        <v>3198</v>
      </c>
      <c r="P92" s="43">
        <v>2024</v>
      </c>
    </row>
    <row r="93" spans="1:16" x14ac:dyDescent="0.25">
      <c r="A93" s="43" t="s">
        <v>3196</v>
      </c>
      <c r="B93" s="43" t="s">
        <v>3197</v>
      </c>
      <c r="C93" s="43" t="s">
        <v>192</v>
      </c>
      <c r="D93" s="43" t="s">
        <v>708</v>
      </c>
      <c r="E93" s="43">
        <f>VLOOKUP(D93,[1]Planilha1!$B$57:$D$215,3,FALSE)</f>
        <v>4356</v>
      </c>
      <c r="F93" s="43" t="s">
        <v>709</v>
      </c>
      <c r="G93" s="43" t="s">
        <v>62</v>
      </c>
      <c r="H93" s="43" t="str">
        <f t="shared" si="5"/>
        <v>0329 Pilates - Studio De Pilates|Contábil: 4356</v>
      </c>
      <c r="I93" s="43">
        <v>3040438</v>
      </c>
      <c r="J93" s="43" t="str">
        <f t="shared" si="6"/>
        <v>3040438 C 7733  BRUNO MOURA LORENZETTI</v>
      </c>
      <c r="K93" s="44">
        <v>500</v>
      </c>
      <c r="L93" s="44">
        <v>510.17</v>
      </c>
      <c r="M93" s="44">
        <v>510.17</v>
      </c>
      <c r="N93" s="45">
        <f t="shared" si="4"/>
        <v>10.170000000000016</v>
      </c>
      <c r="O93" s="43" t="s">
        <v>3198</v>
      </c>
      <c r="P93" s="43">
        <v>2024</v>
      </c>
    </row>
    <row r="94" spans="1:16" x14ac:dyDescent="0.25">
      <c r="A94" s="43" t="s">
        <v>988</v>
      </c>
      <c r="B94" s="43" t="s">
        <v>989</v>
      </c>
      <c r="C94" s="43" t="s">
        <v>296</v>
      </c>
      <c r="D94" s="43" t="s">
        <v>708</v>
      </c>
      <c r="E94" s="43">
        <f>VLOOKUP(D94,[1]Planilha1!$B$57:$D$215,3,FALSE)</f>
        <v>4356</v>
      </c>
      <c r="F94" s="43" t="s">
        <v>709</v>
      </c>
      <c r="G94" s="43" t="s">
        <v>62</v>
      </c>
      <c r="H94" s="43" t="str">
        <f t="shared" si="5"/>
        <v>0329 Pilates - Studio De Pilates|Contábil: 4356</v>
      </c>
      <c r="I94" s="43">
        <v>3041637</v>
      </c>
      <c r="J94" s="43" t="str">
        <f t="shared" si="6"/>
        <v>3041637 S 295  BRUNA MICHALCZUK CICHON</v>
      </c>
      <c r="K94" s="44">
        <v>150</v>
      </c>
      <c r="L94" s="44">
        <v>150</v>
      </c>
      <c r="M94" s="44">
        <v>150</v>
      </c>
      <c r="N94" s="45">
        <f t="shared" si="4"/>
        <v>0</v>
      </c>
      <c r="O94" s="43" t="s">
        <v>3241</v>
      </c>
      <c r="P94" s="43">
        <v>2024</v>
      </c>
    </row>
    <row r="95" spans="1:16" x14ac:dyDescent="0.25">
      <c r="A95" s="43" t="s">
        <v>3009</v>
      </c>
      <c r="B95" s="43" t="s">
        <v>3010</v>
      </c>
      <c r="C95" s="43" t="s">
        <v>59</v>
      </c>
      <c r="D95" s="43" t="s">
        <v>74</v>
      </c>
      <c r="E95" s="43">
        <f>VLOOKUP(D95,[1]Planilha1!$B$57:$D$215,3,FALSE)</f>
        <v>4265</v>
      </c>
      <c r="F95" s="43" t="s">
        <v>75</v>
      </c>
      <c r="G95" s="43" t="s">
        <v>62</v>
      </c>
      <c r="H95" s="43" t="str">
        <f t="shared" si="5"/>
        <v>0330 Swasthya Yoga - Kjuliane|Contábil: 4265</v>
      </c>
      <c r="I95" s="43">
        <v>3039600</v>
      </c>
      <c r="J95" s="43" t="str">
        <f t="shared" si="6"/>
        <v>3039600 B 2234  BEATRIZ MATOS T DE FREITAS</v>
      </c>
      <c r="K95" s="44">
        <v>165</v>
      </c>
      <c r="L95" s="44">
        <v>168.4</v>
      </c>
      <c r="M95" s="44">
        <v>168.4</v>
      </c>
      <c r="N95" s="45">
        <f t="shared" si="4"/>
        <v>3.4000000000000057</v>
      </c>
      <c r="O95" s="43" t="s">
        <v>3011</v>
      </c>
      <c r="P95" s="43">
        <v>2024</v>
      </c>
    </row>
    <row r="96" spans="1:16" x14ac:dyDescent="0.25">
      <c r="A96" s="43" t="s">
        <v>3202</v>
      </c>
      <c r="B96" s="43" t="s">
        <v>3203</v>
      </c>
      <c r="C96" s="43" t="s">
        <v>192</v>
      </c>
      <c r="D96" s="43" t="s">
        <v>317</v>
      </c>
      <c r="E96" s="43">
        <f>VLOOKUP(D96,[1]Planilha1!$B$57:$D$215,3,FALSE)</f>
        <v>16301</v>
      </c>
      <c r="F96" s="43" t="s">
        <v>318</v>
      </c>
      <c r="G96" s="43" t="s">
        <v>62</v>
      </c>
      <c r="H96" s="43" t="str">
        <f t="shared" si="5"/>
        <v>0336 Personal Trainer Sbsa|Contábil: 16301</v>
      </c>
      <c r="I96" s="43">
        <v>3038935</v>
      </c>
      <c r="J96" s="43" t="str">
        <f t="shared" si="6"/>
        <v>3038935 C 7761  ANA CAROLINA MION PILATI DO VALE</v>
      </c>
      <c r="K96" s="44">
        <v>441</v>
      </c>
      <c r="L96" s="44">
        <v>449.97</v>
      </c>
      <c r="M96" s="44">
        <v>449.97</v>
      </c>
      <c r="N96" s="45">
        <f t="shared" si="4"/>
        <v>8.9700000000000273</v>
      </c>
      <c r="O96" s="43" t="s">
        <v>3204</v>
      </c>
      <c r="P96" s="43">
        <v>2024</v>
      </c>
    </row>
    <row r="97" spans="1:16" x14ac:dyDescent="0.25">
      <c r="A97" s="43" t="s">
        <v>3202</v>
      </c>
      <c r="B97" s="43" t="s">
        <v>3203</v>
      </c>
      <c r="C97" s="43" t="s">
        <v>192</v>
      </c>
      <c r="D97" s="43" t="s">
        <v>317</v>
      </c>
      <c r="E97" s="43">
        <f>VLOOKUP(D97,[1]Planilha1!$B$57:$D$215,3,FALSE)</f>
        <v>16301</v>
      </c>
      <c r="F97" s="43" t="s">
        <v>318</v>
      </c>
      <c r="G97" s="43" t="s">
        <v>62</v>
      </c>
      <c r="H97" s="43" t="str">
        <f t="shared" si="5"/>
        <v>0336 Personal Trainer Sbsa|Contábil: 16301</v>
      </c>
      <c r="I97" s="43">
        <v>3039016</v>
      </c>
      <c r="J97" s="43" t="str">
        <f t="shared" si="6"/>
        <v>3039016 C 7761  ANA CAROLINA MION PILATI DO VALE</v>
      </c>
      <c r="K97" s="44">
        <v>219</v>
      </c>
      <c r="L97" s="44">
        <v>223.45</v>
      </c>
      <c r="M97" s="44">
        <v>223.45</v>
      </c>
      <c r="N97" s="45">
        <f t="shared" si="4"/>
        <v>4.4499999999999886</v>
      </c>
      <c r="O97" s="43" t="s">
        <v>3204</v>
      </c>
      <c r="P97" s="43">
        <v>2024</v>
      </c>
    </row>
    <row r="98" spans="1:16" x14ac:dyDescent="0.25">
      <c r="A98" s="43" t="s">
        <v>3238</v>
      </c>
      <c r="B98" s="43" t="s">
        <v>3239</v>
      </c>
      <c r="C98" s="43" t="s">
        <v>296</v>
      </c>
      <c r="D98" s="43" t="s">
        <v>317</v>
      </c>
      <c r="E98" s="43">
        <f>VLOOKUP(D98,[1]Planilha1!$B$57:$D$215,3,FALSE)</f>
        <v>16301</v>
      </c>
      <c r="F98" s="43" t="s">
        <v>318</v>
      </c>
      <c r="G98" s="43" t="s">
        <v>62</v>
      </c>
      <c r="H98" s="43" t="str">
        <f t="shared" si="5"/>
        <v>0336 Personal Trainer Sbsa|Contábil: 16301</v>
      </c>
      <c r="I98" s="43">
        <v>3039562</v>
      </c>
      <c r="J98" s="43" t="str">
        <f t="shared" si="6"/>
        <v>3039562 S 159  LIVIA MUNHOZ DA ROCHA BUSCHLE</v>
      </c>
      <c r="K98" s="44">
        <v>876</v>
      </c>
      <c r="L98" s="44">
        <v>893.81</v>
      </c>
      <c r="M98" s="44">
        <v>893.81</v>
      </c>
      <c r="N98" s="45">
        <f t="shared" ref="N98" si="7">M98-K98</f>
        <v>17.809999999999945</v>
      </c>
      <c r="O98" s="43" t="s">
        <v>3240</v>
      </c>
      <c r="P98" s="43">
        <v>2024</v>
      </c>
    </row>
    <row r="99" spans="1:16" x14ac:dyDescent="0.25">
      <c r="A99" s="43" t="s">
        <v>2983</v>
      </c>
      <c r="B99" s="43" t="s">
        <v>2984</v>
      </c>
      <c r="C99" s="43" t="s">
        <v>59</v>
      </c>
      <c r="D99" s="43" t="s">
        <v>2985</v>
      </c>
      <c r="E99" s="43">
        <f>VLOOKUP(D99,[1]Planilha1!$B$57:$D$215,3,FALSE)</f>
        <v>29413</v>
      </c>
      <c r="F99" s="43" t="s">
        <v>2986</v>
      </c>
      <c r="G99" s="43" t="s">
        <v>62</v>
      </c>
      <c r="H99" s="43" t="str">
        <f t="shared" si="5"/>
        <v>0337 Escol. Muay Thai|Contábil: 29413</v>
      </c>
      <c r="I99" s="43">
        <v>3042243</v>
      </c>
      <c r="J99" s="43" t="str">
        <f t="shared" si="6"/>
        <v>3042243 B 1116  ANA PAULA LEAL BESS PACHECO</v>
      </c>
      <c r="K99" s="44">
        <v>284.5</v>
      </c>
      <c r="L99" s="44">
        <v>256.05</v>
      </c>
      <c r="M99" s="44">
        <v>256.05</v>
      </c>
      <c r="N99" s="45">
        <v>0</v>
      </c>
      <c r="O99" s="43" t="s">
        <v>2987</v>
      </c>
      <c r="P99" s="43">
        <v>2024</v>
      </c>
    </row>
    <row r="100" spans="1:16" x14ac:dyDescent="0.25">
      <c r="A100" s="43" t="s">
        <v>3059</v>
      </c>
      <c r="B100" s="43" t="s">
        <v>3060</v>
      </c>
      <c r="C100" s="43" t="s">
        <v>59</v>
      </c>
      <c r="D100" s="43" t="s">
        <v>538</v>
      </c>
      <c r="E100" s="43">
        <f>VLOOKUP(D100,[1]Planilha1!$B$57:$D$215,3,FALSE)</f>
        <v>27431</v>
      </c>
      <c r="F100" s="43" t="s">
        <v>539</v>
      </c>
      <c r="G100" s="43" t="s">
        <v>62</v>
      </c>
      <c r="H100" s="43" t="str">
        <f t="shared" si="5"/>
        <v>0421 Musicalização Para Bebês - Josirene|Contábil: 27431</v>
      </c>
      <c r="I100" s="43">
        <v>3039958</v>
      </c>
      <c r="J100" s="43" t="str">
        <f t="shared" si="6"/>
        <v>3039958 B 5565  CASSIO PERFETE</v>
      </c>
      <c r="K100" s="44">
        <v>201</v>
      </c>
      <c r="L100" s="44">
        <v>205.23</v>
      </c>
      <c r="M100" s="44">
        <v>205.23</v>
      </c>
      <c r="N100" s="45">
        <f t="shared" ref="N100:N132" si="8">M100-K100</f>
        <v>4.2299999999999898</v>
      </c>
      <c r="O100" s="43" t="s">
        <v>3061</v>
      </c>
      <c r="P100" s="43">
        <v>2024</v>
      </c>
    </row>
    <row r="101" spans="1:16" x14ac:dyDescent="0.25">
      <c r="A101" s="43" t="s">
        <v>3124</v>
      </c>
      <c r="B101" s="43" t="s">
        <v>3125</v>
      </c>
      <c r="C101" s="43" t="s">
        <v>192</v>
      </c>
      <c r="D101" s="43" t="s">
        <v>1852</v>
      </c>
      <c r="E101" s="43">
        <f>VLOOKUP(D101,[1]Planilha1!$B$57:$D$215,3,FALSE)</f>
        <v>15918</v>
      </c>
      <c r="F101" s="43" t="s">
        <v>1853</v>
      </c>
      <c r="G101" s="43" t="s">
        <v>62</v>
      </c>
      <c r="H101" s="43" t="str">
        <f t="shared" si="5"/>
        <v>0906 Vendas Eventos|Contábil: 15918</v>
      </c>
      <c r="I101" s="43">
        <v>3042181</v>
      </c>
      <c r="J101" s="43" t="str">
        <f t="shared" si="6"/>
        <v>3042181 C 3423  PAULO HENRIQUE S CAMARGO</v>
      </c>
      <c r="K101" s="44">
        <v>50</v>
      </c>
      <c r="L101" s="44">
        <v>50</v>
      </c>
      <c r="M101" s="44">
        <v>50</v>
      </c>
      <c r="N101" s="45">
        <f t="shared" si="8"/>
        <v>0</v>
      </c>
      <c r="O101" s="43" t="s">
        <v>3126</v>
      </c>
      <c r="P101" s="43">
        <v>2024</v>
      </c>
    </row>
    <row r="102" spans="1:16" x14ac:dyDescent="0.25">
      <c r="A102" s="43" t="s">
        <v>3220</v>
      </c>
      <c r="B102" s="43" t="s">
        <v>3221</v>
      </c>
      <c r="C102" s="43" t="s">
        <v>291</v>
      </c>
      <c r="D102" s="43" t="s">
        <v>193</v>
      </c>
      <c r="E102" s="43">
        <f>VLOOKUP(D102,[1]Planilha1!$B$57:$D$215,3,FALSE)</f>
        <v>39133</v>
      </c>
      <c r="F102" s="43" t="s">
        <v>194</v>
      </c>
      <c r="G102" s="43" t="s">
        <v>62</v>
      </c>
      <c r="H102" s="43" t="str">
        <f t="shared" si="5"/>
        <v>1035 Aula De Padel - Thiago Krames|Contábil: 39133</v>
      </c>
      <c r="I102" s="43">
        <v>3037430</v>
      </c>
      <c r="J102" s="43" t="str">
        <f t="shared" si="6"/>
        <v>3037430 R 4190  OMAR GUERIOS</v>
      </c>
      <c r="K102" s="44">
        <v>280</v>
      </c>
      <c r="L102" s="44">
        <v>285.69</v>
      </c>
      <c r="M102" s="44">
        <v>285.69</v>
      </c>
      <c r="N102" s="45">
        <f t="shared" si="8"/>
        <v>5.6899999999999977</v>
      </c>
      <c r="O102" s="43" t="s">
        <v>3222</v>
      </c>
      <c r="P102" s="43">
        <v>2024</v>
      </c>
    </row>
    <row r="103" spans="1:16" x14ac:dyDescent="0.25">
      <c r="A103" s="43" t="s">
        <v>3202</v>
      </c>
      <c r="B103" s="43" t="s">
        <v>3203</v>
      </c>
      <c r="C103" s="43" t="s">
        <v>192</v>
      </c>
      <c r="D103" s="43" t="s">
        <v>92</v>
      </c>
      <c r="E103" s="43">
        <f>VLOOKUP(D103,[1]Planilha1!$B$57:$D$215,3,FALSE)</f>
        <v>39154</v>
      </c>
      <c r="F103" s="43" t="s">
        <v>93</v>
      </c>
      <c r="G103" s="43" t="s">
        <v>62</v>
      </c>
      <c r="H103" s="43" t="str">
        <f t="shared" si="5"/>
        <v>1039 Aula De Beach Tennis - Leon Chaim|Contábil: 39154</v>
      </c>
      <c r="I103" s="43">
        <v>3038427</v>
      </c>
      <c r="J103" s="43" t="str">
        <f t="shared" si="6"/>
        <v>3038427 C 7761  ANA CAROLINA MION PILATI DO VALE</v>
      </c>
      <c r="K103" s="44">
        <v>178</v>
      </c>
      <c r="L103" s="44">
        <v>181.62</v>
      </c>
      <c r="M103" s="44">
        <v>181.62</v>
      </c>
      <c r="N103" s="45">
        <f t="shared" si="8"/>
        <v>3.6200000000000045</v>
      </c>
      <c r="O103" s="43" t="s">
        <v>3204</v>
      </c>
      <c r="P103" s="43">
        <v>2024</v>
      </c>
    </row>
    <row r="104" spans="1:16" x14ac:dyDescent="0.25">
      <c r="A104" s="43" t="s">
        <v>3054</v>
      </c>
      <c r="B104" s="43" t="s">
        <v>3055</v>
      </c>
      <c r="C104" s="43" t="s">
        <v>59</v>
      </c>
      <c r="D104" s="43" t="s">
        <v>2321</v>
      </c>
      <c r="E104" s="43">
        <f>VLOOKUP(D104,[1]Planilha1!$B$57:$D$215,3,FALSE)</f>
        <v>39843</v>
      </c>
      <c r="F104" s="43" t="s">
        <v>2322</v>
      </c>
      <c r="G104" s="43" t="s">
        <v>62</v>
      </c>
      <c r="H104" s="43" t="str">
        <f t="shared" si="5"/>
        <v>1078 Aula De Beach Tennis - Jacqueline Jungles|Contábil: 39843</v>
      </c>
      <c r="I104" s="43">
        <v>3038625</v>
      </c>
      <c r="J104" s="43" t="str">
        <f t="shared" si="6"/>
        <v>3038625 B 5392  BRUNO CICHON NETO</v>
      </c>
      <c r="K104" s="44">
        <v>178</v>
      </c>
      <c r="L104" s="44">
        <v>181.62</v>
      </c>
      <c r="M104" s="44">
        <v>181.62</v>
      </c>
      <c r="N104" s="45">
        <f t="shared" si="8"/>
        <v>3.6200000000000045</v>
      </c>
      <c r="O104" s="43" t="s">
        <v>3056</v>
      </c>
      <c r="P104" s="43">
        <v>2024</v>
      </c>
    </row>
    <row r="105" spans="1:16" x14ac:dyDescent="0.25">
      <c r="A105" s="43" t="s">
        <v>3033</v>
      </c>
      <c r="B105" s="43" t="s">
        <v>3034</v>
      </c>
      <c r="C105" s="43" t="s">
        <v>59</v>
      </c>
      <c r="D105" s="43" t="s">
        <v>172</v>
      </c>
      <c r="E105" s="43">
        <f>VLOOKUP(D105,[1]Planilha1!$B$57:$D$215,3,FALSE)</f>
        <v>40867</v>
      </c>
      <c r="F105" s="43" t="s">
        <v>173</v>
      </c>
      <c r="G105" s="43" t="s">
        <v>62</v>
      </c>
      <c r="H105" s="43" t="str">
        <f t="shared" si="5"/>
        <v>1102 Aula De Tênis - Rafael Barbosa Carvalho|Contábil: 40867</v>
      </c>
      <c r="I105" s="43">
        <v>3037996</v>
      </c>
      <c r="J105" s="43" t="str">
        <f t="shared" si="6"/>
        <v>3037996 B 4039  PAIKAN SALOMON DE MELLO E SILVA</v>
      </c>
      <c r="K105" s="44">
        <v>445</v>
      </c>
      <c r="L105" s="44">
        <v>454.05</v>
      </c>
      <c r="M105" s="44">
        <v>454.05</v>
      </c>
      <c r="N105" s="45">
        <f t="shared" si="8"/>
        <v>9.0500000000000114</v>
      </c>
      <c r="O105" s="43" t="s">
        <v>3035</v>
      </c>
      <c r="P105" s="43">
        <v>2024</v>
      </c>
    </row>
    <row r="106" spans="1:16" x14ac:dyDescent="0.25">
      <c r="A106" s="43" t="s">
        <v>3087</v>
      </c>
      <c r="B106" s="43" t="s">
        <v>3088</v>
      </c>
      <c r="C106" s="43" t="s">
        <v>192</v>
      </c>
      <c r="D106" s="43" t="s">
        <v>172</v>
      </c>
      <c r="E106" s="43">
        <f>VLOOKUP(D106,[1]Planilha1!$B$57:$D$215,3,FALSE)</f>
        <v>40867</v>
      </c>
      <c r="F106" s="43" t="s">
        <v>173</v>
      </c>
      <c r="G106" s="43" t="s">
        <v>62</v>
      </c>
      <c r="H106" s="43" t="str">
        <f t="shared" si="5"/>
        <v>1102 Aula De Tênis - Rafael Barbosa Carvalho|Contábil: 40867</v>
      </c>
      <c r="I106" s="43">
        <v>3038595</v>
      </c>
      <c r="J106" s="43" t="str">
        <f t="shared" si="6"/>
        <v>3038595 C 1580  GUILHERME MACIEL MOURA</v>
      </c>
      <c r="K106" s="44">
        <v>178</v>
      </c>
      <c r="L106" s="44">
        <v>181.62</v>
      </c>
      <c r="M106" s="44">
        <v>181.62</v>
      </c>
      <c r="N106" s="45">
        <f t="shared" si="8"/>
        <v>3.6200000000000045</v>
      </c>
      <c r="O106" s="43" t="s">
        <v>3089</v>
      </c>
      <c r="P106" s="43">
        <v>2024</v>
      </c>
    </row>
    <row r="107" spans="1:16" x14ac:dyDescent="0.25">
      <c r="A107" s="43" t="s">
        <v>3208</v>
      </c>
      <c r="B107" s="43" t="s">
        <v>3209</v>
      </c>
      <c r="C107" s="43" t="s">
        <v>192</v>
      </c>
      <c r="D107" s="43" t="s">
        <v>224</v>
      </c>
      <c r="E107" s="43">
        <f>VLOOKUP(D107,[1]Planilha1!$B$57:$D$215,3,FALSE)</f>
        <v>41731</v>
      </c>
      <c r="F107" s="43" t="s">
        <v>225</v>
      </c>
      <c r="G107" s="43" t="s">
        <v>62</v>
      </c>
      <c r="H107" s="43" t="str">
        <f t="shared" si="5"/>
        <v>1118 Aula De Tênis - Lucas Pinto Mariano|Contábil: 41731</v>
      </c>
      <c r="I107" s="43">
        <v>3037991</v>
      </c>
      <c r="J107" s="43" t="str">
        <f t="shared" si="6"/>
        <v>3037991 C 8363  DANIEL BARRETO GELBECKE</v>
      </c>
      <c r="K107" s="44">
        <v>178</v>
      </c>
      <c r="L107" s="44">
        <v>181.62</v>
      </c>
      <c r="M107" s="44">
        <v>181.62</v>
      </c>
      <c r="N107" s="45">
        <f t="shared" si="8"/>
        <v>3.6200000000000045</v>
      </c>
      <c r="O107" s="43" t="s">
        <v>3210</v>
      </c>
      <c r="P107" s="43">
        <v>2024</v>
      </c>
    </row>
    <row r="108" spans="1:16" x14ac:dyDescent="0.25">
      <c r="A108" s="43" t="s">
        <v>3036</v>
      </c>
      <c r="B108" s="43" t="s">
        <v>3037</v>
      </c>
      <c r="C108" s="43" t="s">
        <v>59</v>
      </c>
      <c r="D108" s="43" t="s">
        <v>542</v>
      </c>
      <c r="E108" s="43">
        <f>VLOOKUP(D108,[1]Planilha1!$B$57:$D$215,3,FALSE)</f>
        <v>28650</v>
      </c>
      <c r="F108" s="43" t="s">
        <v>543</v>
      </c>
      <c r="G108" s="43" t="s">
        <v>62</v>
      </c>
      <c r="H108" s="43" t="str">
        <f t="shared" si="5"/>
        <v>1908 Clubinho|Contábil: 28650</v>
      </c>
      <c r="I108" s="43">
        <v>3041730</v>
      </c>
      <c r="J108" s="43" t="str">
        <f t="shared" si="6"/>
        <v>3041730 B 4865  TAMIRYS CARDOSO MARQUES TEIXEIRA</v>
      </c>
      <c r="K108" s="44">
        <v>5</v>
      </c>
      <c r="L108" s="44">
        <v>5.0999999999999996</v>
      </c>
      <c r="M108" s="44">
        <v>5.0999999999999996</v>
      </c>
      <c r="N108" s="45">
        <f t="shared" si="8"/>
        <v>9.9999999999999645E-2</v>
      </c>
      <c r="O108" s="43" t="s">
        <v>3038</v>
      </c>
      <c r="P108" s="43">
        <v>2024</v>
      </c>
    </row>
    <row r="109" spans="1:16" x14ac:dyDescent="0.25">
      <c r="A109" s="43" t="s">
        <v>2325</v>
      </c>
      <c r="B109" s="43" t="s">
        <v>2326</v>
      </c>
      <c r="C109" s="43" t="s">
        <v>59</v>
      </c>
      <c r="D109" s="43" t="s">
        <v>542</v>
      </c>
      <c r="E109" s="43">
        <f>VLOOKUP(D109,[1]Planilha1!$B$57:$D$215,3,FALSE)</f>
        <v>28650</v>
      </c>
      <c r="F109" s="43" t="s">
        <v>543</v>
      </c>
      <c r="G109" s="43" t="s">
        <v>62</v>
      </c>
      <c r="H109" s="43" t="str">
        <f t="shared" si="5"/>
        <v>1908 Clubinho|Contábil: 28650</v>
      </c>
      <c r="I109" s="43">
        <v>3042062</v>
      </c>
      <c r="J109" s="43" t="str">
        <f t="shared" si="6"/>
        <v>3042062 B 6034  GRAZIELLY DE FATIMA PEREIRA CAMPOS</v>
      </c>
      <c r="K109" s="44">
        <v>25</v>
      </c>
      <c r="L109" s="44">
        <v>25.51</v>
      </c>
      <c r="M109" s="44">
        <v>25.51</v>
      </c>
      <c r="N109" s="45">
        <f t="shared" si="8"/>
        <v>0.51000000000000156</v>
      </c>
      <c r="O109" s="43" t="s">
        <v>3077</v>
      </c>
      <c r="P109" s="43">
        <v>2024</v>
      </c>
    </row>
    <row r="110" spans="1:16" x14ac:dyDescent="0.25">
      <c r="A110" s="43" t="s">
        <v>854</v>
      </c>
      <c r="B110" s="43" t="s">
        <v>855</v>
      </c>
      <c r="C110" s="43" t="s">
        <v>192</v>
      </c>
      <c r="D110" s="43" t="s">
        <v>542</v>
      </c>
      <c r="E110" s="43">
        <f>VLOOKUP(D110,[1]Planilha1!$B$57:$D$215,3,FALSE)</f>
        <v>28650</v>
      </c>
      <c r="F110" s="43" t="s">
        <v>543</v>
      </c>
      <c r="G110" s="43" t="s">
        <v>62</v>
      </c>
      <c r="H110" s="43" t="str">
        <f t="shared" si="5"/>
        <v>1908 Clubinho|Contábil: 28650</v>
      </c>
      <c r="I110" s="43">
        <v>3041504</v>
      </c>
      <c r="J110" s="43" t="str">
        <f t="shared" si="6"/>
        <v>3041504 C 5394  CONRADO REICHMANN MULLER</v>
      </c>
      <c r="K110" s="44">
        <v>5</v>
      </c>
      <c r="L110" s="44">
        <v>5.0999999999999996</v>
      </c>
      <c r="M110" s="44">
        <v>5.0999999999999996</v>
      </c>
      <c r="N110" s="45">
        <f t="shared" si="8"/>
        <v>9.9999999999999645E-2</v>
      </c>
      <c r="O110" s="43" t="s">
        <v>3145</v>
      </c>
      <c r="P110" s="43">
        <v>2024</v>
      </c>
    </row>
    <row r="111" spans="1:16" x14ac:dyDescent="0.25">
      <c r="A111" s="43" t="s">
        <v>854</v>
      </c>
      <c r="B111" s="43" t="s">
        <v>855</v>
      </c>
      <c r="C111" s="43" t="s">
        <v>192</v>
      </c>
      <c r="D111" s="43" t="s">
        <v>542</v>
      </c>
      <c r="E111" s="43">
        <f>VLOOKUP(D111,[1]Planilha1!$B$57:$D$215,3,FALSE)</f>
        <v>28650</v>
      </c>
      <c r="F111" s="43" t="s">
        <v>543</v>
      </c>
      <c r="G111" s="43" t="s">
        <v>62</v>
      </c>
      <c r="H111" s="43" t="str">
        <f t="shared" si="5"/>
        <v>1908 Clubinho|Contábil: 28650</v>
      </c>
      <c r="I111" s="43">
        <v>3041505</v>
      </c>
      <c r="J111" s="43" t="str">
        <f t="shared" si="6"/>
        <v>3041505 C 5394  CONRADO REICHMANN MULLER</v>
      </c>
      <c r="K111" s="44">
        <v>5</v>
      </c>
      <c r="L111" s="44">
        <v>5.0999999999999996</v>
      </c>
      <c r="M111" s="44">
        <v>5.0999999999999996</v>
      </c>
      <c r="N111" s="45">
        <f t="shared" si="8"/>
        <v>9.9999999999999645E-2</v>
      </c>
      <c r="O111" s="43" t="s">
        <v>3145</v>
      </c>
      <c r="P111" s="43">
        <v>2024</v>
      </c>
    </row>
    <row r="112" spans="1:16" x14ac:dyDescent="0.25">
      <c r="A112" s="43" t="s">
        <v>3208</v>
      </c>
      <c r="B112" s="43" t="s">
        <v>3209</v>
      </c>
      <c r="C112" s="43" t="s">
        <v>192</v>
      </c>
      <c r="D112" s="43" t="s">
        <v>542</v>
      </c>
      <c r="E112" s="43">
        <f>VLOOKUP(D112,[1]Planilha1!$B$57:$D$215,3,FALSE)</f>
        <v>28650</v>
      </c>
      <c r="F112" s="43" t="s">
        <v>543</v>
      </c>
      <c r="G112" s="43" t="s">
        <v>62</v>
      </c>
      <c r="H112" s="43" t="str">
        <f t="shared" si="5"/>
        <v>1908 Clubinho|Contábil: 28650</v>
      </c>
      <c r="I112" s="43">
        <v>3041019</v>
      </c>
      <c r="J112" s="43" t="str">
        <f t="shared" si="6"/>
        <v>3041019 C 8363  DANIEL BARRETO GELBECKE</v>
      </c>
      <c r="K112" s="44">
        <v>10</v>
      </c>
      <c r="L112" s="44">
        <v>10.199999999999999</v>
      </c>
      <c r="M112" s="44">
        <v>10.199999999999999</v>
      </c>
      <c r="N112" s="45">
        <f t="shared" si="8"/>
        <v>0.19999999999999929</v>
      </c>
      <c r="O112" s="43" t="s">
        <v>3210</v>
      </c>
      <c r="P112" s="43">
        <v>2024</v>
      </c>
    </row>
    <row r="113" spans="1:16" x14ac:dyDescent="0.25">
      <c r="A113" s="43" t="s">
        <v>3208</v>
      </c>
      <c r="B113" s="43" t="s">
        <v>3209</v>
      </c>
      <c r="C113" s="43" t="s">
        <v>192</v>
      </c>
      <c r="D113" s="43" t="s">
        <v>542</v>
      </c>
      <c r="E113" s="43">
        <f>VLOOKUP(D113,[1]Planilha1!$B$57:$D$215,3,FALSE)</f>
        <v>28650</v>
      </c>
      <c r="F113" s="43" t="s">
        <v>543</v>
      </c>
      <c r="G113" s="43" t="s">
        <v>62</v>
      </c>
      <c r="H113" s="43" t="str">
        <f t="shared" si="5"/>
        <v>1908 Clubinho|Contábil: 28650</v>
      </c>
      <c r="I113" s="43">
        <v>3041020</v>
      </c>
      <c r="J113" s="43" t="str">
        <f t="shared" si="6"/>
        <v>3041020 C 8363  DANIEL BARRETO GELBECKE</v>
      </c>
      <c r="K113" s="44">
        <v>10</v>
      </c>
      <c r="L113" s="44">
        <v>10.199999999999999</v>
      </c>
      <c r="M113" s="44">
        <v>10.199999999999999</v>
      </c>
      <c r="N113" s="45">
        <f t="shared" si="8"/>
        <v>0.19999999999999929</v>
      </c>
      <c r="O113" s="43" t="s">
        <v>3210</v>
      </c>
      <c r="P113" s="43">
        <v>2024</v>
      </c>
    </row>
    <row r="114" spans="1:16" x14ac:dyDescent="0.25">
      <c r="A114" s="43" t="s">
        <v>3136</v>
      </c>
      <c r="B114" s="43" t="s">
        <v>3137</v>
      </c>
      <c r="C114" s="43" t="s">
        <v>192</v>
      </c>
      <c r="D114" s="43" t="s">
        <v>315</v>
      </c>
      <c r="E114" s="43">
        <f>VLOOKUP(D114,[1]Planilha1!$B$57:$D$215,3,FALSE)</f>
        <v>28650</v>
      </c>
      <c r="F114" s="43" t="s">
        <v>316</v>
      </c>
      <c r="G114" s="43" t="s">
        <v>62</v>
      </c>
      <c r="H114" s="43" t="str">
        <f t="shared" si="5"/>
        <v>1909 Clubinho (Pacote)|Contábil: 28650</v>
      </c>
      <c r="I114" s="43">
        <v>3033753</v>
      </c>
      <c r="J114" s="43" t="str">
        <f t="shared" si="6"/>
        <v>3033753 C 379  ADRIANO SOARES TAQUES</v>
      </c>
      <c r="K114" s="44">
        <v>20</v>
      </c>
      <c r="L114" s="44">
        <v>20</v>
      </c>
      <c r="M114" s="44">
        <v>20</v>
      </c>
      <c r="N114" s="45">
        <f t="shared" si="8"/>
        <v>0</v>
      </c>
      <c r="O114" s="43" t="s">
        <v>3138</v>
      </c>
      <c r="P114" s="43">
        <v>2024</v>
      </c>
    </row>
    <row r="115" spans="1:16" x14ac:dyDescent="0.25">
      <c r="A115" s="46" t="s">
        <v>3131</v>
      </c>
      <c r="B115" s="46" t="s">
        <v>3132</v>
      </c>
      <c r="C115" s="46" t="s">
        <v>2532</v>
      </c>
      <c r="D115" s="46" t="s">
        <v>3134</v>
      </c>
      <c r="E115" s="43">
        <v>747</v>
      </c>
      <c r="F115" s="46" t="s">
        <v>3135</v>
      </c>
      <c r="G115" s="46" t="s">
        <v>108</v>
      </c>
      <c r="H115" s="43" t="str">
        <f t="shared" si="5"/>
        <v>2201 Devolucao De Mensalidades|Contábil: 747</v>
      </c>
      <c r="I115" s="46">
        <v>3042132</v>
      </c>
      <c r="J115" s="43" t="str">
        <f t="shared" si="6"/>
        <v>3042132 C 3769  JOSE BASTOS NETO</v>
      </c>
      <c r="K115" s="47">
        <v>-743.64</v>
      </c>
      <c r="L115" s="47">
        <v>-743.64</v>
      </c>
      <c r="M115" s="47">
        <v>-743.64</v>
      </c>
      <c r="N115" s="45">
        <f t="shared" si="8"/>
        <v>0</v>
      </c>
      <c r="O115" s="46" t="s">
        <v>3133</v>
      </c>
      <c r="P115" s="46">
        <v>2024</v>
      </c>
    </row>
    <row r="116" spans="1:16" x14ac:dyDescent="0.25">
      <c r="A116" s="46" t="s">
        <v>3146</v>
      </c>
      <c r="B116" s="46" t="s">
        <v>3147</v>
      </c>
      <c r="C116" s="46" t="s">
        <v>192</v>
      </c>
      <c r="D116" s="46" t="s">
        <v>3149</v>
      </c>
      <c r="E116" s="43">
        <v>747</v>
      </c>
      <c r="F116" s="46" t="s">
        <v>3150</v>
      </c>
      <c r="G116" s="46" t="s">
        <v>108</v>
      </c>
      <c r="H116" s="43" t="str">
        <f t="shared" si="5"/>
        <v>2607 Devolução Eventos Social|Contábil: 747</v>
      </c>
      <c r="I116" s="46">
        <v>3040849</v>
      </c>
      <c r="J116" s="43" t="str">
        <f t="shared" si="6"/>
        <v>3040849 C 5545  RAFAEL DA ROS RIBAS</v>
      </c>
      <c r="K116" s="47">
        <v>-150</v>
      </c>
      <c r="L116" s="47">
        <v>-150</v>
      </c>
      <c r="M116" s="47">
        <v>-150</v>
      </c>
      <c r="N116" s="45">
        <f t="shared" si="8"/>
        <v>0</v>
      </c>
      <c r="O116" s="46" t="s">
        <v>3148</v>
      </c>
      <c r="P116" s="46">
        <v>2024</v>
      </c>
    </row>
    <row r="117" spans="1:16" x14ac:dyDescent="0.25">
      <c r="A117" s="46" t="s">
        <v>3146</v>
      </c>
      <c r="B117" s="46" t="s">
        <v>3147</v>
      </c>
      <c r="C117" s="46" t="s">
        <v>192</v>
      </c>
      <c r="D117" s="46" t="s">
        <v>3149</v>
      </c>
      <c r="E117" s="43">
        <v>747</v>
      </c>
      <c r="F117" s="46" t="s">
        <v>3150</v>
      </c>
      <c r="G117" s="46" t="s">
        <v>108</v>
      </c>
      <c r="H117" s="43" t="str">
        <f t="shared" si="5"/>
        <v>2607 Devolução Eventos Social|Contábil: 747</v>
      </c>
      <c r="I117" s="46">
        <v>3040851</v>
      </c>
      <c r="J117" s="43" t="str">
        <f t="shared" si="6"/>
        <v>3040851 C 5545  RAFAEL DA ROS RIBAS</v>
      </c>
      <c r="K117" s="47">
        <v>-150</v>
      </c>
      <c r="L117" s="47">
        <v>-150</v>
      </c>
      <c r="M117" s="47">
        <v>-150</v>
      </c>
      <c r="N117" s="45">
        <f t="shared" si="8"/>
        <v>0</v>
      </c>
      <c r="O117" s="46" t="s">
        <v>3148</v>
      </c>
      <c r="P117" s="46">
        <v>2024</v>
      </c>
    </row>
    <row r="118" spans="1:16" x14ac:dyDescent="0.25">
      <c r="A118" s="43" t="s">
        <v>2994</v>
      </c>
      <c r="B118" s="43" t="s">
        <v>2995</v>
      </c>
      <c r="C118" s="43" t="s">
        <v>59</v>
      </c>
      <c r="D118" s="43" t="s">
        <v>219</v>
      </c>
      <c r="E118" s="43">
        <f>VLOOKUP(D118,[1]Planilha1!$B$57:$D$215,3,FALSE)</f>
        <v>16070</v>
      </c>
      <c r="F118" s="43" t="s">
        <v>220</v>
      </c>
      <c r="G118" s="43" t="s">
        <v>62</v>
      </c>
      <c r="H118" s="43" t="str">
        <f t="shared" si="5"/>
        <v>3001 Aula De Tenis|Contábil: 16070</v>
      </c>
      <c r="I118" s="43">
        <v>3037456</v>
      </c>
      <c r="J118" s="43" t="str">
        <f t="shared" si="6"/>
        <v>3037456 B 1564  ANNA SILVIA P SETTI DA ROCHA</v>
      </c>
      <c r="K118" s="44">
        <v>178</v>
      </c>
      <c r="L118" s="44">
        <v>181.68</v>
      </c>
      <c r="M118" s="44">
        <v>181.68</v>
      </c>
      <c r="N118" s="45">
        <f t="shared" si="8"/>
        <v>3.6800000000000068</v>
      </c>
      <c r="O118" s="43" t="s">
        <v>2996</v>
      </c>
      <c r="P118" s="43">
        <v>2024</v>
      </c>
    </row>
    <row r="119" spans="1:16" x14ac:dyDescent="0.25">
      <c r="A119" s="43" t="s">
        <v>3096</v>
      </c>
      <c r="B119" s="43" t="s">
        <v>3097</v>
      </c>
      <c r="C119" s="43" t="s">
        <v>192</v>
      </c>
      <c r="D119" s="43" t="s">
        <v>219</v>
      </c>
      <c r="E119" s="43">
        <f>VLOOKUP(D119,[1]Planilha1!$B$57:$D$215,3,FALSE)</f>
        <v>16070</v>
      </c>
      <c r="F119" s="43" t="s">
        <v>220</v>
      </c>
      <c r="G119" s="43" t="s">
        <v>62</v>
      </c>
      <c r="H119" s="43" t="str">
        <f t="shared" si="5"/>
        <v>3001 Aula De Tenis|Contábil: 16070</v>
      </c>
      <c r="I119" s="43">
        <v>3038038</v>
      </c>
      <c r="J119" s="43" t="str">
        <f t="shared" si="6"/>
        <v>3038038 C 1750  HENRIQUE EDUARDO FABRO</v>
      </c>
      <c r="K119" s="44">
        <v>320</v>
      </c>
      <c r="L119" s="44">
        <v>326.51</v>
      </c>
      <c r="M119" s="44">
        <v>326.51</v>
      </c>
      <c r="N119" s="45">
        <f t="shared" si="8"/>
        <v>6.5099999999999909</v>
      </c>
      <c r="O119" s="43" t="s">
        <v>3098</v>
      </c>
      <c r="P119" s="43">
        <v>2024</v>
      </c>
    </row>
    <row r="120" spans="1:16" x14ac:dyDescent="0.25">
      <c r="A120" s="43" t="s">
        <v>3220</v>
      </c>
      <c r="B120" s="43" t="s">
        <v>3221</v>
      </c>
      <c r="C120" s="43" t="s">
        <v>291</v>
      </c>
      <c r="D120" s="43" t="s">
        <v>67</v>
      </c>
      <c r="E120" s="43">
        <f>VLOOKUP(D120,[1]Planilha1!$B$57:$D$215,3,FALSE)</f>
        <v>22176</v>
      </c>
      <c r="F120" s="43" t="s">
        <v>68</v>
      </c>
      <c r="G120" s="43" t="s">
        <v>62</v>
      </c>
      <c r="H120" s="43" t="str">
        <f t="shared" si="5"/>
        <v>3010 Aula De Padel|Contábil: 22176</v>
      </c>
      <c r="I120" s="43">
        <v>3037429</v>
      </c>
      <c r="J120" s="43" t="str">
        <f t="shared" si="6"/>
        <v>3037429 R 4190  OMAR GUERIOS</v>
      </c>
      <c r="K120" s="44">
        <v>196</v>
      </c>
      <c r="L120" s="44">
        <v>199.99</v>
      </c>
      <c r="M120" s="44">
        <v>199.99</v>
      </c>
      <c r="N120" s="45">
        <f t="shared" si="8"/>
        <v>3.9900000000000091</v>
      </c>
      <c r="O120" s="43" t="s">
        <v>3222</v>
      </c>
      <c r="P120" s="43">
        <v>2024</v>
      </c>
    </row>
    <row r="121" spans="1:16" x14ac:dyDescent="0.25">
      <c r="A121" s="43" t="s">
        <v>3039</v>
      </c>
      <c r="B121" s="43" t="s">
        <v>3040</v>
      </c>
      <c r="C121" s="43" t="s">
        <v>59</v>
      </c>
      <c r="D121" s="43" t="s">
        <v>177</v>
      </c>
      <c r="E121" s="43">
        <f>VLOOKUP(D121,[1]Planilha1!$B$57:$D$215,3,FALSE)</f>
        <v>30052</v>
      </c>
      <c r="F121" s="43" t="s">
        <v>178</v>
      </c>
      <c r="G121" s="43" t="s">
        <v>62</v>
      </c>
      <c r="H121" s="43" t="str">
        <f t="shared" si="5"/>
        <v>3020 Aula De Beach Tennis|Contábil: 30052</v>
      </c>
      <c r="I121" s="43">
        <v>3038319</v>
      </c>
      <c r="J121" s="43" t="str">
        <f t="shared" si="6"/>
        <v>3038319 B 5009  SANDRA REGINA QUEIROZ WEBER</v>
      </c>
      <c r="K121" s="44">
        <v>320</v>
      </c>
      <c r="L121" s="44">
        <v>326.62</v>
      </c>
      <c r="M121" s="44">
        <v>326.62</v>
      </c>
      <c r="N121" s="45">
        <f t="shared" si="8"/>
        <v>6.6200000000000045</v>
      </c>
      <c r="O121" s="43" t="s">
        <v>3041</v>
      </c>
      <c r="P121" s="43">
        <v>2024</v>
      </c>
    </row>
    <row r="122" spans="1:16" x14ac:dyDescent="0.25">
      <c r="A122" s="43" t="s">
        <v>3139</v>
      </c>
      <c r="B122" s="43" t="s">
        <v>3140</v>
      </c>
      <c r="C122" s="43" t="s">
        <v>192</v>
      </c>
      <c r="D122" s="43" t="s">
        <v>177</v>
      </c>
      <c r="E122" s="43">
        <f>VLOOKUP(D122,[1]Planilha1!$B$57:$D$215,3,FALSE)</f>
        <v>30052</v>
      </c>
      <c r="F122" s="43" t="s">
        <v>178</v>
      </c>
      <c r="G122" s="43" t="s">
        <v>62</v>
      </c>
      <c r="H122" s="43" t="str">
        <f t="shared" si="5"/>
        <v>3020 Aula De Beach Tennis|Contábil: 30052</v>
      </c>
      <c r="I122" s="43">
        <v>3038309</v>
      </c>
      <c r="J122" s="43" t="str">
        <f t="shared" si="6"/>
        <v>3038309 C 3980  TATIANA RIBAS PANGRACIO GONCALVES</v>
      </c>
      <c r="K122" s="44">
        <v>320</v>
      </c>
      <c r="L122" s="44">
        <v>326.51</v>
      </c>
      <c r="M122" s="44">
        <v>326.51</v>
      </c>
      <c r="N122" s="45">
        <f t="shared" si="8"/>
        <v>6.5099999999999909</v>
      </c>
      <c r="O122" s="43" t="s">
        <v>3141</v>
      </c>
      <c r="P122" s="43">
        <v>2024</v>
      </c>
    </row>
    <row r="123" spans="1:16" x14ac:dyDescent="0.25">
      <c r="A123" s="43" t="s">
        <v>3018</v>
      </c>
      <c r="B123" s="43" t="s">
        <v>3019</v>
      </c>
      <c r="C123" s="43" t="s">
        <v>59</v>
      </c>
      <c r="D123" s="43" t="s">
        <v>274</v>
      </c>
      <c r="E123" s="43">
        <f>VLOOKUP(D123,[1]Planilha1!$B$57:$D$215,3,FALSE)</f>
        <v>37394</v>
      </c>
      <c r="F123" s="43" t="s">
        <v>275</v>
      </c>
      <c r="G123" s="43" t="s">
        <v>62</v>
      </c>
      <c r="H123" s="43" t="str">
        <f t="shared" si="5"/>
        <v>3035 Aula De Beach Tennis - Paola|Contábil: 37394</v>
      </c>
      <c r="I123" s="43">
        <v>3038254</v>
      </c>
      <c r="J123" s="43" t="str">
        <f t="shared" si="6"/>
        <v>3038254 B 2824  SIMONE REGINA DE CASTRO ARRUDA</v>
      </c>
      <c r="K123" s="44">
        <v>320</v>
      </c>
      <c r="L123" s="44">
        <v>326.51</v>
      </c>
      <c r="M123" s="44">
        <v>326.51</v>
      </c>
      <c r="N123" s="45">
        <f t="shared" si="8"/>
        <v>6.5099999999999909</v>
      </c>
      <c r="O123" s="43" t="s">
        <v>3020</v>
      </c>
      <c r="P123" s="43">
        <v>2024</v>
      </c>
    </row>
    <row r="124" spans="1:16" x14ac:dyDescent="0.25">
      <c r="A124" s="43" t="s">
        <v>3068</v>
      </c>
      <c r="B124" s="43" t="s">
        <v>3069</v>
      </c>
      <c r="C124" s="43" t="s">
        <v>59</v>
      </c>
      <c r="D124" s="43" t="s">
        <v>952</v>
      </c>
      <c r="E124" s="43">
        <f>VLOOKUP(D124,[1]Planilha1!$B$57:$D$215,3,FALSE)</f>
        <v>16301</v>
      </c>
      <c r="F124" s="43" t="s">
        <v>953</v>
      </c>
      <c r="G124" s="43" t="s">
        <v>62</v>
      </c>
      <c r="H124" s="43" t="str">
        <f t="shared" si="5"/>
        <v>3525 Personal Trainer Sm|Contábil: 16301</v>
      </c>
      <c r="I124" s="43">
        <v>3039769</v>
      </c>
      <c r="J124" s="43" t="str">
        <f t="shared" si="6"/>
        <v>3039769 B 5777  RENATO VIANNA SOARES</v>
      </c>
      <c r="K124" s="44">
        <v>584</v>
      </c>
      <c r="L124" s="44">
        <v>595.87</v>
      </c>
      <c r="M124" s="44">
        <v>595.87</v>
      </c>
      <c r="N124" s="45">
        <f t="shared" si="8"/>
        <v>11.870000000000005</v>
      </c>
      <c r="O124" s="43" t="s">
        <v>3070</v>
      </c>
      <c r="P124" s="43">
        <v>2024</v>
      </c>
    </row>
    <row r="125" spans="1:16" x14ac:dyDescent="0.25">
      <c r="A125" s="43" t="s">
        <v>3199</v>
      </c>
      <c r="B125" s="43" t="s">
        <v>3200</v>
      </c>
      <c r="C125" s="43" t="s">
        <v>192</v>
      </c>
      <c r="D125" s="43" t="s">
        <v>952</v>
      </c>
      <c r="E125" s="43">
        <f>VLOOKUP(D125,[1]Planilha1!$B$57:$D$215,3,FALSE)</f>
        <v>16301</v>
      </c>
      <c r="F125" s="43" t="s">
        <v>953</v>
      </c>
      <c r="G125" s="43" t="s">
        <v>62</v>
      </c>
      <c r="H125" s="43" t="str">
        <f t="shared" si="5"/>
        <v>3525 Personal Trainer Sm|Contábil: 16301</v>
      </c>
      <c r="I125" s="43">
        <v>3038893</v>
      </c>
      <c r="J125" s="43" t="str">
        <f t="shared" si="6"/>
        <v>3038893 C 7754  BETINA DE MACEDO VIALLE</v>
      </c>
      <c r="K125" s="44">
        <v>657</v>
      </c>
      <c r="L125" s="44">
        <v>670.36</v>
      </c>
      <c r="M125" s="44">
        <v>670.36</v>
      </c>
      <c r="N125" s="45">
        <f t="shared" si="8"/>
        <v>13.360000000000014</v>
      </c>
      <c r="O125" s="43" t="s">
        <v>3201</v>
      </c>
      <c r="P125" s="43">
        <v>2024</v>
      </c>
    </row>
    <row r="126" spans="1:16" x14ac:dyDescent="0.25">
      <c r="A126" s="43" t="s">
        <v>2994</v>
      </c>
      <c r="B126" s="43" t="s">
        <v>2995</v>
      </c>
      <c r="C126" s="43" t="s">
        <v>59</v>
      </c>
      <c r="D126" s="43" t="s">
        <v>96</v>
      </c>
      <c r="E126" s="43">
        <f>VLOOKUP(D126,[1]Planilha1!$B$57:$D$215,3,FALSE)</f>
        <v>16070</v>
      </c>
      <c r="F126" s="43" t="s">
        <v>97</v>
      </c>
      <c r="G126" s="43" t="s">
        <v>62</v>
      </c>
      <c r="H126" s="43" t="str">
        <f t="shared" si="5"/>
        <v>3534 Aula De Tênis Social Junior|Contábil: 16070</v>
      </c>
      <c r="I126" s="43">
        <v>3037965</v>
      </c>
      <c r="J126" s="43" t="str">
        <f t="shared" si="6"/>
        <v>3037965 B 1564  ANNA SILVIA P SETTI DA ROCHA</v>
      </c>
      <c r="K126" s="44">
        <v>244</v>
      </c>
      <c r="L126" s="44">
        <v>249.04</v>
      </c>
      <c r="M126" s="44">
        <v>249.04</v>
      </c>
      <c r="N126" s="45">
        <f t="shared" si="8"/>
        <v>5.039999999999992</v>
      </c>
      <c r="O126" s="43" t="s">
        <v>2996</v>
      </c>
      <c r="P126" s="43">
        <v>2024</v>
      </c>
    </row>
    <row r="127" spans="1:16" x14ac:dyDescent="0.25">
      <c r="A127" s="43" t="s">
        <v>2994</v>
      </c>
      <c r="B127" s="43" t="s">
        <v>2995</v>
      </c>
      <c r="C127" s="43" t="s">
        <v>59</v>
      </c>
      <c r="D127" s="43" t="s">
        <v>96</v>
      </c>
      <c r="E127" s="43">
        <f>VLOOKUP(D127,[1]Planilha1!$B$57:$D$215,3,FALSE)</f>
        <v>16070</v>
      </c>
      <c r="F127" s="43" t="s">
        <v>97</v>
      </c>
      <c r="G127" s="43" t="s">
        <v>62</v>
      </c>
      <c r="H127" s="43" t="str">
        <f t="shared" si="5"/>
        <v>3534 Aula De Tênis Social Junior|Contábil: 16070</v>
      </c>
      <c r="I127" s="43">
        <v>3037966</v>
      </c>
      <c r="J127" s="43" t="str">
        <f t="shared" si="6"/>
        <v>3037966 B 1564  ANNA SILVIA P SETTI DA ROCHA</v>
      </c>
      <c r="K127" s="44">
        <v>244</v>
      </c>
      <c r="L127" s="44">
        <v>249.04</v>
      </c>
      <c r="M127" s="44">
        <v>249.04</v>
      </c>
      <c r="N127" s="45">
        <f t="shared" si="8"/>
        <v>5.039999999999992</v>
      </c>
      <c r="O127" s="43" t="s">
        <v>2996</v>
      </c>
      <c r="P127" s="43">
        <v>2024</v>
      </c>
    </row>
    <row r="128" spans="1:16" x14ac:dyDescent="0.25">
      <c r="A128" s="43" t="s">
        <v>3033</v>
      </c>
      <c r="B128" s="43" t="s">
        <v>3034</v>
      </c>
      <c r="C128" s="43" t="s">
        <v>59</v>
      </c>
      <c r="D128" s="43" t="s">
        <v>96</v>
      </c>
      <c r="E128" s="43">
        <f>VLOOKUP(D128,[1]Planilha1!$B$57:$D$215,3,FALSE)</f>
        <v>16070</v>
      </c>
      <c r="F128" s="43" t="s">
        <v>97</v>
      </c>
      <c r="G128" s="43" t="s">
        <v>62</v>
      </c>
      <c r="H128" s="43" t="str">
        <f t="shared" si="5"/>
        <v>3534 Aula De Tênis Social Junior|Contábil: 16070</v>
      </c>
      <c r="I128" s="43">
        <v>3037997</v>
      </c>
      <c r="J128" s="43" t="str">
        <f t="shared" si="6"/>
        <v>3037997 B 4039  PAIKAN SALOMON DE MELLO E SILVA</v>
      </c>
      <c r="K128" s="44">
        <v>244</v>
      </c>
      <c r="L128" s="44">
        <v>248.96</v>
      </c>
      <c r="M128" s="44">
        <v>248.96</v>
      </c>
      <c r="N128" s="45">
        <f t="shared" si="8"/>
        <v>4.960000000000008</v>
      </c>
      <c r="O128" s="43" t="s">
        <v>3035</v>
      </c>
      <c r="P128" s="43">
        <v>2024</v>
      </c>
    </row>
    <row r="129" spans="1:16" x14ac:dyDescent="0.25">
      <c r="A129" s="43" t="s">
        <v>3068</v>
      </c>
      <c r="B129" s="43" t="s">
        <v>3069</v>
      </c>
      <c r="C129" s="43" t="s">
        <v>59</v>
      </c>
      <c r="D129" s="43" t="s">
        <v>96</v>
      </c>
      <c r="E129" s="43">
        <f>VLOOKUP(D129,[1]Planilha1!$B$57:$D$215,3,FALSE)</f>
        <v>16070</v>
      </c>
      <c r="F129" s="43" t="s">
        <v>97</v>
      </c>
      <c r="G129" s="43" t="s">
        <v>62</v>
      </c>
      <c r="H129" s="43" t="str">
        <f t="shared" si="5"/>
        <v>3534 Aula De Tênis Social Junior|Contábil: 16070</v>
      </c>
      <c r="I129" s="43">
        <v>3037640</v>
      </c>
      <c r="J129" s="43" t="str">
        <f t="shared" si="6"/>
        <v>3037640 B 5777  RENATO VIANNA SOARES</v>
      </c>
      <c r="K129" s="44">
        <v>244</v>
      </c>
      <c r="L129" s="44">
        <v>248.96</v>
      </c>
      <c r="M129" s="44">
        <v>248.96</v>
      </c>
      <c r="N129" s="45">
        <f t="shared" si="8"/>
        <v>4.960000000000008</v>
      </c>
      <c r="O129" s="43" t="s">
        <v>3070</v>
      </c>
      <c r="P129" s="43">
        <v>2024</v>
      </c>
    </row>
    <row r="130" spans="1:16" x14ac:dyDescent="0.25">
      <c r="A130" s="43" t="s">
        <v>3202</v>
      </c>
      <c r="B130" s="43" t="s">
        <v>3203</v>
      </c>
      <c r="C130" s="43" t="s">
        <v>192</v>
      </c>
      <c r="D130" s="43" t="s">
        <v>740</v>
      </c>
      <c r="E130" s="43">
        <f>VLOOKUP(D130,[1]Planilha1!$B$57:$D$215,3,FALSE)</f>
        <v>41941</v>
      </c>
      <c r="F130" s="43" t="s">
        <v>741</v>
      </c>
      <c r="G130" s="43" t="s">
        <v>62</v>
      </c>
      <c r="H130" s="43" t="str">
        <f t="shared" si="5"/>
        <v>3540 Aula De Tennis - Gustavo Deszczynski|Contábil: 41941</v>
      </c>
      <c r="I130" s="43">
        <v>3038426</v>
      </c>
      <c r="J130" s="43" t="str">
        <f t="shared" si="6"/>
        <v>3038426 C 7761  ANA CAROLINA MION PILATI DO VALE</v>
      </c>
      <c r="K130" s="44">
        <v>178</v>
      </c>
      <c r="L130" s="44">
        <v>181.62</v>
      </c>
      <c r="M130" s="44">
        <v>181.62</v>
      </c>
      <c r="N130" s="45">
        <f t="shared" si="8"/>
        <v>3.6200000000000045</v>
      </c>
      <c r="O130" s="43" t="s">
        <v>3204</v>
      </c>
      <c r="P130" s="43">
        <v>2024</v>
      </c>
    </row>
    <row r="131" spans="1:16" x14ac:dyDescent="0.25">
      <c r="A131" s="43" t="s">
        <v>3009</v>
      </c>
      <c r="B131" s="43" t="s">
        <v>3010</v>
      </c>
      <c r="C131" s="43" t="s">
        <v>59</v>
      </c>
      <c r="D131" s="43" t="s">
        <v>3012</v>
      </c>
      <c r="E131" s="43">
        <f>VLOOKUP(D131,[1]Planilha1!$B$57:$D$215,3,FALSE)</f>
        <v>42055</v>
      </c>
      <c r="F131" s="43" t="s">
        <v>3013</v>
      </c>
      <c r="G131" s="43" t="s">
        <v>62</v>
      </c>
      <c r="H131" s="43" t="str">
        <f t="shared" ref="H131:H134" si="9">CONCATENATE(D131," ",F131,"|","Contábil: ",E131)</f>
        <v>3550 Aula Pickleball|Contábil: 42055</v>
      </c>
      <c r="I131" s="43">
        <v>3039865</v>
      </c>
      <c r="J131" s="43" t="str">
        <f t="shared" ref="J131:J134" si="10">CONCATENATE(I131," ",A131," ",B131)</f>
        <v>3039865 B 2234  BEATRIZ MATOS T DE FREITAS</v>
      </c>
      <c r="K131" s="44">
        <v>160</v>
      </c>
      <c r="L131" s="44">
        <v>163.30000000000001</v>
      </c>
      <c r="M131" s="44">
        <v>163.30000000000001</v>
      </c>
      <c r="N131" s="45">
        <f t="shared" si="8"/>
        <v>3.3000000000000114</v>
      </c>
      <c r="O131" s="43" t="s">
        <v>3011</v>
      </c>
      <c r="P131" s="43">
        <v>2024</v>
      </c>
    </row>
    <row r="132" spans="1:16" x14ac:dyDescent="0.25">
      <c r="A132" s="43" t="s">
        <v>3068</v>
      </c>
      <c r="B132" s="43" t="s">
        <v>3069</v>
      </c>
      <c r="C132" s="43" t="s">
        <v>59</v>
      </c>
      <c r="D132" s="43" t="s">
        <v>3012</v>
      </c>
      <c r="E132" s="43">
        <f>VLOOKUP(D132,[1]Planilha1!$B$57:$D$215,3,FALSE)</f>
        <v>42055</v>
      </c>
      <c r="F132" s="43" t="s">
        <v>3013</v>
      </c>
      <c r="G132" s="43" t="s">
        <v>62</v>
      </c>
      <c r="H132" s="43" t="str">
        <f t="shared" si="9"/>
        <v>3550 Aula Pickleball|Contábil: 42055</v>
      </c>
      <c r="I132" s="43">
        <v>3039847</v>
      </c>
      <c r="J132" s="43" t="str">
        <f t="shared" si="10"/>
        <v>3039847 B 5777  RENATO VIANNA SOARES</v>
      </c>
      <c r="K132" s="44">
        <v>120</v>
      </c>
      <c r="L132" s="44">
        <v>122.44</v>
      </c>
      <c r="M132" s="44">
        <v>122.44</v>
      </c>
      <c r="N132" s="45">
        <f t="shared" si="8"/>
        <v>2.4399999999999977</v>
      </c>
      <c r="O132" s="43" t="s">
        <v>3070</v>
      </c>
      <c r="P132" s="43">
        <v>2024</v>
      </c>
    </row>
    <row r="133" spans="1:16" x14ac:dyDescent="0.25">
      <c r="A133" s="43" t="s">
        <v>3334</v>
      </c>
      <c r="B133" s="43"/>
      <c r="C133" s="43"/>
      <c r="D133" s="43">
        <v>8888</v>
      </c>
      <c r="E133" s="43">
        <v>15073</v>
      </c>
      <c r="F133" s="43"/>
      <c r="G133" s="43" t="s">
        <v>108</v>
      </c>
      <c r="H133" s="43" t="str">
        <f t="shared" si="9"/>
        <v>8888 |Contábil: 15073</v>
      </c>
      <c r="I133" s="43"/>
      <c r="J133" s="43" t="str">
        <f t="shared" si="10"/>
        <v xml:space="preserve"> X </v>
      </c>
      <c r="K133" s="37">
        <v>-83.7</v>
      </c>
      <c r="L133" s="43"/>
      <c r="M133" s="37">
        <v>-83.7</v>
      </c>
      <c r="N133" s="43"/>
      <c r="O133" s="43"/>
      <c r="P133" s="43"/>
    </row>
    <row r="134" spans="1:16" x14ac:dyDescent="0.25">
      <c r="A134" s="43" t="s">
        <v>3334</v>
      </c>
      <c r="B134" s="43"/>
      <c r="C134" s="43"/>
      <c r="D134" s="43">
        <v>9999</v>
      </c>
      <c r="E134" s="43">
        <v>15073</v>
      </c>
      <c r="F134" s="43"/>
      <c r="G134" s="43" t="s">
        <v>108</v>
      </c>
      <c r="H134" s="43" t="str">
        <f t="shared" si="9"/>
        <v>9999 |Contábil: 15073</v>
      </c>
      <c r="I134" s="43"/>
      <c r="J134" s="43" t="str">
        <f t="shared" si="10"/>
        <v xml:space="preserve"> X </v>
      </c>
      <c r="K134" s="37">
        <v>-0.28999999999999998</v>
      </c>
      <c r="L134" s="43"/>
      <c r="M134" s="37">
        <v>-0.28999999999999998</v>
      </c>
      <c r="N134" s="43"/>
      <c r="O134" s="43"/>
      <c r="P134" s="43"/>
    </row>
  </sheetData>
  <sortState xmlns:xlrd2="http://schemas.microsoft.com/office/spreadsheetml/2017/richdata2" ref="A2:P132">
    <sortCondition ref="D1:D132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BEDA1-9207-4153-80E2-7B868A46BA2E}">
  <dimension ref="A2:D106"/>
  <sheetViews>
    <sheetView zoomScaleNormal="100" workbookViewId="0">
      <selection activeCell="I10" sqref="I10"/>
    </sheetView>
  </sheetViews>
  <sheetFormatPr defaultRowHeight="15" x14ac:dyDescent="0.25"/>
  <cols>
    <col min="1" max="1" width="60.85546875" bestFit="1" customWidth="1"/>
    <col min="2" max="2" width="13.140625" style="48" bestFit="1" customWidth="1"/>
    <col min="3" max="3" width="10.42578125" style="48" bestFit="1" customWidth="1"/>
    <col min="4" max="4" width="16" style="48" customWidth="1"/>
  </cols>
  <sheetData>
    <row r="2" spans="1:4" x14ac:dyDescent="0.25">
      <c r="A2" s="56" t="s">
        <v>3565</v>
      </c>
      <c r="B2" s="56"/>
      <c r="C2" s="56"/>
      <c r="D2" s="56"/>
    </row>
    <row r="3" spans="1:4" x14ac:dyDescent="0.25">
      <c r="A3" s="9" t="s">
        <v>307</v>
      </c>
      <c r="B3" s="53" t="s">
        <v>3566</v>
      </c>
      <c r="C3" s="53" t="s">
        <v>3333</v>
      </c>
      <c r="D3" s="53" t="s">
        <v>3567</v>
      </c>
    </row>
    <row r="4" spans="1:4" x14ac:dyDescent="0.25">
      <c r="A4" s="10" t="s">
        <v>3507</v>
      </c>
      <c r="B4" s="48">
        <v>5355</v>
      </c>
      <c r="C4" s="48">
        <v>128.46000000000004</v>
      </c>
      <c r="D4" s="48">
        <v>5483.46</v>
      </c>
    </row>
    <row r="5" spans="1:4" x14ac:dyDescent="0.25">
      <c r="A5" s="12" t="s">
        <v>59</v>
      </c>
      <c r="B5" s="48">
        <v>4998</v>
      </c>
      <c r="C5" s="48">
        <v>120.84000000000003</v>
      </c>
      <c r="D5" s="48">
        <v>5118.84</v>
      </c>
    </row>
    <row r="6" spans="1:4" x14ac:dyDescent="0.25">
      <c r="A6" s="49">
        <v>2024</v>
      </c>
      <c r="B6" s="48">
        <v>4998</v>
      </c>
      <c r="C6" s="48">
        <v>120.84000000000003</v>
      </c>
      <c r="D6" s="48">
        <v>5118.84</v>
      </c>
    </row>
    <row r="7" spans="1:4" x14ac:dyDescent="0.25">
      <c r="A7" s="50" t="s">
        <v>3524</v>
      </c>
      <c r="B7" s="48">
        <v>714</v>
      </c>
      <c r="C7" s="48">
        <v>15.240000000000009</v>
      </c>
      <c r="D7" s="48">
        <v>729.24</v>
      </c>
    </row>
    <row r="8" spans="1:4" x14ac:dyDescent="0.25">
      <c r="A8" s="50" t="s">
        <v>3525</v>
      </c>
      <c r="B8" s="48">
        <v>714</v>
      </c>
      <c r="C8" s="48">
        <v>15.240000000000009</v>
      </c>
      <c r="D8" s="48">
        <v>729.24</v>
      </c>
    </row>
    <row r="9" spans="1:4" x14ac:dyDescent="0.25">
      <c r="A9" s="50" t="s">
        <v>3526</v>
      </c>
      <c r="B9" s="48">
        <v>714</v>
      </c>
      <c r="C9" s="48">
        <v>15.240000000000009</v>
      </c>
      <c r="D9" s="48">
        <v>729.24</v>
      </c>
    </row>
    <row r="10" spans="1:4" x14ac:dyDescent="0.25">
      <c r="A10" s="50" t="s">
        <v>3527</v>
      </c>
      <c r="B10" s="48">
        <v>714</v>
      </c>
      <c r="C10" s="48">
        <v>29.399999999999977</v>
      </c>
      <c r="D10" s="48">
        <v>743.4</v>
      </c>
    </row>
    <row r="11" spans="1:4" x14ac:dyDescent="0.25">
      <c r="A11" s="50" t="s">
        <v>3528</v>
      </c>
      <c r="B11" s="48">
        <v>714</v>
      </c>
      <c r="C11" s="48">
        <v>15.240000000000009</v>
      </c>
      <c r="D11" s="48">
        <v>729.24</v>
      </c>
    </row>
    <row r="12" spans="1:4" x14ac:dyDescent="0.25">
      <c r="A12" s="50" t="s">
        <v>3529</v>
      </c>
      <c r="B12" s="48">
        <v>714</v>
      </c>
      <c r="C12" s="48">
        <v>15.240000000000009</v>
      </c>
      <c r="D12" s="48">
        <v>729.24</v>
      </c>
    </row>
    <row r="13" spans="1:4" x14ac:dyDescent="0.25">
      <c r="A13" s="50" t="s">
        <v>3530</v>
      </c>
      <c r="B13" s="48">
        <v>714</v>
      </c>
      <c r="C13" s="48">
        <v>15.240000000000009</v>
      </c>
      <c r="D13" s="48">
        <v>729.24</v>
      </c>
    </row>
    <row r="14" spans="1:4" x14ac:dyDescent="0.25">
      <c r="A14" s="12" t="s">
        <v>291</v>
      </c>
      <c r="B14" s="48">
        <v>357</v>
      </c>
      <c r="C14" s="48">
        <v>7.6200000000000045</v>
      </c>
      <c r="D14" s="48">
        <v>364.62</v>
      </c>
    </row>
    <row r="15" spans="1:4" x14ac:dyDescent="0.25">
      <c r="A15" s="49">
        <v>2024</v>
      </c>
      <c r="B15" s="48">
        <v>357</v>
      </c>
      <c r="C15" s="48">
        <v>7.6200000000000045</v>
      </c>
      <c r="D15" s="48">
        <v>364.62</v>
      </c>
    </row>
    <row r="16" spans="1:4" x14ac:dyDescent="0.25">
      <c r="A16" s="50" t="s">
        <v>3531</v>
      </c>
      <c r="B16" s="48">
        <v>357</v>
      </c>
      <c r="C16" s="48">
        <v>7.6200000000000045</v>
      </c>
      <c r="D16" s="48">
        <v>364.62</v>
      </c>
    </row>
    <row r="17" spans="1:4" x14ac:dyDescent="0.25">
      <c r="A17" s="10" t="s">
        <v>3508</v>
      </c>
      <c r="B17" s="48">
        <v>4998</v>
      </c>
      <c r="C17" s="48">
        <v>149.40000000000009</v>
      </c>
      <c r="D17" s="48">
        <v>5147.3999999999996</v>
      </c>
    </row>
    <row r="18" spans="1:4" x14ac:dyDescent="0.25">
      <c r="A18" s="12" t="s">
        <v>192</v>
      </c>
      <c r="B18" s="48">
        <v>4998</v>
      </c>
      <c r="C18" s="48">
        <v>149.40000000000009</v>
      </c>
      <c r="D18" s="48">
        <v>5147.3999999999996</v>
      </c>
    </row>
    <row r="19" spans="1:4" x14ac:dyDescent="0.25">
      <c r="A19" s="49">
        <v>2024</v>
      </c>
      <c r="B19" s="48">
        <v>4998</v>
      </c>
      <c r="C19" s="48">
        <v>149.40000000000009</v>
      </c>
      <c r="D19" s="48">
        <v>5147.3999999999996</v>
      </c>
    </row>
    <row r="20" spans="1:4" x14ac:dyDescent="0.25">
      <c r="A20" s="50" t="s">
        <v>3532</v>
      </c>
      <c r="B20" s="48">
        <v>714</v>
      </c>
      <c r="C20" s="48">
        <v>29.399999999999977</v>
      </c>
      <c r="D20" s="48">
        <v>743.4</v>
      </c>
    </row>
    <row r="21" spans="1:4" x14ac:dyDescent="0.25">
      <c r="A21" s="50" t="s">
        <v>3533</v>
      </c>
      <c r="B21" s="48">
        <v>714</v>
      </c>
      <c r="C21" s="48">
        <v>15.240000000000009</v>
      </c>
      <c r="D21" s="48">
        <v>729.24</v>
      </c>
    </row>
    <row r="22" spans="1:4" x14ac:dyDescent="0.25">
      <c r="A22" s="50" t="s">
        <v>3534</v>
      </c>
      <c r="B22" s="48">
        <v>714</v>
      </c>
      <c r="C22" s="48">
        <v>15.240000000000009</v>
      </c>
      <c r="D22" s="48">
        <v>729.24</v>
      </c>
    </row>
    <row r="23" spans="1:4" x14ac:dyDescent="0.25">
      <c r="A23" s="50" t="s">
        <v>3535</v>
      </c>
      <c r="B23" s="48">
        <v>714</v>
      </c>
      <c r="C23" s="48">
        <v>29.399999999999977</v>
      </c>
      <c r="D23" s="48">
        <v>743.4</v>
      </c>
    </row>
    <row r="24" spans="1:4" x14ac:dyDescent="0.25">
      <c r="A24" s="50" t="s">
        <v>3536</v>
      </c>
      <c r="B24" s="48">
        <v>714</v>
      </c>
      <c r="C24" s="48">
        <v>22.440000000000055</v>
      </c>
      <c r="D24" s="48">
        <v>736.44</v>
      </c>
    </row>
    <row r="25" spans="1:4" x14ac:dyDescent="0.25">
      <c r="A25" s="50" t="s">
        <v>3537</v>
      </c>
      <c r="B25" s="48">
        <v>714</v>
      </c>
      <c r="C25" s="48">
        <v>15.240000000000009</v>
      </c>
      <c r="D25" s="48">
        <v>729.24</v>
      </c>
    </row>
    <row r="26" spans="1:4" x14ac:dyDescent="0.25">
      <c r="A26" s="50" t="s">
        <v>3538</v>
      </c>
      <c r="B26" s="48">
        <v>714</v>
      </c>
      <c r="C26" s="48">
        <v>22.440000000000055</v>
      </c>
      <c r="D26" s="48">
        <v>736.44</v>
      </c>
    </row>
    <row r="27" spans="1:4" x14ac:dyDescent="0.25">
      <c r="A27" s="10" t="s">
        <v>3509</v>
      </c>
      <c r="B27" s="48">
        <v>2142</v>
      </c>
      <c r="C27" s="48">
        <v>63.480000000000018</v>
      </c>
      <c r="D27" s="48">
        <v>2205.48</v>
      </c>
    </row>
    <row r="28" spans="1:4" x14ac:dyDescent="0.25">
      <c r="A28" s="12" t="s">
        <v>296</v>
      </c>
      <c r="B28" s="48">
        <v>2142</v>
      </c>
      <c r="C28" s="48">
        <v>63.480000000000018</v>
      </c>
      <c r="D28" s="48">
        <v>2205.48</v>
      </c>
    </row>
    <row r="29" spans="1:4" x14ac:dyDescent="0.25">
      <c r="A29" s="49">
        <v>2024</v>
      </c>
      <c r="B29" s="48">
        <v>2142</v>
      </c>
      <c r="C29" s="48">
        <v>63.480000000000018</v>
      </c>
      <c r="D29" s="48">
        <v>2205.48</v>
      </c>
    </row>
    <row r="30" spans="1:4" x14ac:dyDescent="0.25">
      <c r="A30" s="50" t="s">
        <v>3539</v>
      </c>
      <c r="B30" s="48">
        <v>357</v>
      </c>
      <c r="C30" s="48">
        <v>7.6200000000000045</v>
      </c>
      <c r="D30" s="48">
        <v>364.62</v>
      </c>
    </row>
    <row r="31" spans="1:4" x14ac:dyDescent="0.25">
      <c r="A31" s="50" t="s">
        <v>3540</v>
      </c>
      <c r="B31" s="48">
        <v>357</v>
      </c>
      <c r="C31" s="48">
        <v>14.699999999999989</v>
      </c>
      <c r="D31" s="48">
        <v>371.7</v>
      </c>
    </row>
    <row r="32" spans="1:4" x14ac:dyDescent="0.25">
      <c r="A32" s="50" t="s">
        <v>3541</v>
      </c>
      <c r="B32" s="48">
        <v>357</v>
      </c>
      <c r="C32" s="48">
        <v>14.699999999999989</v>
      </c>
      <c r="D32" s="48">
        <v>371.7</v>
      </c>
    </row>
    <row r="33" spans="1:4" x14ac:dyDescent="0.25">
      <c r="A33" s="50" t="s">
        <v>3542</v>
      </c>
      <c r="B33" s="48">
        <v>357</v>
      </c>
      <c r="C33" s="48">
        <v>11.220000000000027</v>
      </c>
      <c r="D33" s="48">
        <v>368.22</v>
      </c>
    </row>
    <row r="34" spans="1:4" x14ac:dyDescent="0.25">
      <c r="A34" s="50" t="s">
        <v>3543</v>
      </c>
      <c r="B34" s="48">
        <v>357</v>
      </c>
      <c r="C34" s="48">
        <v>7.6200000000000045</v>
      </c>
      <c r="D34" s="48">
        <v>364.62</v>
      </c>
    </row>
    <row r="35" spans="1:4" x14ac:dyDescent="0.25">
      <c r="A35" s="50" t="s">
        <v>3544</v>
      </c>
      <c r="B35" s="48">
        <v>357</v>
      </c>
      <c r="C35" s="48">
        <v>7.6200000000000045</v>
      </c>
      <c r="D35" s="48">
        <v>364.62</v>
      </c>
    </row>
    <row r="36" spans="1:4" x14ac:dyDescent="0.25">
      <c r="A36" s="10" t="s">
        <v>3510</v>
      </c>
      <c r="B36" s="48">
        <v>201</v>
      </c>
      <c r="C36" s="48">
        <v>4.3000000000000114</v>
      </c>
      <c r="D36" s="48">
        <v>205.3</v>
      </c>
    </row>
    <row r="37" spans="1:4" x14ac:dyDescent="0.25">
      <c r="A37" s="12" t="s">
        <v>192</v>
      </c>
      <c r="B37" s="48">
        <v>201</v>
      </c>
      <c r="C37" s="48">
        <v>4.3000000000000114</v>
      </c>
      <c r="D37" s="48">
        <v>205.3</v>
      </c>
    </row>
    <row r="38" spans="1:4" x14ac:dyDescent="0.25">
      <c r="A38" s="49">
        <v>2024</v>
      </c>
      <c r="B38" s="48">
        <v>201</v>
      </c>
      <c r="C38" s="48">
        <v>4.3000000000000114</v>
      </c>
      <c r="D38" s="48">
        <v>205.3</v>
      </c>
    </row>
    <row r="39" spans="1:4" x14ac:dyDescent="0.25">
      <c r="A39" s="50" t="s">
        <v>3545</v>
      </c>
      <c r="B39" s="48">
        <v>201</v>
      </c>
      <c r="C39" s="48">
        <v>4.3000000000000114</v>
      </c>
      <c r="D39" s="48">
        <v>205.3</v>
      </c>
    </row>
    <row r="40" spans="1:4" x14ac:dyDescent="0.25">
      <c r="A40" s="10" t="s">
        <v>3511</v>
      </c>
      <c r="B40" s="48">
        <v>18</v>
      </c>
      <c r="C40" s="48">
        <v>0</v>
      </c>
      <c r="D40" s="48">
        <v>18</v>
      </c>
    </row>
    <row r="41" spans="1:4" x14ac:dyDescent="0.25">
      <c r="A41" s="12" t="s">
        <v>296</v>
      </c>
      <c r="B41" s="48">
        <v>18</v>
      </c>
      <c r="C41" s="48">
        <v>0</v>
      </c>
      <c r="D41" s="48">
        <v>18</v>
      </c>
    </row>
    <row r="42" spans="1:4" x14ac:dyDescent="0.25">
      <c r="A42" s="49">
        <v>2024</v>
      </c>
      <c r="B42" s="48">
        <v>18</v>
      </c>
      <c r="C42" s="48">
        <v>0</v>
      </c>
      <c r="D42" s="48">
        <v>18</v>
      </c>
    </row>
    <row r="43" spans="1:4" x14ac:dyDescent="0.25">
      <c r="A43" s="50" t="s">
        <v>3546</v>
      </c>
      <c r="B43" s="48">
        <v>18</v>
      </c>
      <c r="C43" s="48">
        <v>0</v>
      </c>
      <c r="D43" s="48">
        <v>18</v>
      </c>
    </row>
    <row r="44" spans="1:4" x14ac:dyDescent="0.25">
      <c r="A44" s="10" t="s">
        <v>3512</v>
      </c>
      <c r="B44" s="48">
        <v>280</v>
      </c>
      <c r="C44" s="48">
        <v>5.9599999999999795</v>
      </c>
      <c r="D44" s="48">
        <v>285.95999999999998</v>
      </c>
    </row>
    <row r="45" spans="1:4" x14ac:dyDescent="0.25">
      <c r="A45" s="12" t="s">
        <v>192</v>
      </c>
      <c r="B45" s="48">
        <v>280</v>
      </c>
      <c r="C45" s="48">
        <v>5.9599999999999795</v>
      </c>
      <c r="D45" s="48">
        <v>285.95999999999998</v>
      </c>
    </row>
    <row r="46" spans="1:4" x14ac:dyDescent="0.25">
      <c r="A46" s="49">
        <v>2024</v>
      </c>
      <c r="B46" s="48">
        <v>280</v>
      </c>
      <c r="C46" s="48">
        <v>5.9599999999999795</v>
      </c>
      <c r="D46" s="48">
        <v>285.95999999999998</v>
      </c>
    </row>
    <row r="47" spans="1:4" x14ac:dyDescent="0.25">
      <c r="A47" s="50" t="s">
        <v>3547</v>
      </c>
      <c r="B47" s="48">
        <v>280</v>
      </c>
      <c r="C47" s="48">
        <v>5.9599999999999795</v>
      </c>
      <c r="D47" s="48">
        <v>285.95999999999998</v>
      </c>
    </row>
    <row r="48" spans="1:4" x14ac:dyDescent="0.25">
      <c r="A48" s="10" t="s">
        <v>3513</v>
      </c>
      <c r="B48" s="48">
        <v>178</v>
      </c>
      <c r="C48" s="48">
        <v>3.8000000000000114</v>
      </c>
      <c r="D48" s="48">
        <v>181.8</v>
      </c>
    </row>
    <row r="49" spans="1:4" x14ac:dyDescent="0.25">
      <c r="A49" s="12" t="s">
        <v>192</v>
      </c>
      <c r="B49" s="48">
        <v>178</v>
      </c>
      <c r="C49" s="48">
        <v>3.8000000000000114</v>
      </c>
      <c r="D49" s="48">
        <v>181.8</v>
      </c>
    </row>
    <row r="50" spans="1:4" x14ac:dyDescent="0.25">
      <c r="A50" s="49">
        <v>2024</v>
      </c>
      <c r="B50" s="48">
        <v>178</v>
      </c>
      <c r="C50" s="48">
        <v>3.8000000000000114</v>
      </c>
      <c r="D50" s="48">
        <v>181.8</v>
      </c>
    </row>
    <row r="51" spans="1:4" x14ac:dyDescent="0.25">
      <c r="A51" s="50" t="s">
        <v>3548</v>
      </c>
      <c r="B51" s="48">
        <v>178</v>
      </c>
      <c r="C51" s="48">
        <v>3.8000000000000114</v>
      </c>
      <c r="D51" s="48">
        <v>181.8</v>
      </c>
    </row>
    <row r="52" spans="1:4" x14ac:dyDescent="0.25">
      <c r="A52" s="10" t="s">
        <v>3514</v>
      </c>
      <c r="B52" s="48">
        <v>534</v>
      </c>
      <c r="C52" s="48">
        <v>11.400000000000034</v>
      </c>
      <c r="D52" s="48">
        <v>545.40000000000009</v>
      </c>
    </row>
    <row r="53" spans="1:4" x14ac:dyDescent="0.25">
      <c r="A53" s="12" t="s">
        <v>59</v>
      </c>
      <c r="B53" s="48">
        <v>356</v>
      </c>
      <c r="C53" s="48">
        <v>7.6000000000000227</v>
      </c>
      <c r="D53" s="48">
        <v>363.6</v>
      </c>
    </row>
    <row r="54" spans="1:4" x14ac:dyDescent="0.25">
      <c r="A54" s="49">
        <v>2024</v>
      </c>
      <c r="B54" s="48">
        <v>356</v>
      </c>
      <c r="C54" s="48">
        <v>7.6000000000000227</v>
      </c>
      <c r="D54" s="48">
        <v>363.6</v>
      </c>
    </row>
    <row r="55" spans="1:4" x14ac:dyDescent="0.25">
      <c r="A55" s="50" t="s">
        <v>3549</v>
      </c>
      <c r="B55" s="48">
        <v>178</v>
      </c>
      <c r="C55" s="48">
        <v>3.8000000000000114</v>
      </c>
      <c r="D55" s="48">
        <v>181.8</v>
      </c>
    </row>
    <row r="56" spans="1:4" x14ac:dyDescent="0.25">
      <c r="A56" s="50" t="s">
        <v>3550</v>
      </c>
      <c r="B56" s="48">
        <v>178</v>
      </c>
      <c r="C56" s="48">
        <v>3.8000000000000114</v>
      </c>
      <c r="D56" s="48">
        <v>181.8</v>
      </c>
    </row>
    <row r="57" spans="1:4" x14ac:dyDescent="0.25">
      <c r="A57" s="12" t="s">
        <v>192</v>
      </c>
      <c r="B57" s="48">
        <v>178</v>
      </c>
      <c r="C57" s="48">
        <v>3.8000000000000114</v>
      </c>
      <c r="D57" s="48">
        <v>181.8</v>
      </c>
    </row>
    <row r="58" spans="1:4" x14ac:dyDescent="0.25">
      <c r="A58" s="49">
        <v>2024</v>
      </c>
      <c r="B58" s="48">
        <v>178</v>
      </c>
      <c r="C58" s="48">
        <v>3.8000000000000114</v>
      </c>
      <c r="D58" s="48">
        <v>181.8</v>
      </c>
    </row>
    <row r="59" spans="1:4" x14ac:dyDescent="0.25">
      <c r="A59" s="50" t="s">
        <v>3551</v>
      </c>
      <c r="B59" s="48">
        <v>178</v>
      </c>
      <c r="C59" s="48">
        <v>3.8000000000000114</v>
      </c>
      <c r="D59" s="48">
        <v>181.8</v>
      </c>
    </row>
    <row r="60" spans="1:4" x14ac:dyDescent="0.25">
      <c r="A60" s="10" t="s">
        <v>3515</v>
      </c>
      <c r="B60" s="48">
        <v>5</v>
      </c>
      <c r="C60" s="48">
        <v>9.9999999999999645E-2</v>
      </c>
      <c r="D60" s="48">
        <v>5.0999999999999996</v>
      </c>
    </row>
    <row r="61" spans="1:4" x14ac:dyDescent="0.25">
      <c r="A61" s="12" t="s">
        <v>192</v>
      </c>
      <c r="B61" s="48">
        <v>5</v>
      </c>
      <c r="C61" s="48">
        <v>9.9999999999999645E-2</v>
      </c>
      <c r="D61" s="48">
        <v>5.0999999999999996</v>
      </c>
    </row>
    <row r="62" spans="1:4" x14ac:dyDescent="0.25">
      <c r="A62" s="49">
        <v>2024</v>
      </c>
      <c r="B62" s="48">
        <v>5</v>
      </c>
      <c r="C62" s="48">
        <v>9.9999999999999645E-2</v>
      </c>
      <c r="D62" s="48">
        <v>5.0999999999999996</v>
      </c>
    </row>
    <row r="63" spans="1:4" x14ac:dyDescent="0.25">
      <c r="A63" s="50" t="s">
        <v>3552</v>
      </c>
      <c r="B63" s="48">
        <v>5</v>
      </c>
      <c r="C63" s="48">
        <v>9.9999999999999645E-2</v>
      </c>
      <c r="D63" s="48">
        <v>5.0999999999999996</v>
      </c>
    </row>
    <row r="64" spans="1:4" x14ac:dyDescent="0.25">
      <c r="A64" s="10" t="s">
        <v>3516</v>
      </c>
      <c r="B64" s="48">
        <v>50</v>
      </c>
      <c r="C64" s="48">
        <v>0</v>
      </c>
      <c r="D64" s="48">
        <v>50</v>
      </c>
    </row>
    <row r="65" spans="1:4" x14ac:dyDescent="0.25">
      <c r="A65" s="12" t="s">
        <v>192</v>
      </c>
      <c r="B65" s="48">
        <v>50</v>
      </c>
      <c r="C65" s="48">
        <v>0</v>
      </c>
      <c r="D65" s="48">
        <v>50</v>
      </c>
    </row>
    <row r="66" spans="1:4" x14ac:dyDescent="0.25">
      <c r="A66" s="49">
        <v>2024</v>
      </c>
      <c r="B66" s="48">
        <v>50</v>
      </c>
      <c r="C66" s="48">
        <v>0</v>
      </c>
      <c r="D66" s="48">
        <v>50</v>
      </c>
    </row>
    <row r="67" spans="1:4" x14ac:dyDescent="0.25">
      <c r="A67" s="50" t="s">
        <v>3553</v>
      </c>
      <c r="B67" s="48">
        <v>50</v>
      </c>
      <c r="C67" s="48">
        <v>0</v>
      </c>
      <c r="D67" s="48">
        <v>50</v>
      </c>
    </row>
    <row r="68" spans="1:4" x14ac:dyDescent="0.25">
      <c r="A68" s="10" t="s">
        <v>3517</v>
      </c>
      <c r="B68" s="48">
        <v>854</v>
      </c>
      <c r="C68" s="48">
        <v>18.240000000000009</v>
      </c>
      <c r="D68" s="48">
        <v>872.24</v>
      </c>
    </row>
    <row r="69" spans="1:4" x14ac:dyDescent="0.25">
      <c r="A69" s="12" t="s">
        <v>59</v>
      </c>
      <c r="B69" s="48">
        <v>676</v>
      </c>
      <c r="C69" s="48">
        <v>14.439999999999998</v>
      </c>
      <c r="D69" s="48">
        <v>690.44</v>
      </c>
    </row>
    <row r="70" spans="1:4" x14ac:dyDescent="0.25">
      <c r="A70" s="49">
        <v>2024</v>
      </c>
      <c r="B70" s="48">
        <v>676</v>
      </c>
      <c r="C70" s="48">
        <v>14.439999999999998</v>
      </c>
      <c r="D70" s="48">
        <v>690.44</v>
      </c>
    </row>
    <row r="71" spans="1:4" x14ac:dyDescent="0.25">
      <c r="A71" s="50" t="s">
        <v>3554</v>
      </c>
      <c r="B71" s="48">
        <v>178</v>
      </c>
      <c r="C71" s="48">
        <v>3.8000000000000114</v>
      </c>
      <c r="D71" s="48">
        <v>181.8</v>
      </c>
    </row>
    <row r="72" spans="1:4" x14ac:dyDescent="0.25">
      <c r="A72" s="50" t="s">
        <v>3555</v>
      </c>
      <c r="B72" s="48">
        <v>178</v>
      </c>
      <c r="C72" s="48">
        <v>3.8000000000000114</v>
      </c>
      <c r="D72" s="48">
        <v>181.8</v>
      </c>
    </row>
    <row r="73" spans="1:4" x14ac:dyDescent="0.25">
      <c r="A73" s="50" t="s">
        <v>3556</v>
      </c>
      <c r="B73" s="48">
        <v>320</v>
      </c>
      <c r="C73" s="48">
        <v>6.839999999999975</v>
      </c>
      <c r="D73" s="48">
        <v>326.83999999999997</v>
      </c>
    </row>
    <row r="74" spans="1:4" x14ac:dyDescent="0.25">
      <c r="A74" s="12" t="s">
        <v>192</v>
      </c>
      <c r="B74" s="48">
        <v>178</v>
      </c>
      <c r="C74" s="48">
        <v>3.8000000000000114</v>
      </c>
      <c r="D74" s="48">
        <v>181.8</v>
      </c>
    </row>
    <row r="75" spans="1:4" x14ac:dyDescent="0.25">
      <c r="A75" s="49">
        <v>2024</v>
      </c>
      <c r="B75" s="48">
        <v>178</v>
      </c>
      <c r="C75" s="48">
        <v>3.8000000000000114</v>
      </c>
      <c r="D75" s="48">
        <v>181.8</v>
      </c>
    </row>
    <row r="76" spans="1:4" x14ac:dyDescent="0.25">
      <c r="A76" s="50" t="s">
        <v>3557</v>
      </c>
      <c r="B76" s="48">
        <v>178</v>
      </c>
      <c r="C76" s="48">
        <v>3.8000000000000114</v>
      </c>
      <c r="D76" s="48">
        <v>181.8</v>
      </c>
    </row>
    <row r="77" spans="1:4" x14ac:dyDescent="0.25">
      <c r="A77" s="10" t="s">
        <v>3518</v>
      </c>
      <c r="B77" s="48">
        <v>784</v>
      </c>
      <c r="C77" s="48">
        <v>16.799999999999955</v>
      </c>
      <c r="D77" s="48">
        <v>800.8</v>
      </c>
    </row>
    <row r="78" spans="1:4" x14ac:dyDescent="0.25">
      <c r="A78" s="12" t="s">
        <v>59</v>
      </c>
      <c r="B78" s="48">
        <v>392</v>
      </c>
      <c r="C78" s="48">
        <v>8.3999999999999773</v>
      </c>
      <c r="D78" s="48">
        <v>400.4</v>
      </c>
    </row>
    <row r="79" spans="1:4" x14ac:dyDescent="0.25">
      <c r="A79" s="49">
        <v>2024</v>
      </c>
      <c r="B79" s="48">
        <v>392</v>
      </c>
      <c r="C79" s="48">
        <v>8.3999999999999773</v>
      </c>
      <c r="D79" s="48">
        <v>400.4</v>
      </c>
    </row>
    <row r="80" spans="1:4" x14ac:dyDescent="0.25">
      <c r="A80" s="50" t="s">
        <v>3558</v>
      </c>
      <c r="B80" s="48">
        <v>196</v>
      </c>
      <c r="C80" s="48">
        <v>4.1999999999999886</v>
      </c>
      <c r="D80" s="48">
        <v>200.2</v>
      </c>
    </row>
    <row r="81" spans="1:4" x14ac:dyDescent="0.25">
      <c r="A81" s="50" t="s">
        <v>3559</v>
      </c>
      <c r="B81" s="48">
        <v>196</v>
      </c>
      <c r="C81" s="48">
        <v>4.1999999999999886</v>
      </c>
      <c r="D81" s="48">
        <v>200.2</v>
      </c>
    </row>
    <row r="82" spans="1:4" x14ac:dyDescent="0.25">
      <c r="A82" s="12" t="s">
        <v>192</v>
      </c>
      <c r="B82" s="48">
        <v>392</v>
      </c>
      <c r="C82" s="48">
        <v>8.3999999999999773</v>
      </c>
      <c r="D82" s="48">
        <v>400.4</v>
      </c>
    </row>
    <row r="83" spans="1:4" x14ac:dyDescent="0.25">
      <c r="A83" s="49">
        <v>2024</v>
      </c>
      <c r="B83" s="48">
        <v>392</v>
      </c>
      <c r="C83" s="48">
        <v>8.3999999999999773</v>
      </c>
      <c r="D83" s="48">
        <v>400.4</v>
      </c>
    </row>
    <row r="84" spans="1:4" x14ac:dyDescent="0.25">
      <c r="A84" s="50" t="s">
        <v>3560</v>
      </c>
      <c r="B84" s="48">
        <v>196</v>
      </c>
      <c r="C84" s="48">
        <v>4.1999999999999886</v>
      </c>
      <c r="D84" s="48">
        <v>200.2</v>
      </c>
    </row>
    <row r="85" spans="1:4" x14ac:dyDescent="0.25">
      <c r="A85" s="50" t="s">
        <v>3561</v>
      </c>
      <c r="B85" s="48">
        <v>196</v>
      </c>
      <c r="C85" s="48">
        <v>4.1999999999999886</v>
      </c>
      <c r="D85" s="48">
        <v>200.2</v>
      </c>
    </row>
    <row r="86" spans="1:4" x14ac:dyDescent="0.25">
      <c r="A86" s="10" t="s">
        <v>3519</v>
      </c>
      <c r="B86" s="48">
        <v>75</v>
      </c>
      <c r="C86" s="48">
        <v>1.5799999999999983</v>
      </c>
      <c r="D86" s="48">
        <v>76.58</v>
      </c>
    </row>
    <row r="87" spans="1:4" x14ac:dyDescent="0.25">
      <c r="A87" s="12" t="s">
        <v>59</v>
      </c>
      <c r="B87" s="48">
        <v>75</v>
      </c>
      <c r="C87" s="48">
        <v>1.5799999999999983</v>
      </c>
      <c r="D87" s="48">
        <v>76.58</v>
      </c>
    </row>
    <row r="88" spans="1:4" x14ac:dyDescent="0.25">
      <c r="A88" s="49">
        <v>2024</v>
      </c>
      <c r="B88" s="48">
        <v>75</v>
      </c>
      <c r="C88" s="48">
        <v>1.5799999999999983</v>
      </c>
      <c r="D88" s="48">
        <v>76.58</v>
      </c>
    </row>
    <row r="89" spans="1:4" x14ac:dyDescent="0.25">
      <c r="A89" s="50" t="s">
        <v>3562</v>
      </c>
      <c r="B89" s="48">
        <v>75</v>
      </c>
      <c r="C89" s="48">
        <v>1.5799999999999983</v>
      </c>
      <c r="D89" s="48">
        <v>76.58</v>
      </c>
    </row>
    <row r="90" spans="1:4" x14ac:dyDescent="0.25">
      <c r="A90" s="10" t="s">
        <v>3520</v>
      </c>
      <c r="B90" s="48">
        <v>178</v>
      </c>
      <c r="C90" s="48">
        <v>3.8000000000000114</v>
      </c>
      <c r="D90" s="48">
        <v>181.8</v>
      </c>
    </row>
    <row r="91" spans="1:4" x14ac:dyDescent="0.25">
      <c r="A91" s="12" t="s">
        <v>192</v>
      </c>
      <c r="B91" s="48">
        <v>178</v>
      </c>
      <c r="C91" s="48">
        <v>3.8000000000000114</v>
      </c>
      <c r="D91" s="48">
        <v>181.8</v>
      </c>
    </row>
    <row r="92" spans="1:4" x14ac:dyDescent="0.25">
      <c r="A92" s="49">
        <v>2024</v>
      </c>
      <c r="B92" s="48">
        <v>178</v>
      </c>
      <c r="C92" s="48">
        <v>3.8000000000000114</v>
      </c>
      <c r="D92" s="48">
        <v>181.8</v>
      </c>
    </row>
    <row r="93" spans="1:4" x14ac:dyDescent="0.25">
      <c r="A93" s="50" t="s">
        <v>3563</v>
      </c>
      <c r="B93" s="48">
        <v>178</v>
      </c>
      <c r="C93" s="48">
        <v>3.8000000000000114</v>
      </c>
      <c r="D93" s="48">
        <v>181.8</v>
      </c>
    </row>
    <row r="94" spans="1:4" x14ac:dyDescent="0.25">
      <c r="A94" s="10" t="s">
        <v>3521</v>
      </c>
      <c r="B94" s="48">
        <v>60</v>
      </c>
      <c r="C94" s="48">
        <v>0</v>
      </c>
      <c r="D94" s="48">
        <v>60</v>
      </c>
    </row>
    <row r="95" spans="1:4" x14ac:dyDescent="0.25">
      <c r="A95" s="12" t="s">
        <v>192</v>
      </c>
      <c r="B95" s="48">
        <v>60</v>
      </c>
      <c r="C95" s="48">
        <v>0</v>
      </c>
      <c r="D95" s="48">
        <v>60</v>
      </c>
    </row>
    <row r="96" spans="1:4" x14ac:dyDescent="0.25">
      <c r="A96" s="49">
        <v>2024</v>
      </c>
      <c r="B96" s="48">
        <v>60</v>
      </c>
      <c r="C96" s="48">
        <v>0</v>
      </c>
      <c r="D96" s="48">
        <v>60</v>
      </c>
    </row>
    <row r="97" spans="1:4" x14ac:dyDescent="0.25">
      <c r="A97" s="50" t="s">
        <v>3564</v>
      </c>
      <c r="B97" s="48">
        <v>60</v>
      </c>
      <c r="C97" s="48">
        <v>0</v>
      </c>
      <c r="D97" s="48">
        <v>60</v>
      </c>
    </row>
    <row r="98" spans="1:4" x14ac:dyDescent="0.25">
      <c r="A98" s="10" t="s">
        <v>3522</v>
      </c>
      <c r="B98" s="48">
        <v>-25.2</v>
      </c>
      <c r="D98" s="48">
        <v>-25.2</v>
      </c>
    </row>
    <row r="99" spans="1:4" x14ac:dyDescent="0.25">
      <c r="A99" s="12" t="s">
        <v>3367</v>
      </c>
      <c r="B99" s="48">
        <v>-25.2</v>
      </c>
      <c r="D99" s="48">
        <v>-25.2</v>
      </c>
    </row>
    <row r="100" spans="1:4" x14ac:dyDescent="0.25">
      <c r="A100" s="49" t="s">
        <v>3367</v>
      </c>
      <c r="B100" s="48">
        <v>-25.2</v>
      </c>
      <c r="D100" s="48">
        <v>-25.2</v>
      </c>
    </row>
    <row r="101" spans="1:4" x14ac:dyDescent="0.25">
      <c r="A101" s="50" t="s">
        <v>3499</v>
      </c>
      <c r="B101" s="48">
        <v>-25.2</v>
      </c>
      <c r="D101" s="48">
        <v>-25.2</v>
      </c>
    </row>
    <row r="102" spans="1:4" x14ac:dyDescent="0.25">
      <c r="A102" s="10" t="s">
        <v>3523</v>
      </c>
      <c r="B102" s="48">
        <v>-0.28999999999999998</v>
      </c>
      <c r="D102" s="48">
        <v>-0.28999999999999998</v>
      </c>
    </row>
    <row r="103" spans="1:4" x14ac:dyDescent="0.25">
      <c r="A103" s="12" t="s">
        <v>3367</v>
      </c>
      <c r="B103" s="48">
        <v>-0.28999999999999998</v>
      </c>
      <c r="D103" s="48">
        <v>-0.28999999999999998</v>
      </c>
    </row>
    <row r="104" spans="1:4" x14ac:dyDescent="0.25">
      <c r="A104" s="49" t="s">
        <v>3367</v>
      </c>
      <c r="B104" s="48">
        <v>-0.28999999999999998</v>
      </c>
      <c r="D104" s="48">
        <v>-0.28999999999999998</v>
      </c>
    </row>
    <row r="105" spans="1:4" x14ac:dyDescent="0.25">
      <c r="A105" s="50" t="s">
        <v>3499</v>
      </c>
      <c r="B105" s="48">
        <v>-0.28999999999999998</v>
      </c>
      <c r="D105" s="48">
        <v>-0.28999999999999998</v>
      </c>
    </row>
    <row r="106" spans="1:4" x14ac:dyDescent="0.25">
      <c r="A106" s="54" t="s">
        <v>308</v>
      </c>
      <c r="B106" s="53">
        <v>15686.509999999998</v>
      </c>
      <c r="C106" s="53">
        <v>407.32000000000016</v>
      </c>
      <c r="D106" s="53">
        <v>16093.829999999998</v>
      </c>
    </row>
  </sheetData>
  <mergeCells count="1">
    <mergeCell ref="A2:D2"/>
  </mergeCells>
  <pageMargins left="0.511811024" right="0.511811024" top="0.78740157499999996" bottom="0.78740157499999996" header="0.31496062000000002" footer="0.31496062000000002"/>
  <pageSetup paperSize="9" scale="91"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44"/>
  <sheetViews>
    <sheetView tabSelected="1" workbookViewId="0">
      <selection activeCell="G10" sqref="G10"/>
    </sheetView>
  </sheetViews>
  <sheetFormatPr defaultRowHeight="15" x14ac:dyDescent="0.25"/>
  <cols>
    <col min="1" max="1" width="9.42578125" bestFit="1" customWidth="1" collapsed="1"/>
    <col min="2" max="2" width="38.7109375" customWidth="1" collapsed="1"/>
    <col min="3" max="3" width="17" customWidth="1" collapsed="1"/>
    <col min="4" max="4" width="12.140625" customWidth="1" collapsed="1"/>
    <col min="5" max="5" width="12.140625" customWidth="1"/>
    <col min="6" max="6" width="18" customWidth="1" collapsed="1"/>
    <col min="7" max="7" width="17" bestFit="1" customWidth="1" collapsed="1"/>
    <col min="8" max="8" width="35.28515625" customWidth="1"/>
    <col min="9" max="10" width="14.28515625" customWidth="1"/>
    <col min="11" max="11" width="18" bestFit="1" customWidth="1" collapsed="1"/>
    <col min="12" max="12" width="17" bestFit="1" customWidth="1" collapsed="1"/>
    <col min="13" max="13" width="9.140625" bestFit="1" customWidth="1" collapsed="1"/>
    <col min="14" max="14" width="20" customWidth="1" collapsed="1"/>
    <col min="15" max="15" width="25" customWidth="1" collapsed="1"/>
    <col min="16" max="16" width="20" customWidth="1" collapsed="1"/>
  </cols>
  <sheetData>
    <row r="1" spans="1:16" x14ac:dyDescent="0.25">
      <c r="A1" s="51" t="s">
        <v>43</v>
      </c>
      <c r="B1" s="51" t="s">
        <v>44</v>
      </c>
      <c r="C1" s="51" t="s">
        <v>45</v>
      </c>
      <c r="D1" s="51" t="s">
        <v>46</v>
      </c>
      <c r="E1" s="51" t="s">
        <v>3569</v>
      </c>
      <c r="F1" s="51" t="s">
        <v>47</v>
      </c>
      <c r="G1" s="51" t="s">
        <v>48</v>
      </c>
      <c r="H1" s="51" t="s">
        <v>3503</v>
      </c>
      <c r="I1" s="51" t="s">
        <v>49</v>
      </c>
      <c r="J1" s="51" t="s">
        <v>3332</v>
      </c>
      <c r="K1" s="51" t="s">
        <v>0</v>
      </c>
      <c r="L1" s="51" t="s">
        <v>50</v>
      </c>
      <c r="M1" s="51" t="s">
        <v>51</v>
      </c>
      <c r="N1" s="51" t="s">
        <v>3504</v>
      </c>
      <c r="O1" s="51" t="s">
        <v>53</v>
      </c>
      <c r="P1" s="51" t="s">
        <v>3335</v>
      </c>
    </row>
    <row r="2" spans="1:16" x14ac:dyDescent="0.25">
      <c r="A2" s="43" t="s">
        <v>3254</v>
      </c>
      <c r="B2" s="43" t="s">
        <v>3255</v>
      </c>
      <c r="C2" s="43" t="s">
        <v>59</v>
      </c>
      <c r="D2" s="52" t="s">
        <v>60</v>
      </c>
      <c r="E2" s="43">
        <f>VLOOKUP(D2&amp;C2,[1]Planilha1!$A$4:$D$55,4,FALSE)</f>
        <v>15533</v>
      </c>
      <c r="F2" s="43" t="s">
        <v>61</v>
      </c>
      <c r="G2" s="43" t="s">
        <v>62</v>
      </c>
      <c r="H2" s="43" t="str">
        <f>CONCATENATE(D2," ",F2,"|","Contabil: ",E2)</f>
        <v>0101 Mensalidades|Contabil: 15533</v>
      </c>
      <c r="I2" s="43">
        <v>2930464</v>
      </c>
      <c r="J2" s="43" t="str">
        <f>CONCATENATE(I2," ",A2," ",B2)</f>
        <v>2930464 B 2084  JOAO ANTONIO PROSDOCIMO NETO</v>
      </c>
      <c r="K2" s="44">
        <v>714</v>
      </c>
      <c r="L2" s="44">
        <v>729.24</v>
      </c>
      <c r="M2" s="44">
        <v>729.24</v>
      </c>
      <c r="N2" s="45">
        <f>M2-K2</f>
        <v>15.240000000000009</v>
      </c>
      <c r="O2" s="43" t="s">
        <v>3256</v>
      </c>
      <c r="P2" s="43">
        <v>2024</v>
      </c>
    </row>
    <row r="3" spans="1:16" x14ac:dyDescent="0.25">
      <c r="A3" s="43" t="s">
        <v>3257</v>
      </c>
      <c r="B3" s="43" t="s">
        <v>3258</v>
      </c>
      <c r="C3" s="43" t="s">
        <v>59</v>
      </c>
      <c r="D3" s="52" t="s">
        <v>60</v>
      </c>
      <c r="E3" s="43">
        <f>VLOOKUP(D3&amp;C3,[1]Planilha1!$A$4:$D$55,4,FALSE)</f>
        <v>15533</v>
      </c>
      <c r="F3" s="43" t="s">
        <v>61</v>
      </c>
      <c r="G3" s="43" t="s">
        <v>62</v>
      </c>
      <c r="H3" s="43" t="str">
        <f t="shared" ref="H3:H44" si="0">CONCATENATE(D3," ",F3,"|","Contabil: ",E3)</f>
        <v>0101 Mensalidades|Contabil: 15533</v>
      </c>
      <c r="I3" s="43">
        <v>2937619</v>
      </c>
      <c r="J3" s="43" t="str">
        <f t="shared" ref="J3:J44" si="1">CONCATENATE(I3," ",A3," ",B3)</f>
        <v>2937619 B 3838  MARCOS ROGERIO PUPO B SILVA</v>
      </c>
      <c r="K3" s="44">
        <v>714</v>
      </c>
      <c r="L3" s="44">
        <v>729.24</v>
      </c>
      <c r="M3" s="44">
        <v>729.24</v>
      </c>
      <c r="N3" s="45">
        <f t="shared" ref="N3:N42" si="2">M3-K3</f>
        <v>15.240000000000009</v>
      </c>
      <c r="O3" s="43" t="s">
        <v>3259</v>
      </c>
      <c r="P3" s="43">
        <v>2024</v>
      </c>
    </row>
    <row r="4" spans="1:16" x14ac:dyDescent="0.25">
      <c r="A4" s="43" t="s">
        <v>3260</v>
      </c>
      <c r="B4" s="43" t="s">
        <v>3261</v>
      </c>
      <c r="C4" s="43" t="s">
        <v>59</v>
      </c>
      <c r="D4" s="52" t="s">
        <v>60</v>
      </c>
      <c r="E4" s="43">
        <f>VLOOKUP(D4&amp;C4,[1]Planilha1!$A$4:$D$55,4,FALSE)</f>
        <v>15533</v>
      </c>
      <c r="F4" s="43" t="s">
        <v>61</v>
      </c>
      <c r="G4" s="43" t="s">
        <v>62</v>
      </c>
      <c r="H4" s="43" t="str">
        <f t="shared" si="0"/>
        <v>0101 Mensalidades|Contabil: 15533</v>
      </c>
      <c r="I4" s="43">
        <v>2939201</v>
      </c>
      <c r="J4" s="43" t="str">
        <f t="shared" si="1"/>
        <v>2939201 B 4243  GISELE BASTOS STUMM</v>
      </c>
      <c r="K4" s="44">
        <v>714</v>
      </c>
      <c r="L4" s="44">
        <v>743.4</v>
      </c>
      <c r="M4" s="44">
        <v>743.4</v>
      </c>
      <c r="N4" s="45">
        <f t="shared" si="2"/>
        <v>29.399999999999977</v>
      </c>
      <c r="O4" s="43" t="s">
        <v>3262</v>
      </c>
      <c r="P4" s="43">
        <v>2024</v>
      </c>
    </row>
    <row r="5" spans="1:16" x14ac:dyDescent="0.25">
      <c r="A5" s="43" t="s">
        <v>3263</v>
      </c>
      <c r="B5" s="43" t="s">
        <v>3264</v>
      </c>
      <c r="C5" s="43" t="s">
        <v>59</v>
      </c>
      <c r="D5" s="43" t="s">
        <v>60</v>
      </c>
      <c r="E5" s="43">
        <f>VLOOKUP(D5&amp;C5,[1]Planilha1!$A$4:$D$55,4,FALSE)</f>
        <v>15533</v>
      </c>
      <c r="F5" s="43" t="s">
        <v>61</v>
      </c>
      <c r="G5" s="43" t="s">
        <v>62</v>
      </c>
      <c r="H5" s="43" t="str">
        <f t="shared" si="0"/>
        <v>0101 Mensalidades|Contabil: 15533</v>
      </c>
      <c r="I5" s="43">
        <v>2923974</v>
      </c>
      <c r="J5" s="43" t="str">
        <f t="shared" si="1"/>
        <v>2923974 B 447  CAMILA FERREIRA DA COSTA TEIXEIRA</v>
      </c>
      <c r="K5" s="44">
        <v>714</v>
      </c>
      <c r="L5" s="44">
        <v>729.24</v>
      </c>
      <c r="M5" s="44">
        <v>729.24</v>
      </c>
      <c r="N5" s="45">
        <f t="shared" si="2"/>
        <v>15.240000000000009</v>
      </c>
      <c r="O5" s="43" t="s">
        <v>3265</v>
      </c>
      <c r="P5" s="43">
        <v>2024</v>
      </c>
    </row>
    <row r="6" spans="1:16" x14ac:dyDescent="0.25">
      <c r="A6" s="43" t="s">
        <v>3266</v>
      </c>
      <c r="B6" s="43" t="s">
        <v>3267</v>
      </c>
      <c r="C6" s="43" t="s">
        <v>59</v>
      </c>
      <c r="D6" s="43" t="s">
        <v>60</v>
      </c>
      <c r="E6" s="43">
        <f>VLOOKUP(D6&amp;C6,[1]Planilha1!$A$4:$D$55,4,FALSE)</f>
        <v>15533</v>
      </c>
      <c r="F6" s="43" t="s">
        <v>61</v>
      </c>
      <c r="G6" s="43" t="s">
        <v>62</v>
      </c>
      <c r="H6" s="43" t="str">
        <f t="shared" si="0"/>
        <v>0101 Mensalidades|Contabil: 15533</v>
      </c>
      <c r="I6" s="43">
        <v>2942154</v>
      </c>
      <c r="J6" s="43" t="str">
        <f t="shared" si="1"/>
        <v>2942154 B 4934  DEJANIRA PATRICIA D GUIMARAES COSTA</v>
      </c>
      <c r="K6" s="44">
        <v>714</v>
      </c>
      <c r="L6" s="44">
        <v>729.24</v>
      </c>
      <c r="M6" s="44">
        <v>729.24</v>
      </c>
      <c r="N6" s="45">
        <f t="shared" si="2"/>
        <v>15.240000000000009</v>
      </c>
      <c r="O6" s="43" t="s">
        <v>3268</v>
      </c>
      <c r="P6" s="43">
        <v>2024</v>
      </c>
    </row>
    <row r="7" spans="1:16" x14ac:dyDescent="0.25">
      <c r="A7" s="43" t="s">
        <v>3269</v>
      </c>
      <c r="B7" s="43" t="s">
        <v>3270</v>
      </c>
      <c r="C7" s="43" t="s">
        <v>59</v>
      </c>
      <c r="D7" s="43" t="s">
        <v>60</v>
      </c>
      <c r="E7" s="43">
        <f>VLOOKUP(D7&amp;C7,[1]Planilha1!$A$4:$D$55,4,FALSE)</f>
        <v>15533</v>
      </c>
      <c r="F7" s="43" t="s">
        <v>61</v>
      </c>
      <c r="G7" s="43" t="s">
        <v>62</v>
      </c>
      <c r="H7" s="43" t="str">
        <f t="shared" si="0"/>
        <v>0101 Mensalidades|Contabil: 15533</v>
      </c>
      <c r="I7" s="43">
        <v>2945814</v>
      </c>
      <c r="J7" s="43" t="str">
        <f t="shared" si="1"/>
        <v>2945814 B 5651  CANDICE CRISTINA BARCELOS DE ALMEIDA</v>
      </c>
      <c r="K7" s="44">
        <v>714</v>
      </c>
      <c r="L7" s="44">
        <v>729.24</v>
      </c>
      <c r="M7" s="44">
        <v>729.24</v>
      </c>
      <c r="N7" s="45">
        <f t="shared" si="2"/>
        <v>15.240000000000009</v>
      </c>
      <c r="O7" s="43" t="s">
        <v>3271</v>
      </c>
      <c r="P7" s="43">
        <v>2024</v>
      </c>
    </row>
    <row r="8" spans="1:16" x14ac:dyDescent="0.25">
      <c r="A8" s="43" t="s">
        <v>3272</v>
      </c>
      <c r="B8" s="43" t="s">
        <v>3273</v>
      </c>
      <c r="C8" s="43" t="s">
        <v>59</v>
      </c>
      <c r="D8" s="55" t="s">
        <v>60</v>
      </c>
      <c r="E8" s="43">
        <f>VLOOKUP(D8&amp;C8,[1]Planilha1!$A$4:$D$55,4,FALSE)</f>
        <v>15533</v>
      </c>
      <c r="F8" s="43" t="s">
        <v>61</v>
      </c>
      <c r="G8" s="43" t="s">
        <v>62</v>
      </c>
      <c r="H8" s="43" t="str">
        <f t="shared" si="0"/>
        <v>0101 Mensalidades|Contabil: 15533</v>
      </c>
      <c r="I8" s="43">
        <v>2974385</v>
      </c>
      <c r="J8" s="43" t="str">
        <f t="shared" si="1"/>
        <v>2974385 B 5928  BARBARA CANTO DARIN BAPTISTA</v>
      </c>
      <c r="K8" s="44">
        <v>714</v>
      </c>
      <c r="L8" s="44">
        <v>729.24</v>
      </c>
      <c r="M8" s="44">
        <v>729.24</v>
      </c>
      <c r="N8" s="45">
        <f t="shared" si="2"/>
        <v>15.240000000000009</v>
      </c>
      <c r="O8" s="43" t="s">
        <v>3274</v>
      </c>
      <c r="P8" s="43">
        <v>2024</v>
      </c>
    </row>
    <row r="9" spans="1:16" x14ac:dyDescent="0.25">
      <c r="A9" s="43" t="s">
        <v>3278</v>
      </c>
      <c r="B9" s="43" t="s">
        <v>3279</v>
      </c>
      <c r="C9" s="43" t="s">
        <v>192</v>
      </c>
      <c r="D9" s="43" t="s">
        <v>60</v>
      </c>
      <c r="E9" s="43">
        <f>VLOOKUP(D9&amp;C9,[1]Planilha1!$A$4:$D$55,4,FALSE)</f>
        <v>15549</v>
      </c>
      <c r="F9" s="43" t="s">
        <v>61</v>
      </c>
      <c r="G9" s="43" t="s">
        <v>62</v>
      </c>
      <c r="H9" s="43" t="str">
        <f t="shared" si="0"/>
        <v>0101 Mensalidades|Contabil: 15549</v>
      </c>
      <c r="I9" s="43">
        <v>2955328</v>
      </c>
      <c r="J9" s="43" t="str">
        <f t="shared" si="1"/>
        <v>2955328 C 2009  CAMILA MARINONI LOPES BERNARDES</v>
      </c>
      <c r="K9" s="44">
        <v>714</v>
      </c>
      <c r="L9" s="44">
        <v>743.4</v>
      </c>
      <c r="M9" s="44">
        <v>743.4</v>
      </c>
      <c r="N9" s="45">
        <f t="shared" si="2"/>
        <v>29.399999999999977</v>
      </c>
      <c r="O9" s="43" t="s">
        <v>3280</v>
      </c>
      <c r="P9" s="43">
        <v>2024</v>
      </c>
    </row>
    <row r="10" spans="1:16" x14ac:dyDescent="0.25">
      <c r="A10" s="43" t="s">
        <v>3297</v>
      </c>
      <c r="B10" s="43" t="s">
        <v>3298</v>
      </c>
      <c r="C10" s="43" t="s">
        <v>192</v>
      </c>
      <c r="D10" s="43" t="s">
        <v>60</v>
      </c>
      <c r="E10" s="43">
        <f>VLOOKUP(D10&amp;C10,[1]Planilha1!$A$4:$D$55,4,FALSE)</f>
        <v>15549</v>
      </c>
      <c r="F10" s="43" t="s">
        <v>61</v>
      </c>
      <c r="G10" s="55" t="s">
        <v>62</v>
      </c>
      <c r="H10" s="43" t="str">
        <f t="shared" si="0"/>
        <v>0101 Mensalidades|Contabil: 15549</v>
      </c>
      <c r="I10" s="43">
        <v>2965282</v>
      </c>
      <c r="J10" s="43" t="str">
        <f t="shared" si="1"/>
        <v>2965282 C 4927  RIVADAVIA G.M.G. PINHEIRO</v>
      </c>
      <c r="K10" s="44">
        <v>714</v>
      </c>
      <c r="L10" s="44">
        <v>736.44</v>
      </c>
      <c r="M10" s="44">
        <v>736.44</v>
      </c>
      <c r="N10" s="45">
        <f t="shared" si="2"/>
        <v>22.440000000000055</v>
      </c>
      <c r="O10" s="43" t="s">
        <v>3299</v>
      </c>
      <c r="P10" s="43">
        <v>2024</v>
      </c>
    </row>
    <row r="11" spans="1:16" x14ac:dyDescent="0.25">
      <c r="A11" s="43" t="s">
        <v>3300</v>
      </c>
      <c r="B11" s="43" t="s">
        <v>3301</v>
      </c>
      <c r="C11" s="43" t="s">
        <v>192</v>
      </c>
      <c r="D11" s="43" t="s">
        <v>60</v>
      </c>
      <c r="E11" s="43">
        <f>VLOOKUP(D11&amp;C11,[1]Planilha1!$A$4:$D$55,4,FALSE)</f>
        <v>15549</v>
      </c>
      <c r="F11" s="43" t="s">
        <v>61</v>
      </c>
      <c r="G11" s="43" t="s">
        <v>62</v>
      </c>
      <c r="H11" s="43" t="str">
        <f t="shared" si="0"/>
        <v>0101 Mensalidades|Contabil: 15549</v>
      </c>
      <c r="I11" s="43">
        <v>2948990</v>
      </c>
      <c r="J11" s="43" t="str">
        <f t="shared" si="1"/>
        <v>2948990 C 536  GUILHERME ESPIRIDIAO AICHINGER</v>
      </c>
      <c r="K11" s="44">
        <v>714</v>
      </c>
      <c r="L11" s="44">
        <v>729.24</v>
      </c>
      <c r="M11" s="44">
        <v>729.24</v>
      </c>
      <c r="N11" s="45">
        <f t="shared" si="2"/>
        <v>15.240000000000009</v>
      </c>
      <c r="O11" s="43" t="s">
        <v>3302</v>
      </c>
      <c r="P11" s="43">
        <v>2024</v>
      </c>
    </row>
    <row r="12" spans="1:16" x14ac:dyDescent="0.25">
      <c r="A12" s="43" t="s">
        <v>3300</v>
      </c>
      <c r="B12" s="43" t="s">
        <v>3301</v>
      </c>
      <c r="C12" s="43" t="s">
        <v>192</v>
      </c>
      <c r="D12" s="43" t="s">
        <v>60</v>
      </c>
      <c r="E12" s="43">
        <f>VLOOKUP(D12&amp;C12,[1]Planilha1!$A$4:$D$55,4,FALSE)</f>
        <v>15549</v>
      </c>
      <c r="F12" s="43" t="s">
        <v>61</v>
      </c>
      <c r="G12" s="43" t="s">
        <v>62</v>
      </c>
      <c r="H12" s="43" t="str">
        <f t="shared" si="0"/>
        <v>0101 Mensalidades|Contabil: 15549</v>
      </c>
      <c r="I12" s="43">
        <v>2948988</v>
      </c>
      <c r="J12" s="43" t="str">
        <f t="shared" si="1"/>
        <v>2948988 C 536  GUILHERME ESPIRIDIAO AICHINGER</v>
      </c>
      <c r="K12" s="44">
        <v>714</v>
      </c>
      <c r="L12" s="44">
        <v>743.4</v>
      </c>
      <c r="M12" s="44">
        <v>743.4</v>
      </c>
      <c r="N12" s="45">
        <f t="shared" si="2"/>
        <v>29.399999999999977</v>
      </c>
      <c r="O12" s="43" t="s">
        <v>3303</v>
      </c>
      <c r="P12" s="43">
        <v>2024</v>
      </c>
    </row>
    <row r="13" spans="1:16" x14ac:dyDescent="0.25">
      <c r="A13" s="43" t="s">
        <v>3304</v>
      </c>
      <c r="B13" s="43" t="s">
        <v>3305</v>
      </c>
      <c r="C13" s="43" t="s">
        <v>192</v>
      </c>
      <c r="D13" s="43" t="s">
        <v>60</v>
      </c>
      <c r="E13" s="43">
        <f>VLOOKUP(D13&amp;C13,[1]Planilha1!$A$4:$D$55,4,FALSE)</f>
        <v>15549</v>
      </c>
      <c r="F13" s="43" t="s">
        <v>61</v>
      </c>
      <c r="G13" s="43" t="s">
        <v>62</v>
      </c>
      <c r="H13" s="43" t="str">
        <f t="shared" si="0"/>
        <v>0101 Mensalidades|Contabil: 15549</v>
      </c>
      <c r="I13" s="43">
        <v>2969213</v>
      </c>
      <c r="J13" s="43" t="str">
        <f t="shared" si="1"/>
        <v>2969213 C 6439  MANUELLA BASTOS CERCAL</v>
      </c>
      <c r="K13" s="44">
        <v>714</v>
      </c>
      <c r="L13" s="44">
        <v>729.24</v>
      </c>
      <c r="M13" s="44">
        <v>729.24</v>
      </c>
      <c r="N13" s="45">
        <f t="shared" si="2"/>
        <v>15.240000000000009</v>
      </c>
      <c r="O13" s="43" t="s">
        <v>3306</v>
      </c>
      <c r="P13" s="43">
        <v>2024</v>
      </c>
    </row>
    <row r="14" spans="1:16" x14ac:dyDescent="0.25">
      <c r="A14" s="43" t="s">
        <v>3307</v>
      </c>
      <c r="B14" s="43" t="s">
        <v>3308</v>
      </c>
      <c r="C14" s="43" t="s">
        <v>192</v>
      </c>
      <c r="D14" s="43" t="s">
        <v>60</v>
      </c>
      <c r="E14" s="43">
        <f>VLOOKUP(D14&amp;C14,[1]Planilha1!$A$4:$D$55,4,FALSE)</f>
        <v>15549</v>
      </c>
      <c r="F14" s="43" t="s">
        <v>61</v>
      </c>
      <c r="G14" s="43" t="s">
        <v>62</v>
      </c>
      <c r="H14" s="43" t="str">
        <f t="shared" si="0"/>
        <v>0101 Mensalidades|Contabil: 15549</v>
      </c>
      <c r="I14" s="43">
        <v>2969476</v>
      </c>
      <c r="J14" s="43" t="str">
        <f t="shared" si="1"/>
        <v>2969476 C 6548  GUSTAVO COSTA HAUER</v>
      </c>
      <c r="K14" s="44">
        <v>714</v>
      </c>
      <c r="L14" s="44">
        <v>736.44</v>
      </c>
      <c r="M14" s="44">
        <v>736.44</v>
      </c>
      <c r="N14" s="45">
        <f t="shared" si="2"/>
        <v>22.440000000000055</v>
      </c>
      <c r="O14" s="43" t="s">
        <v>3310</v>
      </c>
      <c r="P14" s="43">
        <v>2024</v>
      </c>
    </row>
    <row r="15" spans="1:16" x14ac:dyDescent="0.25">
      <c r="A15" s="43" t="s">
        <v>3311</v>
      </c>
      <c r="B15" s="43" t="s">
        <v>3312</v>
      </c>
      <c r="C15" s="43" t="s">
        <v>192</v>
      </c>
      <c r="D15" s="43" t="s">
        <v>60</v>
      </c>
      <c r="E15" s="43">
        <f>VLOOKUP(D15&amp;C15,[1]Planilha1!$A$4:$D$55,4,FALSE)</f>
        <v>15549</v>
      </c>
      <c r="F15" s="43" t="s">
        <v>61</v>
      </c>
      <c r="G15" s="43" t="s">
        <v>62</v>
      </c>
      <c r="H15" s="43" t="str">
        <f t="shared" si="0"/>
        <v>0101 Mensalidades|Contabil: 15549</v>
      </c>
      <c r="I15" s="43">
        <v>2949853</v>
      </c>
      <c r="J15" s="43" t="str">
        <f t="shared" si="1"/>
        <v>2949853 C 727  MARJORY M MOURAO RUDAKEVYCZ</v>
      </c>
      <c r="K15" s="44">
        <v>714</v>
      </c>
      <c r="L15" s="44">
        <v>729.24</v>
      </c>
      <c r="M15" s="44">
        <v>729.24</v>
      </c>
      <c r="N15" s="45">
        <f t="shared" si="2"/>
        <v>15.240000000000009</v>
      </c>
      <c r="O15" s="43" t="s">
        <v>3313</v>
      </c>
      <c r="P15" s="43">
        <v>2024</v>
      </c>
    </row>
    <row r="16" spans="1:16" x14ac:dyDescent="0.25">
      <c r="A16" s="43" t="s">
        <v>3314</v>
      </c>
      <c r="B16" s="43" t="s">
        <v>3315</v>
      </c>
      <c r="C16" s="43" t="s">
        <v>291</v>
      </c>
      <c r="D16" s="43" t="s">
        <v>60</v>
      </c>
      <c r="E16" s="43">
        <f>VLOOKUP(D16&amp;C16,[1]Planilha1!$A$4:$D$55,4,FALSE)</f>
        <v>15533</v>
      </c>
      <c r="F16" s="43" t="s">
        <v>61</v>
      </c>
      <c r="G16" s="43" t="s">
        <v>62</v>
      </c>
      <c r="H16" s="43" t="str">
        <f t="shared" si="0"/>
        <v>0101 Mensalidades|Contabil: 15533</v>
      </c>
      <c r="I16" s="43">
        <v>2991450</v>
      </c>
      <c r="J16" s="43" t="str">
        <f t="shared" si="1"/>
        <v>2991450 R 3967  WALLACE LEWIS</v>
      </c>
      <c r="K16" s="44">
        <v>357</v>
      </c>
      <c r="L16" s="44">
        <v>364.62</v>
      </c>
      <c r="M16" s="44">
        <v>364.62</v>
      </c>
      <c r="N16" s="45">
        <f t="shared" si="2"/>
        <v>7.6200000000000045</v>
      </c>
      <c r="O16" s="43" t="s">
        <v>3316</v>
      </c>
      <c r="P16" s="43">
        <v>2024</v>
      </c>
    </row>
    <row r="17" spans="1:16" x14ac:dyDescent="0.25">
      <c r="A17" s="43" t="s">
        <v>3317</v>
      </c>
      <c r="B17" s="43" t="s">
        <v>3318</v>
      </c>
      <c r="C17" s="43" t="s">
        <v>296</v>
      </c>
      <c r="D17" s="43" t="s">
        <v>60</v>
      </c>
      <c r="E17" s="43">
        <f>VLOOKUP(D17&amp;C17,[1]Planilha1!$A$4:$D$55,4,FALSE)</f>
        <v>15554</v>
      </c>
      <c r="F17" s="43" t="s">
        <v>61</v>
      </c>
      <c r="G17" s="43" t="s">
        <v>62</v>
      </c>
      <c r="H17" s="43" t="str">
        <f t="shared" si="0"/>
        <v>0101 Mensalidades|Contabil: 15554</v>
      </c>
      <c r="I17" s="43">
        <v>2982276</v>
      </c>
      <c r="J17" s="43" t="str">
        <f t="shared" si="1"/>
        <v>2982276 S 1018  GEORGIA CUNICO ZATTI</v>
      </c>
      <c r="K17" s="44">
        <v>357</v>
      </c>
      <c r="L17" s="44">
        <v>371.7</v>
      </c>
      <c r="M17" s="44">
        <v>371.7</v>
      </c>
      <c r="N17" s="45">
        <f t="shared" si="2"/>
        <v>14.699999999999989</v>
      </c>
      <c r="O17" s="43" t="s">
        <v>3319</v>
      </c>
      <c r="P17" s="43">
        <v>2024</v>
      </c>
    </row>
    <row r="18" spans="1:16" x14ac:dyDescent="0.25">
      <c r="A18" s="43" t="s">
        <v>3320</v>
      </c>
      <c r="B18" s="43" t="s">
        <v>3321</v>
      </c>
      <c r="C18" s="43" t="s">
        <v>296</v>
      </c>
      <c r="D18" s="43" t="s">
        <v>60</v>
      </c>
      <c r="E18" s="43">
        <f>VLOOKUP(D18&amp;C18,[1]Planilha1!$A$4:$D$55,4,FALSE)</f>
        <v>15554</v>
      </c>
      <c r="F18" s="43" t="s">
        <v>61</v>
      </c>
      <c r="G18" s="43" t="s">
        <v>62</v>
      </c>
      <c r="H18" s="43" t="str">
        <f t="shared" si="0"/>
        <v>0101 Mensalidades|Contabil: 15554</v>
      </c>
      <c r="I18" s="43">
        <v>3025267</v>
      </c>
      <c r="J18" s="43" t="str">
        <f t="shared" si="1"/>
        <v>3025267 S 1457  MATTEUS DARIN DE CARVALHO</v>
      </c>
      <c r="K18" s="44">
        <v>357</v>
      </c>
      <c r="L18" s="44">
        <v>364.62</v>
      </c>
      <c r="M18" s="44">
        <v>364.62</v>
      </c>
      <c r="N18" s="45">
        <f t="shared" si="2"/>
        <v>7.6200000000000045</v>
      </c>
      <c r="O18" s="43" t="s">
        <v>3322</v>
      </c>
      <c r="P18" s="43">
        <v>2024</v>
      </c>
    </row>
    <row r="19" spans="1:16" x14ac:dyDescent="0.25">
      <c r="A19" s="43" t="s">
        <v>3323</v>
      </c>
      <c r="B19" s="43" t="s">
        <v>3324</v>
      </c>
      <c r="C19" s="43" t="s">
        <v>296</v>
      </c>
      <c r="D19" s="43" t="s">
        <v>60</v>
      </c>
      <c r="E19" s="43">
        <f>VLOOKUP(D19&amp;C19,[1]Planilha1!$A$4:$D$55,4,FALSE)</f>
        <v>15554</v>
      </c>
      <c r="F19" s="43" t="s">
        <v>61</v>
      </c>
      <c r="G19" s="43" t="s">
        <v>62</v>
      </c>
      <c r="H19" s="43" t="str">
        <f t="shared" si="0"/>
        <v>0101 Mensalidades|Contabil: 15554</v>
      </c>
      <c r="I19" s="43">
        <v>2980919</v>
      </c>
      <c r="J19" s="43" t="str">
        <f t="shared" si="1"/>
        <v>2980919 S 726  KALANI ANTONIO TEIXEIRA</v>
      </c>
      <c r="K19" s="44">
        <v>357</v>
      </c>
      <c r="L19" s="44">
        <v>364.62</v>
      </c>
      <c r="M19" s="44">
        <v>364.62</v>
      </c>
      <c r="N19" s="45">
        <f t="shared" si="2"/>
        <v>7.6200000000000045</v>
      </c>
      <c r="O19" s="43" t="s">
        <v>3325</v>
      </c>
      <c r="P19" s="43">
        <v>2024</v>
      </c>
    </row>
    <row r="20" spans="1:16" x14ac:dyDescent="0.25">
      <c r="A20" s="43" t="s">
        <v>3326</v>
      </c>
      <c r="B20" s="43" t="s">
        <v>3327</v>
      </c>
      <c r="C20" s="43" t="s">
        <v>296</v>
      </c>
      <c r="D20" s="43" t="s">
        <v>60</v>
      </c>
      <c r="E20" s="43">
        <f>VLOOKUP(D20&amp;C20,[1]Planilha1!$A$4:$D$55,4,FALSE)</f>
        <v>15554</v>
      </c>
      <c r="F20" s="43" t="s">
        <v>61</v>
      </c>
      <c r="G20" s="43" t="s">
        <v>62</v>
      </c>
      <c r="H20" s="43" t="str">
        <f t="shared" si="0"/>
        <v>0101 Mensalidades|Contabil: 15554</v>
      </c>
      <c r="I20" s="43">
        <v>3019367</v>
      </c>
      <c r="J20" s="43" t="str">
        <f t="shared" si="1"/>
        <v>3019367 S 8  ANTONIO MELARA</v>
      </c>
      <c r="K20" s="44">
        <v>357</v>
      </c>
      <c r="L20" s="44">
        <v>364.62</v>
      </c>
      <c r="M20" s="44">
        <v>364.62</v>
      </c>
      <c r="N20" s="45">
        <f t="shared" si="2"/>
        <v>7.6200000000000045</v>
      </c>
      <c r="O20" s="43" t="s">
        <v>3330</v>
      </c>
      <c r="P20" s="43">
        <v>2024</v>
      </c>
    </row>
    <row r="21" spans="1:16" x14ac:dyDescent="0.25">
      <c r="A21" s="43" t="s">
        <v>3326</v>
      </c>
      <c r="B21" s="43" t="s">
        <v>3327</v>
      </c>
      <c r="C21" s="43" t="s">
        <v>296</v>
      </c>
      <c r="D21" s="43" t="s">
        <v>60</v>
      </c>
      <c r="E21" s="43">
        <f>VLOOKUP(D21&amp;C21,[1]Planilha1!$A$4:$D$55,4,FALSE)</f>
        <v>15554</v>
      </c>
      <c r="F21" s="43" t="s">
        <v>61</v>
      </c>
      <c r="G21" s="43" t="s">
        <v>62</v>
      </c>
      <c r="H21" s="43" t="str">
        <f t="shared" si="0"/>
        <v>0101 Mensalidades|Contabil: 15554</v>
      </c>
      <c r="I21" s="43">
        <v>3019366</v>
      </c>
      <c r="J21" s="43" t="str">
        <f t="shared" si="1"/>
        <v>3019366 S 8  ANTONIO MELARA</v>
      </c>
      <c r="K21" s="44">
        <v>357</v>
      </c>
      <c r="L21" s="44">
        <v>368.22</v>
      </c>
      <c r="M21" s="44">
        <v>368.22</v>
      </c>
      <c r="N21" s="45">
        <f t="shared" si="2"/>
        <v>11.220000000000027</v>
      </c>
      <c r="O21" s="43" t="s">
        <v>3330</v>
      </c>
      <c r="P21" s="43">
        <v>2024</v>
      </c>
    </row>
    <row r="22" spans="1:16" x14ac:dyDescent="0.25">
      <c r="A22" s="43" t="s">
        <v>3326</v>
      </c>
      <c r="B22" s="43" t="s">
        <v>3327</v>
      </c>
      <c r="C22" s="43" t="s">
        <v>296</v>
      </c>
      <c r="D22" s="43" t="s">
        <v>60</v>
      </c>
      <c r="E22" s="43">
        <f>VLOOKUP(D22&amp;C22,[1]Planilha1!$A$4:$D$55,4,FALSE)</f>
        <v>15554</v>
      </c>
      <c r="F22" s="43" t="s">
        <v>61</v>
      </c>
      <c r="G22" s="43" t="s">
        <v>62</v>
      </c>
      <c r="H22" s="43" t="str">
        <f t="shared" si="0"/>
        <v>0101 Mensalidades|Contabil: 15554</v>
      </c>
      <c r="I22" s="43">
        <v>3019365</v>
      </c>
      <c r="J22" s="43" t="str">
        <f t="shared" si="1"/>
        <v>3019365 S 8  ANTONIO MELARA</v>
      </c>
      <c r="K22" s="44">
        <v>357</v>
      </c>
      <c r="L22" s="44">
        <v>371.7</v>
      </c>
      <c r="M22" s="44">
        <v>371.7</v>
      </c>
      <c r="N22" s="45">
        <f t="shared" si="2"/>
        <v>14.699999999999989</v>
      </c>
      <c r="O22" s="43" t="s">
        <v>3330</v>
      </c>
      <c r="P22" s="43">
        <v>2024</v>
      </c>
    </row>
    <row r="23" spans="1:16" x14ac:dyDescent="0.25">
      <c r="A23" s="43" t="s">
        <v>3293</v>
      </c>
      <c r="B23" s="43" t="s">
        <v>3294</v>
      </c>
      <c r="C23" s="43" t="s">
        <v>192</v>
      </c>
      <c r="D23" s="43" t="s">
        <v>538</v>
      </c>
      <c r="E23" s="43">
        <f>VLOOKUP(D23,[1]Planilha1!$B$57:$D$215,3,FALSE)</f>
        <v>27431</v>
      </c>
      <c r="F23" s="43" t="s">
        <v>539</v>
      </c>
      <c r="G23" s="43" t="s">
        <v>62</v>
      </c>
      <c r="H23" s="43" t="str">
        <f t="shared" si="0"/>
        <v>0421 Musicalização Para Bebês - Josirene|Contabil: 27431</v>
      </c>
      <c r="I23" s="43">
        <v>3039963</v>
      </c>
      <c r="J23" s="43" t="str">
        <f t="shared" si="1"/>
        <v>3039963 C 2492  ANTONIO BAZILIO FLORIANI NETO</v>
      </c>
      <c r="K23" s="44">
        <v>201</v>
      </c>
      <c r="L23" s="44">
        <v>205.3</v>
      </c>
      <c r="M23" s="44">
        <v>205.3</v>
      </c>
      <c r="N23" s="45">
        <f t="shared" si="2"/>
        <v>4.3000000000000114</v>
      </c>
      <c r="O23" s="43" t="s">
        <v>3295</v>
      </c>
      <c r="P23" s="43">
        <v>2024</v>
      </c>
    </row>
    <row r="24" spans="1:16" x14ac:dyDescent="0.25">
      <c r="A24" s="43" t="s">
        <v>3326</v>
      </c>
      <c r="B24" s="43" t="s">
        <v>3327</v>
      </c>
      <c r="C24" s="43" t="s">
        <v>296</v>
      </c>
      <c r="D24" s="43" t="s">
        <v>3328</v>
      </c>
      <c r="E24" s="43">
        <f>VLOOKUP(D24,[1]Planilha1!$B$57:$D$215,3,FALSE)</f>
        <v>31455</v>
      </c>
      <c r="F24" s="43" t="s">
        <v>3329</v>
      </c>
      <c r="G24" s="43" t="s">
        <v>62</v>
      </c>
      <c r="H24" s="43" t="str">
        <f t="shared" si="0"/>
        <v>0506 Bar Sauna Masculina|Contabil: 31455</v>
      </c>
      <c r="I24" s="43">
        <v>3042549</v>
      </c>
      <c r="J24" s="43" t="str">
        <f t="shared" si="1"/>
        <v>3042549 S 8  ANTONIO MELARA</v>
      </c>
      <c r="K24" s="44">
        <v>18</v>
      </c>
      <c r="L24" s="44">
        <v>18</v>
      </c>
      <c r="M24" s="44">
        <v>18</v>
      </c>
      <c r="N24" s="45">
        <f t="shared" si="2"/>
        <v>0</v>
      </c>
      <c r="O24" s="43" t="s">
        <v>3330</v>
      </c>
      <c r="P24" s="43">
        <v>2024</v>
      </c>
    </row>
    <row r="25" spans="1:16" x14ac:dyDescent="0.25">
      <c r="A25" s="43" t="s">
        <v>3290</v>
      </c>
      <c r="B25" s="43" t="s">
        <v>3291</v>
      </c>
      <c r="C25" s="43" t="s">
        <v>192</v>
      </c>
      <c r="D25" s="43" t="s">
        <v>193</v>
      </c>
      <c r="E25" s="43">
        <f>VLOOKUP(D25,[1]Planilha1!$B$57:$D$215,3,FALSE)</f>
        <v>39133</v>
      </c>
      <c r="F25" s="43" t="s">
        <v>194</v>
      </c>
      <c r="G25" s="43" t="s">
        <v>62</v>
      </c>
      <c r="H25" s="43" t="str">
        <f t="shared" si="0"/>
        <v>1035 Aula De Padel - Thiago Krames|Contabil: 39133</v>
      </c>
      <c r="I25" s="43">
        <v>3038483</v>
      </c>
      <c r="J25" s="43" t="str">
        <f t="shared" si="1"/>
        <v>3038483 C 2401  GABRIEL RUSSI VIANNA</v>
      </c>
      <c r="K25" s="44">
        <v>280</v>
      </c>
      <c r="L25" s="44">
        <v>285.95999999999998</v>
      </c>
      <c r="M25" s="44">
        <v>285.95999999999998</v>
      </c>
      <c r="N25" s="45">
        <f t="shared" si="2"/>
        <v>5.9599999999999795</v>
      </c>
      <c r="O25" s="43" t="s">
        <v>3292</v>
      </c>
      <c r="P25" s="43">
        <v>2024</v>
      </c>
    </row>
    <row r="26" spans="1:16" x14ac:dyDescent="0.25">
      <c r="A26" s="43" t="s">
        <v>2597</v>
      </c>
      <c r="B26" s="43" t="s">
        <v>2598</v>
      </c>
      <c r="C26" s="43" t="s">
        <v>192</v>
      </c>
      <c r="D26" s="43" t="s">
        <v>200</v>
      </c>
      <c r="E26" s="43">
        <f>VLOOKUP(D26,[1]Planilha1!$B$57:$D$215,3,FALSE)</f>
        <v>39838</v>
      </c>
      <c r="F26" s="43" t="s">
        <v>201</v>
      </c>
      <c r="G26" s="43" t="s">
        <v>62</v>
      </c>
      <c r="H26" s="43" t="str">
        <f t="shared" si="0"/>
        <v>1080 Aula De Beach Tennis - Leonardo José|Contabil: 39838</v>
      </c>
      <c r="I26" s="43">
        <v>3038604</v>
      </c>
      <c r="J26" s="43" t="str">
        <f t="shared" si="1"/>
        <v>3038604 C 4239  MATHIEU ALBERT RAYON</v>
      </c>
      <c r="K26" s="44">
        <v>178</v>
      </c>
      <c r="L26" s="44">
        <v>181.8</v>
      </c>
      <c r="M26" s="44">
        <v>181.8</v>
      </c>
      <c r="N26" s="45">
        <f t="shared" si="2"/>
        <v>3.8000000000000114</v>
      </c>
      <c r="O26" s="43" t="s">
        <v>3296</v>
      </c>
      <c r="P26" s="43">
        <v>2024</v>
      </c>
    </row>
    <row r="27" spans="1:16" x14ac:dyDescent="0.25">
      <c r="A27" s="43" t="s">
        <v>3257</v>
      </c>
      <c r="B27" s="43" t="s">
        <v>3258</v>
      </c>
      <c r="C27" s="43" t="s">
        <v>59</v>
      </c>
      <c r="D27" s="43" t="s">
        <v>172</v>
      </c>
      <c r="E27" s="43">
        <f>VLOOKUP(D27,[1]Planilha1!$B$57:$D$215,3,FALSE)</f>
        <v>40867</v>
      </c>
      <c r="F27" s="43" t="s">
        <v>173</v>
      </c>
      <c r="G27" s="43" t="s">
        <v>62</v>
      </c>
      <c r="H27" s="43" t="str">
        <f t="shared" si="0"/>
        <v>1102 Aula De Tênis - Rafael Barbosa Carvalho|Contabil: 40867</v>
      </c>
      <c r="I27" s="43">
        <v>3038195</v>
      </c>
      <c r="J27" s="43" t="str">
        <f t="shared" si="1"/>
        <v>3038195 B 3838  MARCOS ROGERIO PUPO B SILVA</v>
      </c>
      <c r="K27" s="44">
        <v>178</v>
      </c>
      <c r="L27" s="44">
        <v>181.8</v>
      </c>
      <c r="M27" s="44">
        <v>181.8</v>
      </c>
      <c r="N27" s="45">
        <f t="shared" si="2"/>
        <v>3.8000000000000114</v>
      </c>
      <c r="O27" s="43" t="s">
        <v>3259</v>
      </c>
      <c r="P27" s="43">
        <v>2024</v>
      </c>
    </row>
    <row r="28" spans="1:16" x14ac:dyDescent="0.25">
      <c r="A28" s="43" t="s">
        <v>3269</v>
      </c>
      <c r="B28" s="43" t="s">
        <v>3270</v>
      </c>
      <c r="C28" s="43" t="s">
        <v>59</v>
      </c>
      <c r="D28" s="43" t="s">
        <v>172</v>
      </c>
      <c r="E28" s="43">
        <f>VLOOKUP(D28,[1]Planilha1!$B$57:$D$215,3,FALSE)</f>
        <v>40867</v>
      </c>
      <c r="F28" s="43" t="s">
        <v>173</v>
      </c>
      <c r="G28" s="43" t="s">
        <v>62</v>
      </c>
      <c r="H28" s="43" t="str">
        <f t="shared" si="0"/>
        <v>1102 Aula De Tênis - Rafael Barbosa Carvalho|Contabil: 40867</v>
      </c>
      <c r="I28" s="43">
        <v>3037682</v>
      </c>
      <c r="J28" s="43" t="str">
        <f t="shared" si="1"/>
        <v>3037682 B 5651  CANDICE CRISTINA BARCELOS DE ALMEIDA</v>
      </c>
      <c r="K28" s="44">
        <v>178</v>
      </c>
      <c r="L28" s="44">
        <v>181.8</v>
      </c>
      <c r="M28" s="44">
        <v>181.8</v>
      </c>
      <c r="N28" s="45">
        <f t="shared" si="2"/>
        <v>3.8000000000000114</v>
      </c>
      <c r="O28" s="43" t="s">
        <v>3271</v>
      </c>
      <c r="P28" s="43">
        <v>2024</v>
      </c>
    </row>
    <row r="29" spans="1:16" x14ac:dyDescent="0.25">
      <c r="A29" s="43" t="s">
        <v>3281</v>
      </c>
      <c r="B29" s="43" t="s">
        <v>3282</v>
      </c>
      <c r="C29" s="43" t="s">
        <v>192</v>
      </c>
      <c r="D29" s="43" t="s">
        <v>172</v>
      </c>
      <c r="E29" s="43">
        <f>VLOOKUP(D29,[1]Planilha1!$B$57:$D$215,3,FALSE)</f>
        <v>40867</v>
      </c>
      <c r="F29" s="43" t="s">
        <v>173</v>
      </c>
      <c r="G29" s="43" t="s">
        <v>62</v>
      </c>
      <c r="H29" s="43" t="str">
        <f t="shared" si="0"/>
        <v>1102 Aula De Tênis - Rafael Barbosa Carvalho|Contabil: 40867</v>
      </c>
      <c r="I29" s="43">
        <v>3038477</v>
      </c>
      <c r="J29" s="43" t="str">
        <f t="shared" si="1"/>
        <v>3038477 C 2041  ANDRE LUIZ M L OLESKO</v>
      </c>
      <c r="K29" s="44">
        <v>178</v>
      </c>
      <c r="L29" s="44">
        <v>181.8</v>
      </c>
      <c r="M29" s="44">
        <v>181.8</v>
      </c>
      <c r="N29" s="45">
        <f t="shared" si="2"/>
        <v>3.8000000000000114</v>
      </c>
      <c r="O29" s="43" t="s">
        <v>3283</v>
      </c>
      <c r="P29" s="43">
        <v>2024</v>
      </c>
    </row>
    <row r="30" spans="1:16" x14ac:dyDescent="0.25">
      <c r="A30" s="43" t="s">
        <v>3275</v>
      </c>
      <c r="B30" s="43" t="s">
        <v>3276</v>
      </c>
      <c r="C30" s="43" t="s">
        <v>192</v>
      </c>
      <c r="D30" s="43" t="s">
        <v>542</v>
      </c>
      <c r="E30" s="43">
        <f>VLOOKUP(D30,[1]Planilha1!$B$57:$D$215,3,FALSE)</f>
        <v>28650</v>
      </c>
      <c r="F30" s="43" t="s">
        <v>543</v>
      </c>
      <c r="G30" s="43" t="s">
        <v>62</v>
      </c>
      <c r="H30" s="43" t="str">
        <f t="shared" si="0"/>
        <v>1908 Clubinho|Contabil: 28650</v>
      </c>
      <c r="I30" s="43">
        <v>3041100</v>
      </c>
      <c r="J30" s="43" t="str">
        <f t="shared" si="1"/>
        <v>3041100 C 1481  LUIS ALBERTO SAROT VEIGA</v>
      </c>
      <c r="K30" s="44">
        <v>5</v>
      </c>
      <c r="L30" s="44">
        <v>5.0999999999999996</v>
      </c>
      <c r="M30" s="44">
        <v>5.0999999999999996</v>
      </c>
      <c r="N30" s="45">
        <f t="shared" si="2"/>
        <v>9.9999999999999645E-2</v>
      </c>
      <c r="O30" s="43" t="s">
        <v>3277</v>
      </c>
      <c r="P30" s="43">
        <v>2024</v>
      </c>
    </row>
    <row r="31" spans="1:16" x14ac:dyDescent="0.25">
      <c r="A31" s="43" t="s">
        <v>3284</v>
      </c>
      <c r="B31" s="43" t="s">
        <v>3285</v>
      </c>
      <c r="C31" s="43" t="s">
        <v>192</v>
      </c>
      <c r="D31" s="43" t="s">
        <v>315</v>
      </c>
      <c r="E31" s="43">
        <f>VLOOKUP(D31,[1]Planilha1!$B$57:$D$215,3,FALSE)</f>
        <v>28650</v>
      </c>
      <c r="F31" s="43" t="s">
        <v>316</v>
      </c>
      <c r="G31" s="43" t="s">
        <v>62</v>
      </c>
      <c r="H31" s="43" t="str">
        <f t="shared" si="0"/>
        <v>1909 Clubinho (Pacote)|Contabil: 28650</v>
      </c>
      <c r="I31" s="43">
        <v>3042638</v>
      </c>
      <c r="J31" s="43" t="str">
        <f t="shared" si="1"/>
        <v>3042638 C 2109  ANA PAULA FERREIRA LOPES</v>
      </c>
      <c r="K31" s="44">
        <v>50</v>
      </c>
      <c r="L31" s="44">
        <v>50</v>
      </c>
      <c r="M31" s="44">
        <v>50</v>
      </c>
      <c r="N31" s="45">
        <f t="shared" si="2"/>
        <v>0</v>
      </c>
      <c r="O31" s="43" t="s">
        <v>3286</v>
      </c>
      <c r="P31" s="43">
        <v>2024</v>
      </c>
    </row>
    <row r="32" spans="1:16" x14ac:dyDescent="0.25">
      <c r="A32" s="43" t="s">
        <v>3257</v>
      </c>
      <c r="B32" s="43" t="s">
        <v>3258</v>
      </c>
      <c r="C32" s="43" t="s">
        <v>59</v>
      </c>
      <c r="D32" s="43" t="s">
        <v>219</v>
      </c>
      <c r="E32" s="43">
        <f>VLOOKUP(D32,[1]Planilha1!$B$57:$D$215,3,FALSE)</f>
        <v>16070</v>
      </c>
      <c r="F32" s="43" t="s">
        <v>220</v>
      </c>
      <c r="G32" s="43" t="s">
        <v>62</v>
      </c>
      <c r="H32" s="43" t="str">
        <f t="shared" si="0"/>
        <v>3001 Aula De Tenis|Contabil: 16070</v>
      </c>
      <c r="I32" s="43">
        <v>3037521</v>
      </c>
      <c r="J32" s="43" t="str">
        <f t="shared" si="1"/>
        <v>3037521 B 3838  MARCOS ROGERIO PUPO B SILVA</v>
      </c>
      <c r="K32" s="44">
        <v>178</v>
      </c>
      <c r="L32" s="44">
        <v>181.8</v>
      </c>
      <c r="M32" s="44">
        <v>181.8</v>
      </c>
      <c r="N32" s="45">
        <f t="shared" si="2"/>
        <v>3.8000000000000114</v>
      </c>
      <c r="O32" s="43" t="s">
        <v>3259</v>
      </c>
      <c r="P32" s="43">
        <v>2024</v>
      </c>
    </row>
    <row r="33" spans="1:16" x14ac:dyDescent="0.25">
      <c r="A33" s="43" t="s">
        <v>3257</v>
      </c>
      <c r="B33" s="43" t="s">
        <v>3258</v>
      </c>
      <c r="C33" s="43" t="s">
        <v>59</v>
      </c>
      <c r="D33" s="43" t="s">
        <v>219</v>
      </c>
      <c r="E33" s="43">
        <f>VLOOKUP(D33,[1]Planilha1!$B$57:$D$215,3,FALSE)</f>
        <v>16070</v>
      </c>
      <c r="F33" s="43" t="s">
        <v>220</v>
      </c>
      <c r="G33" s="43" t="s">
        <v>62</v>
      </c>
      <c r="H33" s="43" t="str">
        <f t="shared" si="0"/>
        <v>3001 Aula De Tenis|Contabil: 16070</v>
      </c>
      <c r="I33" s="43">
        <v>3037522</v>
      </c>
      <c r="J33" s="43" t="str">
        <f t="shared" si="1"/>
        <v>3037522 B 3838  MARCOS ROGERIO PUPO B SILVA</v>
      </c>
      <c r="K33" s="44">
        <v>178</v>
      </c>
      <c r="L33" s="44">
        <v>181.8</v>
      </c>
      <c r="M33" s="44">
        <v>181.8</v>
      </c>
      <c r="N33" s="45">
        <f t="shared" si="2"/>
        <v>3.8000000000000114</v>
      </c>
      <c r="O33" s="43" t="s">
        <v>3259</v>
      </c>
      <c r="P33" s="43">
        <v>2024</v>
      </c>
    </row>
    <row r="34" spans="1:16" x14ac:dyDescent="0.25">
      <c r="A34" s="43" t="s">
        <v>3269</v>
      </c>
      <c r="B34" s="43" t="s">
        <v>3270</v>
      </c>
      <c r="C34" s="43" t="s">
        <v>59</v>
      </c>
      <c r="D34" s="43" t="s">
        <v>219</v>
      </c>
      <c r="E34" s="43">
        <f>VLOOKUP(D34,[1]Planilha1!$B$57:$D$215,3,FALSE)</f>
        <v>16070</v>
      </c>
      <c r="F34" s="43" t="s">
        <v>220</v>
      </c>
      <c r="G34" s="43" t="s">
        <v>62</v>
      </c>
      <c r="H34" s="43" t="str">
        <f t="shared" si="0"/>
        <v>3001 Aula De Tenis|Contabil: 16070</v>
      </c>
      <c r="I34" s="43">
        <v>3037683</v>
      </c>
      <c r="J34" s="43" t="str">
        <f t="shared" si="1"/>
        <v>3037683 B 5651  CANDICE CRISTINA BARCELOS DE ALMEIDA</v>
      </c>
      <c r="K34" s="44">
        <v>320</v>
      </c>
      <c r="L34" s="44">
        <v>326.83999999999997</v>
      </c>
      <c r="M34" s="44">
        <v>326.83999999999997</v>
      </c>
      <c r="N34" s="45">
        <f t="shared" si="2"/>
        <v>6.839999999999975</v>
      </c>
      <c r="O34" s="43" t="s">
        <v>3271</v>
      </c>
      <c r="P34" s="43">
        <v>2024</v>
      </c>
    </row>
    <row r="35" spans="1:16" x14ac:dyDescent="0.25">
      <c r="A35" s="43" t="s">
        <v>3307</v>
      </c>
      <c r="B35" s="43" t="s">
        <v>3308</v>
      </c>
      <c r="C35" s="43" t="s">
        <v>192</v>
      </c>
      <c r="D35" s="43" t="s">
        <v>219</v>
      </c>
      <c r="E35" s="43">
        <f>VLOOKUP(D35,[1]Planilha1!$B$57:$D$215,3,FALSE)</f>
        <v>16070</v>
      </c>
      <c r="F35" s="43" t="s">
        <v>220</v>
      </c>
      <c r="G35" s="43" t="s">
        <v>62</v>
      </c>
      <c r="H35" s="43" t="str">
        <f t="shared" si="0"/>
        <v>3001 Aula De Tenis|Contabil: 16070</v>
      </c>
      <c r="I35" s="43">
        <v>3038385</v>
      </c>
      <c r="J35" s="43" t="str">
        <f t="shared" si="1"/>
        <v>3038385 C 6548  GUSTAVO COSTA HAUER</v>
      </c>
      <c r="K35" s="44">
        <v>178</v>
      </c>
      <c r="L35" s="44">
        <v>181.8</v>
      </c>
      <c r="M35" s="44">
        <v>181.8</v>
      </c>
      <c r="N35" s="45">
        <f t="shared" si="2"/>
        <v>3.8000000000000114</v>
      </c>
      <c r="O35" s="43" t="s">
        <v>3309</v>
      </c>
      <c r="P35" s="43">
        <v>2024</v>
      </c>
    </row>
    <row r="36" spans="1:16" x14ac:dyDescent="0.25">
      <c r="A36" s="43" t="s">
        <v>3254</v>
      </c>
      <c r="B36" s="43" t="s">
        <v>3255</v>
      </c>
      <c r="C36" s="43" t="s">
        <v>59</v>
      </c>
      <c r="D36" s="43" t="s">
        <v>67</v>
      </c>
      <c r="E36" s="43">
        <f>VLOOKUP(D36,[1]Planilha1!$B$57:$D$215,3,FALSE)</f>
        <v>22176</v>
      </c>
      <c r="F36" s="43" t="s">
        <v>68</v>
      </c>
      <c r="G36" s="43" t="s">
        <v>62</v>
      </c>
      <c r="H36" s="43" t="str">
        <f t="shared" si="0"/>
        <v>3010 Aula De Padel|Contabil: 22176</v>
      </c>
      <c r="I36" s="43">
        <v>3037471</v>
      </c>
      <c r="J36" s="43" t="str">
        <f t="shared" si="1"/>
        <v>3037471 B 2084  JOAO ANTONIO PROSDOCIMO NETO</v>
      </c>
      <c r="K36" s="44">
        <v>196</v>
      </c>
      <c r="L36" s="44">
        <v>200.2</v>
      </c>
      <c r="M36" s="44">
        <v>200.2</v>
      </c>
      <c r="N36" s="45">
        <f t="shared" si="2"/>
        <v>4.1999999999999886</v>
      </c>
      <c r="O36" s="43" t="s">
        <v>3256</v>
      </c>
      <c r="P36" s="43">
        <v>2024</v>
      </c>
    </row>
    <row r="37" spans="1:16" x14ac:dyDescent="0.25">
      <c r="A37" s="43" t="s">
        <v>3254</v>
      </c>
      <c r="B37" s="43" t="s">
        <v>3255</v>
      </c>
      <c r="C37" s="43" t="s">
        <v>59</v>
      </c>
      <c r="D37" s="43" t="s">
        <v>67</v>
      </c>
      <c r="E37" s="43">
        <f>VLOOKUP(D37,[1]Planilha1!$B$57:$D$215,3,FALSE)</f>
        <v>22176</v>
      </c>
      <c r="F37" s="43" t="s">
        <v>68</v>
      </c>
      <c r="G37" s="43" t="s">
        <v>62</v>
      </c>
      <c r="H37" s="43" t="str">
        <f t="shared" si="0"/>
        <v>3010 Aula De Padel|Contabil: 22176</v>
      </c>
      <c r="I37" s="43">
        <v>3037472</v>
      </c>
      <c r="J37" s="43" t="str">
        <f t="shared" si="1"/>
        <v>3037472 B 2084  JOAO ANTONIO PROSDOCIMO NETO</v>
      </c>
      <c r="K37" s="44">
        <v>196</v>
      </c>
      <c r="L37" s="44">
        <v>200.2</v>
      </c>
      <c r="M37" s="44">
        <v>200.2</v>
      </c>
      <c r="N37" s="45">
        <f t="shared" si="2"/>
        <v>4.1999999999999886</v>
      </c>
      <c r="O37" s="43" t="s">
        <v>3256</v>
      </c>
      <c r="P37" s="43">
        <v>2024</v>
      </c>
    </row>
    <row r="38" spans="1:16" x14ac:dyDescent="0.25">
      <c r="A38" s="43" t="s">
        <v>3281</v>
      </c>
      <c r="B38" s="43" t="s">
        <v>3282</v>
      </c>
      <c r="C38" s="43" t="s">
        <v>192</v>
      </c>
      <c r="D38" s="43" t="s">
        <v>67</v>
      </c>
      <c r="E38" s="43">
        <f>VLOOKUP(D38,[1]Planilha1!$B$57:$D$215,3,FALSE)</f>
        <v>22176</v>
      </c>
      <c r="F38" s="43" t="s">
        <v>68</v>
      </c>
      <c r="G38" s="43" t="s">
        <v>62</v>
      </c>
      <c r="H38" s="43" t="str">
        <f t="shared" si="0"/>
        <v>3010 Aula De Padel|Contabil: 22176</v>
      </c>
      <c r="I38" s="43">
        <v>3038476</v>
      </c>
      <c r="J38" s="43" t="str">
        <f t="shared" si="1"/>
        <v>3038476 C 2041  ANDRE LUIZ M L OLESKO</v>
      </c>
      <c r="K38" s="44">
        <v>196</v>
      </c>
      <c r="L38" s="44">
        <v>200.2</v>
      </c>
      <c r="M38" s="44">
        <v>200.2</v>
      </c>
      <c r="N38" s="45">
        <f t="shared" si="2"/>
        <v>4.1999999999999886</v>
      </c>
      <c r="O38" s="43" t="s">
        <v>3283</v>
      </c>
      <c r="P38" s="43">
        <v>2024</v>
      </c>
    </row>
    <row r="39" spans="1:16" x14ac:dyDescent="0.25">
      <c r="A39" s="43" t="s">
        <v>3281</v>
      </c>
      <c r="B39" s="43" t="s">
        <v>3282</v>
      </c>
      <c r="C39" s="43" t="s">
        <v>192</v>
      </c>
      <c r="D39" s="43" t="s">
        <v>67</v>
      </c>
      <c r="E39" s="43">
        <f>VLOOKUP(D39,[1]Planilha1!$B$57:$D$215,3,FALSE)</f>
        <v>22176</v>
      </c>
      <c r="F39" s="43" t="s">
        <v>68</v>
      </c>
      <c r="G39" s="43" t="s">
        <v>62</v>
      </c>
      <c r="H39" s="43" t="str">
        <f t="shared" si="0"/>
        <v>3010 Aula De Padel|Contabil: 22176</v>
      </c>
      <c r="I39" s="43">
        <v>3037985</v>
      </c>
      <c r="J39" s="43" t="str">
        <f t="shared" si="1"/>
        <v>3037985 C 2041  ANDRE LUIZ M L OLESKO</v>
      </c>
      <c r="K39" s="44">
        <v>196</v>
      </c>
      <c r="L39" s="44">
        <v>200.2</v>
      </c>
      <c r="M39" s="44">
        <v>200.2</v>
      </c>
      <c r="N39" s="45">
        <f t="shared" si="2"/>
        <v>4.1999999999999886</v>
      </c>
      <c r="O39" s="43" t="s">
        <v>3283</v>
      </c>
      <c r="P39" s="43">
        <v>2024</v>
      </c>
    </row>
    <row r="40" spans="1:16" x14ac:dyDescent="0.25">
      <c r="A40" s="43" t="s">
        <v>3251</v>
      </c>
      <c r="B40" s="43" t="s">
        <v>3252</v>
      </c>
      <c r="C40" s="43" t="s">
        <v>59</v>
      </c>
      <c r="D40" s="43" t="s">
        <v>70</v>
      </c>
      <c r="E40" s="43">
        <f>VLOOKUP(D40,[1]Planilha1!$B$57:$D$215,3,FALSE)</f>
        <v>30047</v>
      </c>
      <c r="F40" s="43" t="s">
        <v>71</v>
      </c>
      <c r="G40" s="43" t="s">
        <v>62</v>
      </c>
      <c r="H40" s="43" t="str">
        <f t="shared" si="0"/>
        <v>3019 Torneio De Beach Tennis|Contabil: 30047</v>
      </c>
      <c r="I40" s="43">
        <v>3036864</v>
      </c>
      <c r="J40" s="43" t="str">
        <f t="shared" si="1"/>
        <v>3036864 B 1840  EDUARDO CHEDE JR</v>
      </c>
      <c r="K40" s="44">
        <v>75</v>
      </c>
      <c r="L40" s="44">
        <v>76.58</v>
      </c>
      <c r="M40" s="44">
        <v>76.58</v>
      </c>
      <c r="N40" s="45">
        <f t="shared" si="2"/>
        <v>1.5799999999999983</v>
      </c>
      <c r="O40" s="43" t="s">
        <v>3253</v>
      </c>
      <c r="P40" s="43">
        <v>2024</v>
      </c>
    </row>
    <row r="41" spans="1:16" x14ac:dyDescent="0.25">
      <c r="A41" s="43" t="s">
        <v>3304</v>
      </c>
      <c r="B41" s="43" t="s">
        <v>3305</v>
      </c>
      <c r="C41" s="43" t="s">
        <v>192</v>
      </c>
      <c r="D41" s="43" t="s">
        <v>177</v>
      </c>
      <c r="E41" s="43">
        <f>VLOOKUP(D41,[1]Planilha1!$B$57:$D$215,3,FALSE)</f>
        <v>30052</v>
      </c>
      <c r="F41" s="43" t="s">
        <v>178</v>
      </c>
      <c r="G41" s="43" t="s">
        <v>62</v>
      </c>
      <c r="H41" s="43" t="str">
        <f t="shared" si="0"/>
        <v>3020 Aula De Beach Tennis|Contabil: 30052</v>
      </c>
      <c r="I41" s="43">
        <v>3038382</v>
      </c>
      <c r="J41" s="43" t="str">
        <f t="shared" si="1"/>
        <v>3038382 C 6439  MANUELLA BASTOS CERCAL</v>
      </c>
      <c r="K41" s="44">
        <v>178</v>
      </c>
      <c r="L41" s="44">
        <v>181.8</v>
      </c>
      <c r="M41" s="44">
        <v>181.8</v>
      </c>
      <c r="N41" s="45">
        <f t="shared" si="2"/>
        <v>3.8000000000000114</v>
      </c>
      <c r="O41" s="43" t="s">
        <v>3306</v>
      </c>
      <c r="P41" s="43">
        <v>2024</v>
      </c>
    </row>
    <row r="42" spans="1:16" x14ac:dyDescent="0.25">
      <c r="A42" s="43" t="s">
        <v>3287</v>
      </c>
      <c r="B42" s="43" t="s">
        <v>3288</v>
      </c>
      <c r="C42" s="43" t="s">
        <v>192</v>
      </c>
      <c r="D42" s="43" t="s">
        <v>1084</v>
      </c>
      <c r="E42" s="43">
        <f>VLOOKUP(D42,[1]Planilha1!$B$57:$D$215,3,FALSE)</f>
        <v>16156</v>
      </c>
      <c r="F42" s="43" t="s">
        <v>1085</v>
      </c>
      <c r="G42" s="43" t="s">
        <v>62</v>
      </c>
      <c r="H42" s="43" t="str">
        <f t="shared" si="0"/>
        <v>3509 Escolinha Natação  Campeonatos Internos|Contabil: 16156</v>
      </c>
      <c r="I42" s="43">
        <v>3040469</v>
      </c>
      <c r="J42" s="43" t="str">
        <f t="shared" si="1"/>
        <v>3040469 C 2282  CRISTIANNE PAROLIN CECCATTO</v>
      </c>
      <c r="K42" s="44">
        <v>60</v>
      </c>
      <c r="L42" s="44">
        <v>60</v>
      </c>
      <c r="M42" s="44">
        <v>60</v>
      </c>
      <c r="N42" s="45">
        <f t="shared" si="2"/>
        <v>0</v>
      </c>
      <c r="O42" s="43" t="s">
        <v>3289</v>
      </c>
      <c r="P42" s="43">
        <v>2024</v>
      </c>
    </row>
    <row r="43" spans="1:16" x14ac:dyDescent="0.25">
      <c r="A43" s="43" t="s">
        <v>3334</v>
      </c>
      <c r="B43" s="43"/>
      <c r="C43" s="43"/>
      <c r="D43" s="43">
        <v>8888</v>
      </c>
      <c r="E43" s="43">
        <v>15073</v>
      </c>
      <c r="F43" s="43" t="s">
        <v>311</v>
      </c>
      <c r="G43" s="43" t="s">
        <v>3505</v>
      </c>
      <c r="H43" s="43" t="str">
        <f t="shared" si="0"/>
        <v>8888 Taxa|Contabil: 15073</v>
      </c>
      <c r="I43" s="43"/>
      <c r="J43" s="43" t="str">
        <f t="shared" si="1"/>
        <v xml:space="preserve"> X </v>
      </c>
      <c r="K43" s="37">
        <v>-25.2</v>
      </c>
      <c r="L43" s="43"/>
      <c r="M43" s="37">
        <v>-25.2</v>
      </c>
      <c r="N43" s="43"/>
      <c r="O43" s="43"/>
      <c r="P43" s="43"/>
    </row>
    <row r="44" spans="1:16" x14ac:dyDescent="0.25">
      <c r="A44" s="43" t="s">
        <v>3334</v>
      </c>
      <c r="B44" s="43"/>
      <c r="C44" s="43"/>
      <c r="D44" s="43">
        <v>9999</v>
      </c>
      <c r="E44" s="43">
        <v>15073</v>
      </c>
      <c r="F44" s="43" t="s">
        <v>311</v>
      </c>
      <c r="G44" s="43" t="s">
        <v>3506</v>
      </c>
      <c r="H44" s="43" t="str">
        <f t="shared" si="0"/>
        <v>9999 Taxa|Contabil: 15073</v>
      </c>
      <c r="I44" s="43"/>
      <c r="J44" s="43" t="str">
        <f t="shared" si="1"/>
        <v xml:space="preserve"> X </v>
      </c>
      <c r="K44" s="37">
        <v>-0.28999999999999998</v>
      </c>
      <c r="L44" s="43"/>
      <c r="M44" s="37">
        <v>-0.28999999999999998</v>
      </c>
      <c r="N44" s="43"/>
      <c r="O44" s="43"/>
      <c r="P44" s="43"/>
    </row>
  </sheetData>
  <sortState xmlns:xlrd2="http://schemas.microsoft.com/office/spreadsheetml/2017/richdata2" ref="A2:P42">
    <sortCondition ref="D1:D42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1"/>
  <sheetViews>
    <sheetView workbookViewId="0">
      <selection activeCell="I6" sqref="I6"/>
    </sheetView>
  </sheetViews>
  <sheetFormatPr defaultRowHeight="15" x14ac:dyDescent="0.25"/>
  <cols>
    <col min="1" max="1" width="9.42578125" bestFit="1" customWidth="1" collapsed="1"/>
    <col min="2" max="2" width="36.5703125" customWidth="1" collapsed="1"/>
    <col min="3" max="3" width="17" customWidth="1" collapsed="1"/>
    <col min="4" max="4" width="6.140625" bestFit="1" customWidth="1" collapsed="1"/>
    <col min="5" max="5" width="18" customWidth="1" collapsed="1"/>
    <col min="6" max="6" width="17" bestFit="1" customWidth="1" collapsed="1"/>
    <col min="7" max="7" width="14.140625" bestFit="1" customWidth="1" collapsed="1"/>
    <col min="8" max="8" width="18" bestFit="1" customWidth="1" collapsed="1"/>
    <col min="9" max="9" width="17" bestFit="1" customWidth="1" collapsed="1"/>
    <col min="10" max="10" width="9.85546875" bestFit="1" customWidth="1" collapsed="1"/>
    <col min="11" max="11" width="20" customWidth="1" collapsed="1"/>
    <col min="12" max="13" width="25" customWidth="1" collapsed="1"/>
    <col min="14" max="14" width="20" customWidth="1" collapsed="1"/>
    <col min="15" max="16" width="40" customWidth="1" collapsed="1"/>
  </cols>
  <sheetData>
    <row r="1" spans="1:9" x14ac:dyDescent="0.25">
      <c r="A1" s="28"/>
      <c r="B1" s="19" t="s">
        <v>307</v>
      </c>
      <c r="C1" s="20" t="s">
        <v>309</v>
      </c>
      <c r="E1" s="19" t="s">
        <v>307</v>
      </c>
      <c r="F1" s="20" t="s">
        <v>309</v>
      </c>
      <c r="H1" s="19" t="s">
        <v>307</v>
      </c>
      <c r="I1" s="20" t="s">
        <v>309</v>
      </c>
    </row>
    <row r="2" spans="1:9" x14ac:dyDescent="0.25">
      <c r="B2" s="21" t="s">
        <v>201</v>
      </c>
      <c r="C2" s="23">
        <v>178</v>
      </c>
      <c r="E2" s="21" t="s">
        <v>61</v>
      </c>
      <c r="F2" s="23">
        <v>21801.18</v>
      </c>
      <c r="H2" s="21" t="s">
        <v>2</v>
      </c>
      <c r="I2" s="23">
        <v>26371.170000000002</v>
      </c>
    </row>
    <row r="3" spans="1:9" x14ac:dyDescent="0.25">
      <c r="B3" s="22" t="s">
        <v>275</v>
      </c>
      <c r="C3" s="24">
        <v>178</v>
      </c>
      <c r="E3" s="26" t="s">
        <v>308</v>
      </c>
      <c r="F3" s="27">
        <v>21801.18</v>
      </c>
      <c r="H3" s="26" t="s">
        <v>308</v>
      </c>
      <c r="I3" s="27">
        <v>26371.170000000002</v>
      </c>
    </row>
    <row r="4" spans="1:9" x14ac:dyDescent="0.25">
      <c r="B4" s="22" t="s">
        <v>68</v>
      </c>
      <c r="C4" s="24">
        <v>196</v>
      </c>
      <c r="E4" s="33"/>
      <c r="F4" s="33"/>
      <c r="H4" s="25" t="s">
        <v>518</v>
      </c>
      <c r="I4" s="16">
        <v>-35.1</v>
      </c>
    </row>
    <row r="5" spans="1:9" x14ac:dyDescent="0.25">
      <c r="B5" s="22" t="s">
        <v>347</v>
      </c>
      <c r="C5" s="24">
        <v>756</v>
      </c>
      <c r="H5" s="10" t="s">
        <v>311</v>
      </c>
      <c r="I5" s="16">
        <v>-0.28999999999999998</v>
      </c>
    </row>
    <row r="6" spans="1:9" ht="15.75" thickBot="1" x14ac:dyDescent="0.3">
      <c r="B6" s="22" t="s">
        <v>220</v>
      </c>
      <c r="C6" s="24">
        <v>1603</v>
      </c>
      <c r="H6" s="17" t="s">
        <v>312</v>
      </c>
      <c r="I6" s="18">
        <f>SUM(I3:I5)</f>
        <v>26335.780000000002</v>
      </c>
    </row>
    <row r="7" spans="1:9" x14ac:dyDescent="0.25">
      <c r="B7" s="22" t="s">
        <v>173</v>
      </c>
      <c r="C7" s="24">
        <v>498</v>
      </c>
      <c r="E7" s="14" t="s">
        <v>330</v>
      </c>
    </row>
    <row r="8" spans="1:9" ht="15.75" thickBot="1" x14ac:dyDescent="0.3">
      <c r="B8" s="22" t="s">
        <v>316</v>
      </c>
      <c r="C8" s="24">
        <v>250</v>
      </c>
      <c r="E8" s="15" t="s">
        <v>658</v>
      </c>
    </row>
    <row r="9" spans="1:9" x14ac:dyDescent="0.25">
      <c r="B9" s="22" t="s">
        <v>358</v>
      </c>
      <c r="C9" s="24">
        <v>121.38</v>
      </c>
    </row>
    <row r="10" spans="1:9" x14ac:dyDescent="0.25">
      <c r="B10" s="22" t="s">
        <v>368</v>
      </c>
      <c r="C10" s="24">
        <v>333.43</v>
      </c>
    </row>
    <row r="11" spans="1:9" x14ac:dyDescent="0.25">
      <c r="B11" s="31" t="s">
        <v>107</v>
      </c>
      <c r="C11" s="32">
        <v>-700</v>
      </c>
    </row>
    <row r="12" spans="1:9" x14ac:dyDescent="0.25">
      <c r="B12" s="22" t="s">
        <v>318</v>
      </c>
      <c r="C12" s="24">
        <v>759.5</v>
      </c>
    </row>
    <row r="13" spans="1:9" x14ac:dyDescent="0.25">
      <c r="B13" s="22" t="s">
        <v>211</v>
      </c>
      <c r="C13" s="24">
        <v>45</v>
      </c>
    </row>
    <row r="14" spans="1:9" x14ac:dyDescent="0.25">
      <c r="B14" s="22" t="s">
        <v>434</v>
      </c>
      <c r="C14" s="24">
        <v>200</v>
      </c>
    </row>
    <row r="15" spans="1:9" x14ac:dyDescent="0.25">
      <c r="B15" s="22" t="s">
        <v>71</v>
      </c>
      <c r="C15" s="24">
        <v>75</v>
      </c>
    </row>
    <row r="16" spans="1:9" x14ac:dyDescent="0.25">
      <c r="B16" s="22" t="s">
        <v>118</v>
      </c>
      <c r="C16" s="24">
        <v>76.680000000000007</v>
      </c>
    </row>
    <row r="17" spans="1:16" x14ac:dyDescent="0.25">
      <c r="A17" s="28"/>
      <c r="B17" s="26" t="s">
        <v>308</v>
      </c>
      <c r="C17" s="27">
        <v>4569.9900000000007</v>
      </c>
    </row>
    <row r="20" spans="1:16" x14ac:dyDescent="0.25">
      <c r="A20" s="2" t="s">
        <v>43</v>
      </c>
      <c r="B20" s="2" t="s">
        <v>44</v>
      </c>
      <c r="C20" s="2" t="s">
        <v>45</v>
      </c>
      <c r="D20" s="2" t="s">
        <v>46</v>
      </c>
      <c r="E20" s="2" t="s">
        <v>47</v>
      </c>
      <c r="F20" s="2" t="s">
        <v>48</v>
      </c>
      <c r="G20" s="2" t="s">
        <v>49</v>
      </c>
      <c r="H20" s="2" t="s">
        <v>0</v>
      </c>
      <c r="I20" s="2" t="s">
        <v>50</v>
      </c>
      <c r="J20" s="2" t="s">
        <v>51</v>
      </c>
      <c r="K20" s="2" t="s">
        <v>52</v>
      </c>
      <c r="L20" s="2" t="s">
        <v>53</v>
      </c>
      <c r="M20" s="2" t="s">
        <v>54</v>
      </c>
      <c r="N20" s="2" t="s">
        <v>55</v>
      </c>
      <c r="O20" s="2" t="s">
        <v>56</v>
      </c>
      <c r="P20" s="2" t="s">
        <v>57</v>
      </c>
    </row>
    <row r="21" spans="1:16" x14ac:dyDescent="0.25">
      <c r="A21" t="s">
        <v>331</v>
      </c>
      <c r="B21" t="s">
        <v>332</v>
      </c>
      <c r="C21" t="s">
        <v>59</v>
      </c>
      <c r="D21" t="s">
        <v>172</v>
      </c>
      <c r="E21" t="s">
        <v>173</v>
      </c>
      <c r="F21" t="s">
        <v>62</v>
      </c>
      <c r="G21" t="s">
        <v>333</v>
      </c>
      <c r="H21" s="3">
        <v>320</v>
      </c>
      <c r="I21" s="3">
        <v>320</v>
      </c>
      <c r="J21" s="3">
        <v>320</v>
      </c>
      <c r="K21" t="s">
        <v>64</v>
      </c>
      <c r="L21" t="s">
        <v>334</v>
      </c>
      <c r="M21" t="s">
        <v>335</v>
      </c>
      <c r="O21" t="s">
        <v>2</v>
      </c>
    </row>
    <row r="22" spans="1:16" x14ac:dyDescent="0.25">
      <c r="A22" t="s">
        <v>331</v>
      </c>
      <c r="B22" t="s">
        <v>332</v>
      </c>
      <c r="C22" t="s">
        <v>59</v>
      </c>
      <c r="D22" t="s">
        <v>60</v>
      </c>
      <c r="E22" t="s">
        <v>61</v>
      </c>
      <c r="F22" t="s">
        <v>62</v>
      </c>
      <c r="G22" t="s">
        <v>336</v>
      </c>
      <c r="H22" s="3">
        <v>714</v>
      </c>
      <c r="I22" s="3">
        <v>714</v>
      </c>
      <c r="J22" s="3">
        <v>714</v>
      </c>
      <c r="K22" t="s">
        <v>64</v>
      </c>
      <c r="L22" t="s">
        <v>334</v>
      </c>
      <c r="M22" t="s">
        <v>66</v>
      </c>
      <c r="O22" t="s">
        <v>2</v>
      </c>
    </row>
    <row r="23" spans="1:16" x14ac:dyDescent="0.25">
      <c r="A23" t="s">
        <v>331</v>
      </c>
      <c r="B23" t="s">
        <v>332</v>
      </c>
      <c r="C23" t="s">
        <v>59</v>
      </c>
      <c r="D23" t="s">
        <v>315</v>
      </c>
      <c r="E23" t="s">
        <v>316</v>
      </c>
      <c r="F23" t="s">
        <v>62</v>
      </c>
      <c r="G23" t="s">
        <v>337</v>
      </c>
      <c r="H23" s="3">
        <v>50</v>
      </c>
      <c r="I23" s="3">
        <v>50</v>
      </c>
      <c r="J23" s="3">
        <v>50</v>
      </c>
      <c r="K23" t="s">
        <v>64</v>
      </c>
      <c r="L23" t="s">
        <v>334</v>
      </c>
      <c r="M23" t="s">
        <v>338</v>
      </c>
      <c r="O23" t="s">
        <v>2</v>
      </c>
    </row>
    <row r="24" spans="1:16" x14ac:dyDescent="0.25">
      <c r="A24" t="s">
        <v>339</v>
      </c>
      <c r="B24" t="s">
        <v>340</v>
      </c>
      <c r="C24" t="s">
        <v>341</v>
      </c>
      <c r="D24" t="s">
        <v>60</v>
      </c>
      <c r="E24" t="s">
        <v>61</v>
      </c>
      <c r="F24" t="s">
        <v>62</v>
      </c>
      <c r="G24" t="s">
        <v>342</v>
      </c>
      <c r="H24" s="3">
        <v>357</v>
      </c>
      <c r="I24" s="3">
        <v>357</v>
      </c>
      <c r="J24" s="3">
        <v>357</v>
      </c>
      <c r="K24" t="s">
        <v>64</v>
      </c>
      <c r="L24" t="s">
        <v>343</v>
      </c>
      <c r="M24" t="s">
        <v>66</v>
      </c>
      <c r="O24" t="s">
        <v>2</v>
      </c>
    </row>
    <row r="25" spans="1:16" x14ac:dyDescent="0.25">
      <c r="A25" t="s">
        <v>344</v>
      </c>
      <c r="B25" t="s">
        <v>345</v>
      </c>
      <c r="C25" t="s">
        <v>59</v>
      </c>
      <c r="D25" t="s">
        <v>346</v>
      </c>
      <c r="E25" t="s">
        <v>347</v>
      </c>
      <c r="F25" t="s">
        <v>62</v>
      </c>
      <c r="G25" t="s">
        <v>348</v>
      </c>
      <c r="H25" s="3">
        <v>189</v>
      </c>
      <c r="I25" s="3">
        <v>189</v>
      </c>
      <c r="J25" s="3">
        <v>189</v>
      </c>
      <c r="K25" t="s">
        <v>64</v>
      </c>
      <c r="L25" t="s">
        <v>349</v>
      </c>
      <c r="M25" t="s">
        <v>66</v>
      </c>
      <c r="O25" t="s">
        <v>2</v>
      </c>
    </row>
    <row r="26" spans="1:16" x14ac:dyDescent="0.25">
      <c r="A26" t="s">
        <v>344</v>
      </c>
      <c r="B26" t="s">
        <v>345</v>
      </c>
      <c r="C26" t="s">
        <v>59</v>
      </c>
      <c r="D26" t="s">
        <v>346</v>
      </c>
      <c r="E26" t="s">
        <v>347</v>
      </c>
      <c r="F26" t="s">
        <v>62</v>
      </c>
      <c r="G26" t="s">
        <v>350</v>
      </c>
      <c r="H26" s="3">
        <v>189</v>
      </c>
      <c r="I26" s="3">
        <v>189</v>
      </c>
      <c r="J26" s="3">
        <v>189</v>
      </c>
      <c r="K26" t="s">
        <v>64</v>
      </c>
      <c r="L26" t="s">
        <v>349</v>
      </c>
      <c r="M26" t="s">
        <v>66</v>
      </c>
      <c r="O26" t="s">
        <v>2</v>
      </c>
    </row>
    <row r="27" spans="1:16" x14ac:dyDescent="0.25">
      <c r="A27" t="s">
        <v>319</v>
      </c>
      <c r="B27" t="s">
        <v>320</v>
      </c>
      <c r="C27" t="s">
        <v>59</v>
      </c>
      <c r="D27" t="s">
        <v>219</v>
      </c>
      <c r="E27" t="s">
        <v>220</v>
      </c>
      <c r="F27" t="s">
        <v>62</v>
      </c>
      <c r="G27" t="s">
        <v>351</v>
      </c>
      <c r="H27" s="3">
        <v>229</v>
      </c>
      <c r="I27" s="3">
        <v>229</v>
      </c>
      <c r="J27" s="3">
        <v>229</v>
      </c>
      <c r="K27" t="s">
        <v>64</v>
      </c>
      <c r="L27" t="s">
        <v>352</v>
      </c>
      <c r="M27" t="s">
        <v>66</v>
      </c>
      <c r="O27" t="s">
        <v>2</v>
      </c>
    </row>
    <row r="28" spans="1:16" x14ac:dyDescent="0.25">
      <c r="A28" t="s">
        <v>319</v>
      </c>
      <c r="B28" t="s">
        <v>320</v>
      </c>
      <c r="C28" t="s">
        <v>59</v>
      </c>
      <c r="D28" t="s">
        <v>219</v>
      </c>
      <c r="E28" t="s">
        <v>220</v>
      </c>
      <c r="F28" t="s">
        <v>62</v>
      </c>
      <c r="G28" t="s">
        <v>353</v>
      </c>
      <c r="H28" s="3">
        <v>178</v>
      </c>
      <c r="I28" s="3">
        <v>178</v>
      </c>
      <c r="J28" s="3">
        <v>178</v>
      </c>
      <c r="K28" t="s">
        <v>64</v>
      </c>
      <c r="L28" t="s">
        <v>352</v>
      </c>
      <c r="M28" t="s">
        <v>66</v>
      </c>
      <c r="O28" t="s">
        <v>2</v>
      </c>
    </row>
    <row r="29" spans="1:16" x14ac:dyDescent="0.25">
      <c r="A29" t="s">
        <v>319</v>
      </c>
      <c r="B29" t="s">
        <v>320</v>
      </c>
      <c r="C29" t="s">
        <v>59</v>
      </c>
      <c r="D29" t="s">
        <v>219</v>
      </c>
      <c r="E29" t="s">
        <v>220</v>
      </c>
      <c r="F29" t="s">
        <v>62</v>
      </c>
      <c r="G29" t="s">
        <v>354</v>
      </c>
      <c r="H29" s="3">
        <v>229</v>
      </c>
      <c r="I29" s="3">
        <v>229</v>
      </c>
      <c r="J29" s="3">
        <v>229</v>
      </c>
      <c r="K29" t="s">
        <v>64</v>
      </c>
      <c r="L29" t="s">
        <v>352</v>
      </c>
      <c r="M29" t="s">
        <v>66</v>
      </c>
      <c r="O29" t="s">
        <v>2</v>
      </c>
    </row>
    <row r="30" spans="1:16" x14ac:dyDescent="0.25">
      <c r="A30" t="s">
        <v>355</v>
      </c>
      <c r="B30" t="s">
        <v>356</v>
      </c>
      <c r="C30" t="s">
        <v>59</v>
      </c>
      <c r="D30" t="s">
        <v>357</v>
      </c>
      <c r="E30" t="s">
        <v>358</v>
      </c>
      <c r="F30" t="s">
        <v>62</v>
      </c>
      <c r="G30" t="s">
        <v>359</v>
      </c>
      <c r="H30" s="3">
        <v>121.38</v>
      </c>
      <c r="I30" s="3">
        <v>121.38</v>
      </c>
      <c r="J30" s="3">
        <v>121.38</v>
      </c>
      <c r="K30" t="s">
        <v>64</v>
      </c>
      <c r="L30" t="s">
        <v>360</v>
      </c>
      <c r="M30" t="s">
        <v>214</v>
      </c>
      <c r="O30" t="s">
        <v>2</v>
      </c>
    </row>
    <row r="31" spans="1:16" x14ac:dyDescent="0.25">
      <c r="A31" t="s">
        <v>361</v>
      </c>
      <c r="B31" t="s">
        <v>362</v>
      </c>
      <c r="C31" t="s">
        <v>59</v>
      </c>
      <c r="D31" t="s">
        <v>60</v>
      </c>
      <c r="E31" t="s">
        <v>61</v>
      </c>
      <c r="F31" t="s">
        <v>62</v>
      </c>
      <c r="G31" t="s">
        <v>363</v>
      </c>
      <c r="H31" s="3">
        <v>714</v>
      </c>
      <c r="I31" s="3">
        <v>714</v>
      </c>
      <c r="J31" s="3">
        <v>714</v>
      </c>
      <c r="K31" t="s">
        <v>64</v>
      </c>
      <c r="L31" t="s">
        <v>364</v>
      </c>
      <c r="M31" t="s">
        <v>66</v>
      </c>
      <c r="O31" t="s">
        <v>2</v>
      </c>
    </row>
    <row r="32" spans="1:16" x14ac:dyDescent="0.25">
      <c r="A32" t="s">
        <v>365</v>
      </c>
      <c r="B32" t="s">
        <v>366</v>
      </c>
      <c r="C32" t="s">
        <v>59</v>
      </c>
      <c r="D32" t="s">
        <v>367</v>
      </c>
      <c r="E32" t="s">
        <v>368</v>
      </c>
      <c r="F32" t="s">
        <v>62</v>
      </c>
      <c r="G32" t="s">
        <v>369</v>
      </c>
      <c r="H32" s="3">
        <v>370.48</v>
      </c>
      <c r="I32" s="3">
        <v>333.43</v>
      </c>
      <c r="J32" s="3">
        <v>333.43</v>
      </c>
      <c r="K32" t="s">
        <v>370</v>
      </c>
      <c r="L32" t="s">
        <v>371</v>
      </c>
      <c r="M32" t="s">
        <v>372</v>
      </c>
      <c r="O32" t="s">
        <v>2</v>
      </c>
    </row>
    <row r="33" spans="1:15" x14ac:dyDescent="0.25">
      <c r="A33" t="s">
        <v>373</v>
      </c>
      <c r="B33" t="s">
        <v>374</v>
      </c>
      <c r="C33" t="s">
        <v>375</v>
      </c>
      <c r="D33" t="s">
        <v>60</v>
      </c>
      <c r="E33" t="s">
        <v>61</v>
      </c>
      <c r="F33" t="s">
        <v>62</v>
      </c>
      <c r="G33" t="s">
        <v>376</v>
      </c>
      <c r="H33" s="3">
        <v>714</v>
      </c>
      <c r="I33" s="3">
        <v>714</v>
      </c>
      <c r="J33" s="3">
        <v>714</v>
      </c>
      <c r="K33" t="s">
        <v>64</v>
      </c>
      <c r="L33" t="s">
        <v>377</v>
      </c>
      <c r="M33" t="s">
        <v>378</v>
      </c>
      <c r="O33" t="s">
        <v>2</v>
      </c>
    </row>
    <row r="34" spans="1:15" x14ac:dyDescent="0.25">
      <c r="A34" t="s">
        <v>322</v>
      </c>
      <c r="B34" t="s">
        <v>323</v>
      </c>
      <c r="C34" t="s">
        <v>59</v>
      </c>
      <c r="D34" t="s">
        <v>210</v>
      </c>
      <c r="E34" t="s">
        <v>211</v>
      </c>
      <c r="F34" t="s">
        <v>62</v>
      </c>
      <c r="G34" t="s">
        <v>379</v>
      </c>
      <c r="H34" s="3">
        <v>45</v>
      </c>
      <c r="I34" s="3">
        <v>45</v>
      </c>
      <c r="J34" s="3">
        <v>45</v>
      </c>
      <c r="K34" t="s">
        <v>64</v>
      </c>
      <c r="L34" t="s">
        <v>380</v>
      </c>
      <c r="M34" t="s">
        <v>214</v>
      </c>
      <c r="O34" t="s">
        <v>2</v>
      </c>
    </row>
    <row r="35" spans="1:15" x14ac:dyDescent="0.25">
      <c r="A35" t="s">
        <v>381</v>
      </c>
      <c r="B35" t="s">
        <v>382</v>
      </c>
      <c r="C35" t="s">
        <v>59</v>
      </c>
      <c r="D35" t="s">
        <v>60</v>
      </c>
      <c r="E35" t="s">
        <v>61</v>
      </c>
      <c r="F35" t="s">
        <v>62</v>
      </c>
      <c r="G35" t="s">
        <v>383</v>
      </c>
      <c r="H35" s="3">
        <v>714</v>
      </c>
      <c r="I35" s="3">
        <v>714</v>
      </c>
      <c r="J35" s="3">
        <v>714</v>
      </c>
      <c r="K35" t="s">
        <v>64</v>
      </c>
      <c r="L35" t="s">
        <v>384</v>
      </c>
      <c r="M35" t="s">
        <v>66</v>
      </c>
      <c r="O35" t="s">
        <v>2</v>
      </c>
    </row>
    <row r="36" spans="1:15" x14ac:dyDescent="0.25">
      <c r="A36" t="s">
        <v>385</v>
      </c>
      <c r="B36" t="s">
        <v>386</v>
      </c>
      <c r="C36" t="s">
        <v>59</v>
      </c>
      <c r="D36" t="s">
        <v>60</v>
      </c>
      <c r="E36" t="s">
        <v>61</v>
      </c>
      <c r="F36" t="s">
        <v>62</v>
      </c>
      <c r="G36" t="s">
        <v>387</v>
      </c>
      <c r="H36" s="3">
        <v>714</v>
      </c>
      <c r="I36" s="3">
        <v>714</v>
      </c>
      <c r="J36" s="3">
        <v>714</v>
      </c>
      <c r="K36" t="s">
        <v>64</v>
      </c>
      <c r="L36" t="s">
        <v>388</v>
      </c>
      <c r="M36" t="s">
        <v>66</v>
      </c>
      <c r="O36" t="s">
        <v>2</v>
      </c>
    </row>
    <row r="37" spans="1:15" x14ac:dyDescent="0.25">
      <c r="A37" t="s">
        <v>389</v>
      </c>
      <c r="B37" t="s">
        <v>390</v>
      </c>
      <c r="C37" t="s">
        <v>59</v>
      </c>
      <c r="D37" t="s">
        <v>219</v>
      </c>
      <c r="E37" t="s">
        <v>220</v>
      </c>
      <c r="F37" t="s">
        <v>62</v>
      </c>
      <c r="G37" t="s">
        <v>391</v>
      </c>
      <c r="H37" s="3">
        <v>178</v>
      </c>
      <c r="I37" s="3">
        <v>178</v>
      </c>
      <c r="J37" s="3">
        <v>178</v>
      </c>
      <c r="K37" t="s">
        <v>64</v>
      </c>
      <c r="L37" t="s">
        <v>392</v>
      </c>
      <c r="M37" t="s">
        <v>66</v>
      </c>
      <c r="O37" t="s">
        <v>2</v>
      </c>
    </row>
    <row r="38" spans="1:15" x14ac:dyDescent="0.25">
      <c r="A38" t="s">
        <v>389</v>
      </c>
      <c r="B38" t="s">
        <v>390</v>
      </c>
      <c r="C38" t="s">
        <v>59</v>
      </c>
      <c r="D38" t="s">
        <v>219</v>
      </c>
      <c r="E38" t="s">
        <v>220</v>
      </c>
      <c r="F38" t="s">
        <v>62</v>
      </c>
      <c r="G38" t="s">
        <v>393</v>
      </c>
      <c r="H38" s="3">
        <v>178</v>
      </c>
      <c r="I38" s="3">
        <v>178</v>
      </c>
      <c r="J38" s="3">
        <v>178</v>
      </c>
      <c r="K38" t="s">
        <v>64</v>
      </c>
      <c r="L38" t="s">
        <v>392</v>
      </c>
      <c r="M38" t="s">
        <v>66</v>
      </c>
      <c r="O38" t="s">
        <v>2</v>
      </c>
    </row>
    <row r="39" spans="1:15" x14ac:dyDescent="0.25">
      <c r="A39" t="s">
        <v>394</v>
      </c>
      <c r="B39" t="s">
        <v>395</v>
      </c>
      <c r="C39" t="s">
        <v>59</v>
      </c>
      <c r="D39" t="s">
        <v>315</v>
      </c>
      <c r="E39" t="s">
        <v>316</v>
      </c>
      <c r="F39" t="s">
        <v>62</v>
      </c>
      <c r="G39" t="s">
        <v>396</v>
      </c>
      <c r="H39" s="3">
        <v>200</v>
      </c>
      <c r="I39" s="3">
        <v>200</v>
      </c>
      <c r="J39" s="3">
        <v>200</v>
      </c>
      <c r="K39" t="s">
        <v>64</v>
      </c>
      <c r="L39" t="s">
        <v>397</v>
      </c>
      <c r="M39" t="s">
        <v>104</v>
      </c>
      <c r="O39" t="s">
        <v>2</v>
      </c>
    </row>
    <row r="40" spans="1:15" x14ac:dyDescent="0.25">
      <c r="A40" t="s">
        <v>398</v>
      </c>
      <c r="B40" t="s">
        <v>399</v>
      </c>
      <c r="C40" t="s">
        <v>59</v>
      </c>
      <c r="D40" t="s">
        <v>67</v>
      </c>
      <c r="E40" t="s">
        <v>68</v>
      </c>
      <c r="F40" t="s">
        <v>62</v>
      </c>
      <c r="G40" t="s">
        <v>400</v>
      </c>
      <c r="H40" s="3">
        <v>196</v>
      </c>
      <c r="I40" s="3">
        <v>196</v>
      </c>
      <c r="J40" s="3">
        <v>196</v>
      </c>
      <c r="K40" t="s">
        <v>64</v>
      </c>
      <c r="L40" t="s">
        <v>401</v>
      </c>
      <c r="M40" t="s">
        <v>66</v>
      </c>
      <c r="O40" t="s">
        <v>2</v>
      </c>
    </row>
    <row r="41" spans="1:15" x14ac:dyDescent="0.25">
      <c r="A41" t="s">
        <v>402</v>
      </c>
      <c r="B41" t="s">
        <v>403</v>
      </c>
      <c r="C41" t="s">
        <v>192</v>
      </c>
      <c r="D41" t="s">
        <v>60</v>
      </c>
      <c r="E41" t="s">
        <v>61</v>
      </c>
      <c r="F41" t="s">
        <v>62</v>
      </c>
      <c r="G41" t="s">
        <v>404</v>
      </c>
      <c r="H41" s="3">
        <v>714</v>
      </c>
      <c r="I41" s="3">
        <v>733.56</v>
      </c>
      <c r="J41" s="3">
        <v>733.56</v>
      </c>
      <c r="K41" t="s">
        <v>64</v>
      </c>
      <c r="L41" t="s">
        <v>405</v>
      </c>
      <c r="M41" t="s">
        <v>80</v>
      </c>
      <c r="O41" t="s">
        <v>2</v>
      </c>
    </row>
    <row r="42" spans="1:15" x14ac:dyDescent="0.25">
      <c r="A42" t="s">
        <v>406</v>
      </c>
      <c r="B42" t="s">
        <v>407</v>
      </c>
      <c r="C42" t="s">
        <v>192</v>
      </c>
      <c r="D42" t="s">
        <v>60</v>
      </c>
      <c r="E42" t="s">
        <v>61</v>
      </c>
      <c r="F42" t="s">
        <v>62</v>
      </c>
      <c r="G42" t="s">
        <v>408</v>
      </c>
      <c r="H42" s="3">
        <v>714</v>
      </c>
      <c r="I42" s="3">
        <v>714</v>
      </c>
      <c r="J42" s="3">
        <v>714</v>
      </c>
      <c r="K42" t="s">
        <v>64</v>
      </c>
      <c r="L42" t="s">
        <v>409</v>
      </c>
      <c r="M42" t="s">
        <v>66</v>
      </c>
      <c r="O42" t="s">
        <v>2</v>
      </c>
    </row>
    <row r="43" spans="1:15" x14ac:dyDescent="0.25">
      <c r="A43" t="s">
        <v>410</v>
      </c>
      <c r="B43" t="s">
        <v>411</v>
      </c>
      <c r="C43" t="s">
        <v>192</v>
      </c>
      <c r="D43" t="s">
        <v>60</v>
      </c>
      <c r="E43" t="s">
        <v>61</v>
      </c>
      <c r="F43" t="s">
        <v>62</v>
      </c>
      <c r="G43" t="s">
        <v>412</v>
      </c>
      <c r="H43" s="3">
        <v>714</v>
      </c>
      <c r="I43" s="3">
        <v>714</v>
      </c>
      <c r="J43" s="3">
        <v>714</v>
      </c>
      <c r="K43" t="s">
        <v>64</v>
      </c>
      <c r="L43" t="s">
        <v>413</v>
      </c>
      <c r="M43" t="s">
        <v>66</v>
      </c>
      <c r="O43" t="s">
        <v>2</v>
      </c>
    </row>
    <row r="44" spans="1:15" x14ac:dyDescent="0.25">
      <c r="A44" t="s">
        <v>414</v>
      </c>
      <c r="B44" t="s">
        <v>415</v>
      </c>
      <c r="C44" t="s">
        <v>192</v>
      </c>
      <c r="D44" t="s">
        <v>60</v>
      </c>
      <c r="E44" t="s">
        <v>61</v>
      </c>
      <c r="F44" t="s">
        <v>62</v>
      </c>
      <c r="G44" t="s">
        <v>416</v>
      </c>
      <c r="H44" s="3">
        <v>714</v>
      </c>
      <c r="I44" s="3">
        <v>714</v>
      </c>
      <c r="J44" s="3">
        <v>714</v>
      </c>
      <c r="K44" t="s">
        <v>64</v>
      </c>
      <c r="L44" t="s">
        <v>417</v>
      </c>
      <c r="M44" t="s">
        <v>66</v>
      </c>
      <c r="O44" t="s">
        <v>2</v>
      </c>
    </row>
    <row r="45" spans="1:15" x14ac:dyDescent="0.25">
      <c r="A45" t="s">
        <v>418</v>
      </c>
      <c r="B45" t="s">
        <v>419</v>
      </c>
      <c r="C45" t="s">
        <v>192</v>
      </c>
      <c r="D45" t="s">
        <v>70</v>
      </c>
      <c r="E45" t="s">
        <v>71</v>
      </c>
      <c r="F45" t="s">
        <v>62</v>
      </c>
      <c r="G45" t="s">
        <v>420</v>
      </c>
      <c r="H45" s="3">
        <v>75</v>
      </c>
      <c r="I45" s="3">
        <v>75</v>
      </c>
      <c r="J45" s="3">
        <v>75</v>
      </c>
      <c r="K45" t="s">
        <v>64</v>
      </c>
      <c r="L45" t="s">
        <v>421</v>
      </c>
      <c r="M45" t="s">
        <v>66</v>
      </c>
      <c r="O45" t="s">
        <v>2</v>
      </c>
    </row>
    <row r="46" spans="1:15" x14ac:dyDescent="0.25">
      <c r="A46" t="s">
        <v>418</v>
      </c>
      <c r="B46" t="s">
        <v>419</v>
      </c>
      <c r="C46" t="s">
        <v>192</v>
      </c>
      <c r="D46" t="s">
        <v>60</v>
      </c>
      <c r="E46" t="s">
        <v>61</v>
      </c>
      <c r="F46" t="s">
        <v>62</v>
      </c>
      <c r="G46" t="s">
        <v>422</v>
      </c>
      <c r="H46" s="3">
        <v>714</v>
      </c>
      <c r="I46" s="3">
        <v>714</v>
      </c>
      <c r="J46" s="3">
        <v>714</v>
      </c>
      <c r="K46" t="s">
        <v>64</v>
      </c>
      <c r="L46" t="s">
        <v>421</v>
      </c>
      <c r="M46" t="s">
        <v>66</v>
      </c>
      <c r="O46" t="s">
        <v>2</v>
      </c>
    </row>
    <row r="47" spans="1:15" x14ac:dyDescent="0.25">
      <c r="A47" t="s">
        <v>418</v>
      </c>
      <c r="B47" t="s">
        <v>419</v>
      </c>
      <c r="C47" t="s">
        <v>192</v>
      </c>
      <c r="D47" t="s">
        <v>200</v>
      </c>
      <c r="E47" t="s">
        <v>201</v>
      </c>
      <c r="F47" t="s">
        <v>62</v>
      </c>
      <c r="G47" t="s">
        <v>423</v>
      </c>
      <c r="H47" s="3">
        <v>178</v>
      </c>
      <c r="I47" s="3">
        <v>178</v>
      </c>
      <c r="J47" s="3">
        <v>178</v>
      </c>
      <c r="K47" t="s">
        <v>64</v>
      </c>
      <c r="L47" t="s">
        <v>421</v>
      </c>
      <c r="M47" t="s">
        <v>66</v>
      </c>
      <c r="O47" t="s">
        <v>2</v>
      </c>
    </row>
    <row r="48" spans="1:15" x14ac:dyDescent="0.25">
      <c r="A48" t="s">
        <v>424</v>
      </c>
      <c r="B48" t="s">
        <v>425</v>
      </c>
      <c r="C48" t="s">
        <v>192</v>
      </c>
      <c r="D48" t="s">
        <v>60</v>
      </c>
      <c r="E48" t="s">
        <v>61</v>
      </c>
      <c r="F48" t="s">
        <v>62</v>
      </c>
      <c r="G48" t="s">
        <v>426</v>
      </c>
      <c r="H48" s="3">
        <v>714</v>
      </c>
      <c r="I48" s="3">
        <v>714</v>
      </c>
      <c r="J48" s="3">
        <v>714</v>
      </c>
      <c r="K48" t="s">
        <v>64</v>
      </c>
      <c r="L48" t="s">
        <v>427</v>
      </c>
      <c r="M48" t="s">
        <v>66</v>
      </c>
      <c r="O48" t="s">
        <v>2</v>
      </c>
    </row>
    <row r="49" spans="1:15" x14ac:dyDescent="0.25">
      <c r="A49" t="s">
        <v>428</v>
      </c>
      <c r="B49" t="s">
        <v>429</v>
      </c>
      <c r="C49" t="s">
        <v>192</v>
      </c>
      <c r="D49" t="s">
        <v>60</v>
      </c>
      <c r="E49" t="s">
        <v>61</v>
      </c>
      <c r="F49" t="s">
        <v>62</v>
      </c>
      <c r="G49" t="s">
        <v>430</v>
      </c>
      <c r="H49" s="3">
        <v>714</v>
      </c>
      <c r="I49" s="3">
        <v>733.56</v>
      </c>
      <c r="J49" s="3">
        <v>733.56</v>
      </c>
      <c r="K49" t="s">
        <v>64</v>
      </c>
      <c r="L49" t="s">
        <v>431</v>
      </c>
      <c r="M49" t="s">
        <v>80</v>
      </c>
      <c r="O49" t="s">
        <v>2</v>
      </c>
    </row>
    <row r="50" spans="1:15" x14ac:dyDescent="0.25">
      <c r="A50" t="s">
        <v>428</v>
      </c>
      <c r="B50" t="s">
        <v>429</v>
      </c>
      <c r="C50" t="s">
        <v>192</v>
      </c>
      <c r="D50" t="s">
        <v>60</v>
      </c>
      <c r="E50" t="s">
        <v>61</v>
      </c>
      <c r="F50" t="s">
        <v>62</v>
      </c>
      <c r="G50" t="s">
        <v>432</v>
      </c>
      <c r="H50" s="3">
        <v>714</v>
      </c>
      <c r="I50" s="3">
        <v>741</v>
      </c>
      <c r="J50" s="3">
        <v>741</v>
      </c>
      <c r="K50" t="s">
        <v>64</v>
      </c>
      <c r="L50" t="s">
        <v>431</v>
      </c>
      <c r="M50" t="s">
        <v>125</v>
      </c>
      <c r="O50" t="s">
        <v>2</v>
      </c>
    </row>
    <row r="51" spans="1:15" x14ac:dyDescent="0.25">
      <c r="A51" t="s">
        <v>428</v>
      </c>
      <c r="B51" t="s">
        <v>429</v>
      </c>
      <c r="C51" t="s">
        <v>192</v>
      </c>
      <c r="D51" t="s">
        <v>433</v>
      </c>
      <c r="E51" t="s">
        <v>434</v>
      </c>
      <c r="F51" t="s">
        <v>62</v>
      </c>
      <c r="G51" t="s">
        <v>435</v>
      </c>
      <c r="H51" s="3">
        <v>200</v>
      </c>
      <c r="I51" s="3">
        <v>200</v>
      </c>
      <c r="J51" s="3">
        <v>200</v>
      </c>
      <c r="K51" t="s">
        <v>64</v>
      </c>
      <c r="L51" t="s">
        <v>431</v>
      </c>
      <c r="M51" t="s">
        <v>436</v>
      </c>
      <c r="O51" t="s">
        <v>2</v>
      </c>
    </row>
    <row r="52" spans="1:15" x14ac:dyDescent="0.25">
      <c r="A52" t="s">
        <v>428</v>
      </c>
      <c r="B52" t="s">
        <v>429</v>
      </c>
      <c r="C52" t="s">
        <v>192</v>
      </c>
      <c r="D52" t="s">
        <v>60</v>
      </c>
      <c r="E52" t="s">
        <v>61</v>
      </c>
      <c r="F52" t="s">
        <v>62</v>
      </c>
      <c r="G52" t="s">
        <v>437</v>
      </c>
      <c r="H52" s="3">
        <v>714</v>
      </c>
      <c r="I52" s="3">
        <v>748.44</v>
      </c>
      <c r="J52" s="3">
        <v>748.44</v>
      </c>
      <c r="K52" t="s">
        <v>64</v>
      </c>
      <c r="L52" t="s">
        <v>431</v>
      </c>
      <c r="M52" t="s">
        <v>321</v>
      </c>
      <c r="O52" t="s">
        <v>2</v>
      </c>
    </row>
    <row r="53" spans="1:15" x14ac:dyDescent="0.25">
      <c r="A53" t="s">
        <v>428</v>
      </c>
      <c r="B53" t="s">
        <v>429</v>
      </c>
      <c r="C53" t="s">
        <v>192</v>
      </c>
      <c r="D53" t="s">
        <v>60</v>
      </c>
      <c r="E53" t="s">
        <v>61</v>
      </c>
      <c r="F53" t="s">
        <v>62</v>
      </c>
      <c r="G53" t="s">
        <v>438</v>
      </c>
      <c r="H53" s="3">
        <v>714</v>
      </c>
      <c r="I53" s="3">
        <v>755.64</v>
      </c>
      <c r="J53" s="3">
        <v>755.64</v>
      </c>
      <c r="K53" t="s">
        <v>64</v>
      </c>
      <c r="L53" t="s">
        <v>431</v>
      </c>
      <c r="M53" t="s">
        <v>113</v>
      </c>
      <c r="O53" t="s">
        <v>2</v>
      </c>
    </row>
    <row r="54" spans="1:15" x14ac:dyDescent="0.25">
      <c r="A54" t="s">
        <v>428</v>
      </c>
      <c r="B54" t="s">
        <v>429</v>
      </c>
      <c r="C54" t="s">
        <v>192</v>
      </c>
      <c r="D54" t="s">
        <v>60</v>
      </c>
      <c r="E54" t="s">
        <v>61</v>
      </c>
      <c r="F54" t="s">
        <v>62</v>
      </c>
      <c r="G54" t="s">
        <v>439</v>
      </c>
      <c r="H54" s="3">
        <v>714</v>
      </c>
      <c r="I54" s="3">
        <v>763.08</v>
      </c>
      <c r="J54" s="3">
        <v>763.08</v>
      </c>
      <c r="K54" t="s">
        <v>64</v>
      </c>
      <c r="L54" t="s">
        <v>431</v>
      </c>
      <c r="M54" t="s">
        <v>440</v>
      </c>
      <c r="O54" t="s">
        <v>2</v>
      </c>
    </row>
    <row r="55" spans="1:15" x14ac:dyDescent="0.25">
      <c r="A55" t="s">
        <v>428</v>
      </c>
      <c r="B55" t="s">
        <v>429</v>
      </c>
      <c r="C55" t="s">
        <v>192</v>
      </c>
      <c r="D55" t="s">
        <v>60</v>
      </c>
      <c r="E55" t="s">
        <v>61</v>
      </c>
      <c r="F55" t="s">
        <v>62</v>
      </c>
      <c r="G55" t="s">
        <v>441</v>
      </c>
      <c r="H55" s="3">
        <v>714</v>
      </c>
      <c r="I55" s="3">
        <v>770.28</v>
      </c>
      <c r="J55" s="3">
        <v>770.28</v>
      </c>
      <c r="K55" t="s">
        <v>64</v>
      </c>
      <c r="L55" t="s">
        <v>431</v>
      </c>
      <c r="M55" t="s">
        <v>442</v>
      </c>
      <c r="O55" t="s">
        <v>2</v>
      </c>
    </row>
    <row r="56" spans="1:15" x14ac:dyDescent="0.25">
      <c r="A56" t="s">
        <v>443</v>
      </c>
      <c r="B56" t="s">
        <v>444</v>
      </c>
      <c r="C56" t="s">
        <v>192</v>
      </c>
      <c r="D56" t="s">
        <v>60</v>
      </c>
      <c r="E56" t="s">
        <v>61</v>
      </c>
      <c r="F56" t="s">
        <v>62</v>
      </c>
      <c r="G56" t="s">
        <v>445</v>
      </c>
      <c r="H56" s="3">
        <v>714</v>
      </c>
      <c r="I56" s="3">
        <v>714</v>
      </c>
      <c r="J56" s="3">
        <v>714</v>
      </c>
      <c r="K56" t="s">
        <v>64</v>
      </c>
      <c r="L56" t="s">
        <v>446</v>
      </c>
      <c r="M56" t="s">
        <v>66</v>
      </c>
      <c r="O56" t="s">
        <v>2</v>
      </c>
    </row>
    <row r="57" spans="1:15" x14ac:dyDescent="0.25">
      <c r="A57" t="s">
        <v>447</v>
      </c>
      <c r="B57" t="s">
        <v>448</v>
      </c>
      <c r="C57" t="s">
        <v>192</v>
      </c>
      <c r="D57" t="s">
        <v>172</v>
      </c>
      <c r="E57" t="s">
        <v>173</v>
      </c>
      <c r="F57" t="s">
        <v>62</v>
      </c>
      <c r="G57" t="s">
        <v>449</v>
      </c>
      <c r="H57" s="3">
        <v>178</v>
      </c>
      <c r="I57" s="3">
        <v>178</v>
      </c>
      <c r="J57" s="3">
        <v>178</v>
      </c>
      <c r="K57" t="s">
        <v>64</v>
      </c>
      <c r="L57" t="s">
        <v>450</v>
      </c>
      <c r="M57" t="s">
        <v>66</v>
      </c>
      <c r="O57" t="s">
        <v>2</v>
      </c>
    </row>
    <row r="58" spans="1:15" x14ac:dyDescent="0.25">
      <c r="A58" t="s">
        <v>324</v>
      </c>
      <c r="B58" t="s">
        <v>325</v>
      </c>
      <c r="C58" t="s">
        <v>192</v>
      </c>
      <c r="D58" t="s">
        <v>317</v>
      </c>
      <c r="E58" t="s">
        <v>318</v>
      </c>
      <c r="F58" t="s">
        <v>62</v>
      </c>
      <c r="G58" t="s">
        <v>451</v>
      </c>
      <c r="H58" s="3">
        <v>252</v>
      </c>
      <c r="I58" s="3">
        <v>252</v>
      </c>
      <c r="J58" s="3">
        <v>252</v>
      </c>
      <c r="K58" t="s">
        <v>64</v>
      </c>
      <c r="L58" t="s">
        <v>452</v>
      </c>
      <c r="M58" t="s">
        <v>66</v>
      </c>
      <c r="O58" t="s">
        <v>2</v>
      </c>
    </row>
    <row r="59" spans="1:15" x14ac:dyDescent="0.25">
      <c r="A59" t="s">
        <v>324</v>
      </c>
      <c r="B59" t="s">
        <v>325</v>
      </c>
      <c r="C59" t="s">
        <v>192</v>
      </c>
      <c r="D59" t="s">
        <v>317</v>
      </c>
      <c r="E59" t="s">
        <v>318</v>
      </c>
      <c r="F59" t="s">
        <v>62</v>
      </c>
      <c r="G59" t="s">
        <v>453</v>
      </c>
      <c r="H59" s="3">
        <v>252</v>
      </c>
      <c r="I59" s="3">
        <v>252</v>
      </c>
      <c r="J59" s="3">
        <v>252</v>
      </c>
      <c r="K59" t="s">
        <v>64</v>
      </c>
      <c r="L59" t="s">
        <v>452</v>
      </c>
      <c r="M59" t="s">
        <v>66</v>
      </c>
      <c r="O59" t="s">
        <v>2</v>
      </c>
    </row>
    <row r="60" spans="1:15" x14ac:dyDescent="0.25">
      <c r="A60" t="s">
        <v>454</v>
      </c>
      <c r="B60" t="s">
        <v>455</v>
      </c>
      <c r="C60" t="s">
        <v>192</v>
      </c>
      <c r="D60" t="s">
        <v>60</v>
      </c>
      <c r="E60" t="s">
        <v>61</v>
      </c>
      <c r="F60" t="s">
        <v>62</v>
      </c>
      <c r="G60" t="s">
        <v>456</v>
      </c>
      <c r="H60" s="3">
        <v>714</v>
      </c>
      <c r="I60" s="3">
        <v>714</v>
      </c>
      <c r="J60" s="3">
        <v>714</v>
      </c>
      <c r="K60" t="s">
        <v>64</v>
      </c>
      <c r="L60" t="s">
        <v>457</v>
      </c>
      <c r="M60" t="s">
        <v>66</v>
      </c>
      <c r="O60" t="s">
        <v>2</v>
      </c>
    </row>
    <row r="61" spans="1:15" x14ac:dyDescent="0.25">
      <c r="A61" t="s">
        <v>326</v>
      </c>
      <c r="B61" t="s">
        <v>327</v>
      </c>
      <c r="C61" t="s">
        <v>192</v>
      </c>
      <c r="D61" t="s">
        <v>317</v>
      </c>
      <c r="E61" t="s">
        <v>318</v>
      </c>
      <c r="F61" t="s">
        <v>62</v>
      </c>
      <c r="G61" t="s">
        <v>458</v>
      </c>
      <c r="H61" s="3">
        <v>255.5</v>
      </c>
      <c r="I61" s="3">
        <v>255.5</v>
      </c>
      <c r="J61" s="3">
        <v>255.5</v>
      </c>
      <c r="K61" t="s">
        <v>64</v>
      </c>
      <c r="L61" t="s">
        <v>459</v>
      </c>
      <c r="M61" t="s">
        <v>66</v>
      </c>
      <c r="O61" t="s">
        <v>2</v>
      </c>
    </row>
    <row r="62" spans="1:15" x14ac:dyDescent="0.25">
      <c r="A62" t="s">
        <v>460</v>
      </c>
      <c r="B62" t="s">
        <v>461</v>
      </c>
      <c r="C62" t="s">
        <v>192</v>
      </c>
      <c r="D62" t="s">
        <v>219</v>
      </c>
      <c r="E62" t="s">
        <v>220</v>
      </c>
      <c r="F62" t="s">
        <v>62</v>
      </c>
      <c r="G62" t="s">
        <v>462</v>
      </c>
      <c r="H62" s="3">
        <v>433</v>
      </c>
      <c r="I62" s="3">
        <v>433</v>
      </c>
      <c r="J62" s="3">
        <v>433</v>
      </c>
      <c r="K62" t="s">
        <v>64</v>
      </c>
      <c r="L62" t="s">
        <v>463</v>
      </c>
      <c r="M62" t="s">
        <v>66</v>
      </c>
      <c r="O62" t="s">
        <v>2</v>
      </c>
    </row>
    <row r="63" spans="1:15" x14ac:dyDescent="0.25">
      <c r="A63" t="s">
        <v>460</v>
      </c>
      <c r="B63" t="s">
        <v>461</v>
      </c>
      <c r="C63" t="s">
        <v>192</v>
      </c>
      <c r="D63" t="s">
        <v>219</v>
      </c>
      <c r="E63" t="s">
        <v>220</v>
      </c>
      <c r="F63" t="s">
        <v>62</v>
      </c>
      <c r="G63" t="s">
        <v>464</v>
      </c>
      <c r="H63" s="3">
        <v>178</v>
      </c>
      <c r="I63" s="3">
        <v>178</v>
      </c>
      <c r="J63" s="3">
        <v>178</v>
      </c>
      <c r="K63" t="s">
        <v>64</v>
      </c>
      <c r="L63" t="s">
        <v>463</v>
      </c>
      <c r="M63" t="s">
        <v>66</v>
      </c>
      <c r="O63" t="s">
        <v>2</v>
      </c>
    </row>
    <row r="64" spans="1:15" x14ac:dyDescent="0.25">
      <c r="A64" t="s">
        <v>460</v>
      </c>
      <c r="B64" t="s">
        <v>461</v>
      </c>
      <c r="C64" t="s">
        <v>192</v>
      </c>
      <c r="D64" t="s">
        <v>60</v>
      </c>
      <c r="E64" t="s">
        <v>61</v>
      </c>
      <c r="F64" t="s">
        <v>62</v>
      </c>
      <c r="G64" t="s">
        <v>465</v>
      </c>
      <c r="H64" s="3">
        <v>714</v>
      </c>
      <c r="I64" s="3">
        <v>714</v>
      </c>
      <c r="J64" s="3">
        <v>714</v>
      </c>
      <c r="K64" t="s">
        <v>64</v>
      </c>
      <c r="L64" t="s">
        <v>463</v>
      </c>
      <c r="M64" t="s">
        <v>66</v>
      </c>
      <c r="O64" t="s">
        <v>2</v>
      </c>
    </row>
    <row r="65" spans="1:15" x14ac:dyDescent="0.25">
      <c r="A65" t="s">
        <v>466</v>
      </c>
      <c r="B65" t="s">
        <v>467</v>
      </c>
      <c r="C65" t="s">
        <v>192</v>
      </c>
      <c r="D65" t="s">
        <v>117</v>
      </c>
      <c r="E65" t="s">
        <v>118</v>
      </c>
      <c r="F65" t="s">
        <v>62</v>
      </c>
      <c r="G65" t="s">
        <v>468</v>
      </c>
      <c r="H65" s="3">
        <v>75</v>
      </c>
      <c r="I65" s="3">
        <v>76.680000000000007</v>
      </c>
      <c r="J65" s="3">
        <v>76.680000000000007</v>
      </c>
      <c r="K65" t="s">
        <v>64</v>
      </c>
      <c r="L65" t="s">
        <v>469</v>
      </c>
      <c r="M65" t="s">
        <v>120</v>
      </c>
      <c r="O65" t="s">
        <v>2</v>
      </c>
    </row>
    <row r="66" spans="1:15" x14ac:dyDescent="0.25">
      <c r="A66" t="s">
        <v>466</v>
      </c>
      <c r="B66" t="s">
        <v>467</v>
      </c>
      <c r="C66" t="s">
        <v>192</v>
      </c>
      <c r="D66" t="s">
        <v>60</v>
      </c>
      <c r="E66" t="s">
        <v>61</v>
      </c>
      <c r="F66" t="s">
        <v>62</v>
      </c>
      <c r="G66" t="s">
        <v>470</v>
      </c>
      <c r="H66" s="3">
        <v>714</v>
      </c>
      <c r="I66" s="3">
        <v>733.56</v>
      </c>
      <c r="J66" s="3">
        <v>733.56</v>
      </c>
      <c r="K66" t="s">
        <v>64</v>
      </c>
      <c r="L66" t="s">
        <v>469</v>
      </c>
      <c r="M66" t="s">
        <v>80</v>
      </c>
      <c r="O66" t="s">
        <v>2</v>
      </c>
    </row>
    <row r="67" spans="1:15" x14ac:dyDescent="0.25">
      <c r="A67" t="s">
        <v>466</v>
      </c>
      <c r="B67" t="s">
        <v>467</v>
      </c>
      <c r="C67" t="s">
        <v>192</v>
      </c>
      <c r="D67" t="s">
        <v>60</v>
      </c>
      <c r="E67" t="s">
        <v>61</v>
      </c>
      <c r="F67" t="s">
        <v>62</v>
      </c>
      <c r="G67" t="s">
        <v>471</v>
      </c>
      <c r="H67" s="3">
        <v>714</v>
      </c>
      <c r="I67" s="3">
        <v>741</v>
      </c>
      <c r="J67" s="3">
        <v>741</v>
      </c>
      <c r="K67" t="s">
        <v>64</v>
      </c>
      <c r="L67" t="s">
        <v>469</v>
      </c>
      <c r="M67" t="s">
        <v>125</v>
      </c>
      <c r="O67" t="s">
        <v>2</v>
      </c>
    </row>
    <row r="68" spans="1:15" x14ac:dyDescent="0.25">
      <c r="A68" t="s">
        <v>472</v>
      </c>
      <c r="B68" t="s">
        <v>473</v>
      </c>
      <c r="C68" t="s">
        <v>192</v>
      </c>
      <c r="D68" t="s">
        <v>60</v>
      </c>
      <c r="E68" t="s">
        <v>61</v>
      </c>
      <c r="F68" t="s">
        <v>62</v>
      </c>
      <c r="G68" t="s">
        <v>474</v>
      </c>
      <c r="H68" s="3">
        <v>714</v>
      </c>
      <c r="I68" s="3">
        <v>733.56</v>
      </c>
      <c r="J68" s="3">
        <v>733.56</v>
      </c>
      <c r="K68" t="s">
        <v>64</v>
      </c>
      <c r="L68" t="s">
        <v>475</v>
      </c>
      <c r="M68" t="s">
        <v>80</v>
      </c>
      <c r="O68" t="s">
        <v>2</v>
      </c>
    </row>
    <row r="69" spans="1:15" x14ac:dyDescent="0.25">
      <c r="A69" t="s">
        <v>476</v>
      </c>
      <c r="B69" t="s">
        <v>477</v>
      </c>
      <c r="C69" t="s">
        <v>192</v>
      </c>
      <c r="D69" t="s">
        <v>346</v>
      </c>
      <c r="E69" t="s">
        <v>347</v>
      </c>
      <c r="F69" t="s">
        <v>62</v>
      </c>
      <c r="G69" t="s">
        <v>478</v>
      </c>
      <c r="H69" s="3">
        <v>189</v>
      </c>
      <c r="I69" s="3">
        <v>189</v>
      </c>
      <c r="J69" s="3">
        <v>189</v>
      </c>
      <c r="K69" t="s">
        <v>64</v>
      </c>
      <c r="L69" t="s">
        <v>479</v>
      </c>
      <c r="M69" t="s">
        <v>66</v>
      </c>
      <c r="O69" t="s">
        <v>2</v>
      </c>
    </row>
    <row r="70" spans="1:15" x14ac:dyDescent="0.25">
      <c r="A70" t="s">
        <v>476</v>
      </c>
      <c r="B70" t="s">
        <v>477</v>
      </c>
      <c r="C70" t="s">
        <v>192</v>
      </c>
      <c r="D70" t="s">
        <v>346</v>
      </c>
      <c r="E70" t="s">
        <v>347</v>
      </c>
      <c r="F70" t="s">
        <v>62</v>
      </c>
      <c r="G70" t="s">
        <v>480</v>
      </c>
      <c r="H70" s="3">
        <v>189</v>
      </c>
      <c r="I70" s="3">
        <v>189</v>
      </c>
      <c r="J70" s="3">
        <v>189</v>
      </c>
      <c r="K70" t="s">
        <v>64</v>
      </c>
      <c r="L70" t="s">
        <v>479</v>
      </c>
      <c r="M70" t="s">
        <v>66</v>
      </c>
      <c r="O70" t="s">
        <v>2</v>
      </c>
    </row>
    <row r="71" spans="1:15" x14ac:dyDescent="0.25">
      <c r="A71" t="s">
        <v>481</v>
      </c>
      <c r="B71" t="s">
        <v>482</v>
      </c>
      <c r="C71" t="s">
        <v>192</v>
      </c>
      <c r="D71" t="s">
        <v>60</v>
      </c>
      <c r="E71" t="s">
        <v>61</v>
      </c>
      <c r="F71" t="s">
        <v>62</v>
      </c>
      <c r="G71" t="s">
        <v>483</v>
      </c>
      <c r="H71" s="3">
        <v>714</v>
      </c>
      <c r="I71" s="3">
        <v>748.44</v>
      </c>
      <c r="J71" s="3">
        <v>748.44</v>
      </c>
      <c r="K71" t="s">
        <v>64</v>
      </c>
      <c r="L71" t="s">
        <v>484</v>
      </c>
      <c r="M71" t="s">
        <v>321</v>
      </c>
      <c r="O71" t="s">
        <v>2</v>
      </c>
    </row>
    <row r="72" spans="1:15" x14ac:dyDescent="0.25">
      <c r="A72" t="s">
        <v>485</v>
      </c>
      <c r="B72" t="s">
        <v>486</v>
      </c>
      <c r="C72" t="s">
        <v>192</v>
      </c>
      <c r="D72" t="s">
        <v>60</v>
      </c>
      <c r="E72" t="s">
        <v>61</v>
      </c>
      <c r="F72" t="s">
        <v>62</v>
      </c>
      <c r="G72" t="s">
        <v>487</v>
      </c>
      <c r="H72" s="3">
        <v>714</v>
      </c>
      <c r="I72" s="3">
        <v>714</v>
      </c>
      <c r="J72" s="3">
        <v>714</v>
      </c>
      <c r="K72" t="s">
        <v>64</v>
      </c>
      <c r="L72" t="s">
        <v>488</v>
      </c>
      <c r="M72" t="s">
        <v>66</v>
      </c>
      <c r="O72" t="s">
        <v>2</v>
      </c>
    </row>
    <row r="73" spans="1:15" s="29" customFormat="1" x14ac:dyDescent="0.25">
      <c r="A73" s="29" t="s">
        <v>485</v>
      </c>
      <c r="B73" s="29" t="s">
        <v>486</v>
      </c>
      <c r="C73" s="29" t="s">
        <v>192</v>
      </c>
      <c r="D73" s="29" t="s">
        <v>106</v>
      </c>
      <c r="E73" s="29" t="s">
        <v>107</v>
      </c>
      <c r="F73" s="29" t="s">
        <v>108</v>
      </c>
      <c r="G73" s="29" t="s">
        <v>489</v>
      </c>
      <c r="H73" s="30">
        <v>-350</v>
      </c>
      <c r="I73" s="30">
        <v>-350</v>
      </c>
      <c r="J73" s="30">
        <v>-350</v>
      </c>
      <c r="K73" s="29" t="s">
        <v>64</v>
      </c>
      <c r="L73" s="29" t="s">
        <v>488</v>
      </c>
      <c r="M73" s="29" t="s">
        <v>490</v>
      </c>
      <c r="O73" s="29" t="s">
        <v>2</v>
      </c>
    </row>
    <row r="74" spans="1:15" s="29" customFormat="1" x14ac:dyDescent="0.25">
      <c r="A74" s="29" t="s">
        <v>485</v>
      </c>
      <c r="B74" s="29" t="s">
        <v>486</v>
      </c>
      <c r="C74" s="29" t="s">
        <v>192</v>
      </c>
      <c r="D74" s="29" t="s">
        <v>106</v>
      </c>
      <c r="E74" s="29" t="s">
        <v>107</v>
      </c>
      <c r="F74" s="29" t="s">
        <v>108</v>
      </c>
      <c r="G74" s="29" t="s">
        <v>491</v>
      </c>
      <c r="H74" s="30">
        <v>-350</v>
      </c>
      <c r="I74" s="30">
        <v>-350</v>
      </c>
      <c r="J74" s="30">
        <v>-350</v>
      </c>
      <c r="K74" s="29" t="s">
        <v>64</v>
      </c>
      <c r="L74" s="29" t="s">
        <v>488</v>
      </c>
      <c r="M74" s="29" t="s">
        <v>490</v>
      </c>
      <c r="O74" s="29" t="s">
        <v>2</v>
      </c>
    </row>
    <row r="75" spans="1:15" x14ac:dyDescent="0.25">
      <c r="A75" t="s">
        <v>492</v>
      </c>
      <c r="B75" t="s">
        <v>493</v>
      </c>
      <c r="C75" t="s">
        <v>192</v>
      </c>
      <c r="D75" t="s">
        <v>60</v>
      </c>
      <c r="E75" t="s">
        <v>61</v>
      </c>
      <c r="F75" t="s">
        <v>62</v>
      </c>
      <c r="G75" t="s">
        <v>494</v>
      </c>
      <c r="H75" s="3">
        <v>714</v>
      </c>
      <c r="I75" s="3">
        <v>733.56</v>
      </c>
      <c r="J75" s="3">
        <v>733.56</v>
      </c>
      <c r="K75" t="s">
        <v>64</v>
      </c>
      <c r="L75" t="s">
        <v>495</v>
      </c>
      <c r="M75" t="s">
        <v>80</v>
      </c>
      <c r="O75" t="s">
        <v>2</v>
      </c>
    </row>
    <row r="76" spans="1:15" x14ac:dyDescent="0.25">
      <c r="A76" t="s">
        <v>328</v>
      </c>
      <c r="B76" t="s">
        <v>329</v>
      </c>
      <c r="C76" t="s">
        <v>192</v>
      </c>
      <c r="D76" t="s">
        <v>60</v>
      </c>
      <c r="E76" t="s">
        <v>61</v>
      </c>
      <c r="F76" t="s">
        <v>62</v>
      </c>
      <c r="G76" t="s">
        <v>496</v>
      </c>
      <c r="H76" s="3">
        <v>714</v>
      </c>
      <c r="I76" s="3">
        <v>714</v>
      </c>
      <c r="J76" s="3">
        <v>714</v>
      </c>
      <c r="K76" t="s">
        <v>64</v>
      </c>
      <c r="L76" t="s">
        <v>497</v>
      </c>
      <c r="M76" t="s">
        <v>66</v>
      </c>
      <c r="O76" t="s">
        <v>2</v>
      </c>
    </row>
    <row r="77" spans="1:15" x14ac:dyDescent="0.25">
      <c r="A77" t="s">
        <v>498</v>
      </c>
      <c r="B77" t="s">
        <v>499</v>
      </c>
      <c r="C77" t="s">
        <v>192</v>
      </c>
      <c r="D77" t="s">
        <v>60</v>
      </c>
      <c r="E77" t="s">
        <v>61</v>
      </c>
      <c r="F77" t="s">
        <v>62</v>
      </c>
      <c r="G77" t="s">
        <v>500</v>
      </c>
      <c r="H77" s="3">
        <v>714</v>
      </c>
      <c r="I77" s="3">
        <v>714</v>
      </c>
      <c r="J77" s="3">
        <v>714</v>
      </c>
      <c r="K77" t="s">
        <v>64</v>
      </c>
      <c r="L77" t="s">
        <v>501</v>
      </c>
      <c r="M77" t="s">
        <v>66</v>
      </c>
      <c r="O77" t="s">
        <v>2</v>
      </c>
    </row>
    <row r="78" spans="1:15" x14ac:dyDescent="0.25">
      <c r="A78" t="s">
        <v>502</v>
      </c>
      <c r="B78" t="s">
        <v>503</v>
      </c>
      <c r="C78" t="s">
        <v>291</v>
      </c>
      <c r="D78" t="s">
        <v>274</v>
      </c>
      <c r="E78" t="s">
        <v>275</v>
      </c>
      <c r="F78" t="s">
        <v>62</v>
      </c>
      <c r="G78" t="s">
        <v>504</v>
      </c>
      <c r="H78" s="3">
        <v>178</v>
      </c>
      <c r="I78" s="3">
        <v>178</v>
      </c>
      <c r="J78" s="3">
        <v>178</v>
      </c>
      <c r="K78" t="s">
        <v>64</v>
      </c>
      <c r="L78" t="s">
        <v>505</v>
      </c>
      <c r="M78" t="s">
        <v>66</v>
      </c>
      <c r="O78" t="s">
        <v>2</v>
      </c>
    </row>
    <row r="79" spans="1:15" x14ac:dyDescent="0.25">
      <c r="A79" t="s">
        <v>506</v>
      </c>
      <c r="B79" t="s">
        <v>507</v>
      </c>
      <c r="C79" t="s">
        <v>296</v>
      </c>
      <c r="D79" t="s">
        <v>60</v>
      </c>
      <c r="E79" t="s">
        <v>61</v>
      </c>
      <c r="F79" t="s">
        <v>62</v>
      </c>
      <c r="G79" t="s">
        <v>508</v>
      </c>
      <c r="H79" s="3">
        <v>357</v>
      </c>
      <c r="I79" s="3">
        <v>370.5</v>
      </c>
      <c r="J79" s="3">
        <v>370.5</v>
      </c>
      <c r="K79" t="s">
        <v>64</v>
      </c>
      <c r="L79" t="s">
        <v>509</v>
      </c>
      <c r="M79" t="s">
        <v>125</v>
      </c>
      <c r="O79" t="s">
        <v>2</v>
      </c>
    </row>
    <row r="80" spans="1:15" x14ac:dyDescent="0.25">
      <c r="A80" t="s">
        <v>510</v>
      </c>
      <c r="B80" t="s">
        <v>511</v>
      </c>
      <c r="C80" t="s">
        <v>296</v>
      </c>
      <c r="D80" t="s">
        <v>60</v>
      </c>
      <c r="E80" t="s">
        <v>61</v>
      </c>
      <c r="F80" t="s">
        <v>62</v>
      </c>
      <c r="G80" t="s">
        <v>512</v>
      </c>
      <c r="H80" s="3">
        <v>357</v>
      </c>
      <c r="I80" s="3">
        <v>357</v>
      </c>
      <c r="J80" s="3">
        <v>357</v>
      </c>
      <c r="K80" t="s">
        <v>64</v>
      </c>
      <c r="L80" t="s">
        <v>513</v>
      </c>
      <c r="M80" t="s">
        <v>66</v>
      </c>
      <c r="O80" t="s">
        <v>2</v>
      </c>
    </row>
    <row r="81" spans="1:15" x14ac:dyDescent="0.25">
      <c r="A81" t="s">
        <v>514</v>
      </c>
      <c r="B81" t="s">
        <v>515</v>
      </c>
      <c r="C81" t="s">
        <v>296</v>
      </c>
      <c r="D81" t="s">
        <v>60</v>
      </c>
      <c r="E81" t="s">
        <v>61</v>
      </c>
      <c r="F81" t="s">
        <v>62</v>
      </c>
      <c r="G81" t="s">
        <v>516</v>
      </c>
      <c r="H81" s="3">
        <v>357</v>
      </c>
      <c r="I81" s="3">
        <v>357</v>
      </c>
      <c r="J81" s="3">
        <v>357</v>
      </c>
      <c r="K81" t="s">
        <v>64</v>
      </c>
      <c r="L81" t="s">
        <v>517</v>
      </c>
      <c r="M81" t="s">
        <v>66</v>
      </c>
      <c r="O81" t="s">
        <v>2</v>
      </c>
    </row>
  </sheetData>
  <autoFilter ref="A20:P81" xr:uid="{00000000-0009-0000-0000-000001000000}"/>
  <pageMargins left="0.511811024" right="0.511811024" top="0.78740157499999996" bottom="0.78740157499999996" header="0.31496062000000002" footer="0.31496062000000002"/>
  <ignoredErrors>
    <ignoredError sqref="D21:G8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63"/>
  <sheetViews>
    <sheetView workbookViewId="0">
      <selection activeCell="E13" sqref="E13"/>
    </sheetView>
  </sheetViews>
  <sheetFormatPr defaultRowHeight="15" x14ac:dyDescent="0.25"/>
  <cols>
    <col min="1" max="1" width="9.42578125" bestFit="1" customWidth="1" collapsed="1"/>
    <col min="2" max="2" width="36.5703125" customWidth="1" collapsed="1"/>
    <col min="3" max="3" width="17" customWidth="1" collapsed="1"/>
    <col min="4" max="4" width="6.140625" bestFit="1" customWidth="1" collapsed="1"/>
    <col min="5" max="5" width="18" customWidth="1" collapsed="1"/>
    <col min="6" max="6" width="17" bestFit="1" customWidth="1" collapsed="1"/>
    <col min="7" max="7" width="14.140625" bestFit="1" customWidth="1" collapsed="1"/>
    <col min="8" max="8" width="18" bestFit="1" customWidth="1" collapsed="1"/>
    <col min="9" max="9" width="17" bestFit="1" customWidth="1" collapsed="1"/>
    <col min="10" max="10" width="9.140625" bestFit="1" customWidth="1" collapsed="1"/>
    <col min="11" max="11" width="9.28515625" bestFit="1" customWidth="1" collapsed="1"/>
    <col min="12" max="13" width="18.5703125" bestFit="1" customWidth="1" collapsed="1"/>
    <col min="14" max="14" width="3.7109375" bestFit="1" customWidth="1" collapsed="1"/>
    <col min="15" max="15" width="15" bestFit="1" customWidth="1" collapsed="1"/>
    <col min="16" max="16" width="11.28515625" bestFit="1" customWidth="1" collapsed="1"/>
  </cols>
  <sheetData>
    <row r="1" spans="1:9" x14ac:dyDescent="0.25">
      <c r="A1" s="34"/>
      <c r="B1" s="19" t="s">
        <v>307</v>
      </c>
      <c r="C1" s="20" t="s">
        <v>309</v>
      </c>
      <c r="E1" s="19" t="s">
        <v>307</v>
      </c>
      <c r="F1" s="20" t="s">
        <v>309</v>
      </c>
      <c r="H1" s="19" t="s">
        <v>307</v>
      </c>
      <c r="I1" s="20" t="s">
        <v>309</v>
      </c>
    </row>
    <row r="2" spans="1:9" x14ac:dyDescent="0.25">
      <c r="B2" s="21" t="s">
        <v>178</v>
      </c>
      <c r="C2" s="23">
        <v>360.94</v>
      </c>
      <c r="E2" s="21" t="s">
        <v>61</v>
      </c>
      <c r="F2" s="23">
        <v>15624.599999999997</v>
      </c>
      <c r="H2" s="21" t="s">
        <v>2</v>
      </c>
      <c r="I2" s="23">
        <v>19328.39</v>
      </c>
    </row>
    <row r="3" spans="1:9" x14ac:dyDescent="0.25">
      <c r="B3" s="22" t="s">
        <v>559</v>
      </c>
      <c r="C3" s="24">
        <v>178</v>
      </c>
      <c r="E3" s="26" t="s">
        <v>308</v>
      </c>
      <c r="F3" s="27">
        <v>15624.599999999997</v>
      </c>
      <c r="H3" s="26" t="s">
        <v>308</v>
      </c>
      <c r="I3" s="27">
        <v>19328.39</v>
      </c>
    </row>
    <row r="4" spans="1:9" x14ac:dyDescent="0.25">
      <c r="B4" s="22" t="s">
        <v>68</v>
      </c>
      <c r="C4" s="24">
        <v>196</v>
      </c>
      <c r="H4" s="36" t="s">
        <v>657</v>
      </c>
      <c r="I4" s="37">
        <v>-24.3</v>
      </c>
    </row>
    <row r="5" spans="1:9" x14ac:dyDescent="0.25">
      <c r="B5" s="22" t="s">
        <v>194</v>
      </c>
      <c r="C5" s="24">
        <v>560</v>
      </c>
      <c r="H5" s="38" t="s">
        <v>311</v>
      </c>
      <c r="I5" s="37">
        <v>-0.28999999999999998</v>
      </c>
    </row>
    <row r="6" spans="1:9" ht="15.75" thickBot="1" x14ac:dyDescent="0.3">
      <c r="B6" s="22" t="s">
        <v>220</v>
      </c>
      <c r="C6" s="24">
        <v>360.94</v>
      </c>
      <c r="H6" s="39" t="s">
        <v>312</v>
      </c>
      <c r="I6" s="40">
        <f>SUM(I3:I5)</f>
        <v>19303.8</v>
      </c>
    </row>
    <row r="7" spans="1:9" x14ac:dyDescent="0.25">
      <c r="B7" s="22" t="s">
        <v>173</v>
      </c>
      <c r="C7" s="24">
        <v>178</v>
      </c>
      <c r="E7" s="14" t="s">
        <v>656</v>
      </c>
    </row>
    <row r="8" spans="1:9" ht="15.75" thickBot="1" x14ac:dyDescent="0.3">
      <c r="B8" s="22" t="s">
        <v>543</v>
      </c>
      <c r="C8" s="24">
        <v>5.0999999999999996</v>
      </c>
      <c r="E8" s="15" t="s">
        <v>998</v>
      </c>
    </row>
    <row r="9" spans="1:9" x14ac:dyDescent="0.25">
      <c r="B9" s="22" t="s">
        <v>316</v>
      </c>
      <c r="C9" s="24">
        <v>200</v>
      </c>
    </row>
    <row r="10" spans="1:9" x14ac:dyDescent="0.25">
      <c r="B10" s="22" t="s">
        <v>358</v>
      </c>
      <c r="C10" s="24">
        <v>714</v>
      </c>
    </row>
    <row r="11" spans="1:9" x14ac:dyDescent="0.25">
      <c r="B11" s="22" t="s">
        <v>616</v>
      </c>
      <c r="C11" s="24">
        <v>363.81</v>
      </c>
    </row>
    <row r="12" spans="1:9" x14ac:dyDescent="0.25">
      <c r="B12" s="22" t="s">
        <v>539</v>
      </c>
      <c r="C12" s="24">
        <v>402</v>
      </c>
    </row>
    <row r="13" spans="1:9" x14ac:dyDescent="0.25">
      <c r="B13" s="22" t="s">
        <v>211</v>
      </c>
      <c r="C13" s="24">
        <v>60</v>
      </c>
    </row>
    <row r="14" spans="1:9" x14ac:dyDescent="0.25">
      <c r="B14" s="22" t="s">
        <v>71</v>
      </c>
      <c r="C14" s="24">
        <v>75</v>
      </c>
    </row>
    <row r="15" spans="1:9" x14ac:dyDescent="0.25">
      <c r="B15" s="22" t="s">
        <v>555</v>
      </c>
      <c r="C15" s="24">
        <v>50</v>
      </c>
    </row>
    <row r="16" spans="1:9" x14ac:dyDescent="0.25">
      <c r="A16" s="34"/>
      <c r="B16" s="26" t="s">
        <v>308</v>
      </c>
      <c r="C16" s="27">
        <v>3703.79</v>
      </c>
    </row>
    <row r="19" spans="1:16" x14ac:dyDescent="0.25">
      <c r="A19" s="35" t="s">
        <v>43</v>
      </c>
      <c r="B19" s="35" t="s">
        <v>44</v>
      </c>
      <c r="C19" s="35" t="s">
        <v>45</v>
      </c>
      <c r="D19" s="35" t="s">
        <v>46</v>
      </c>
      <c r="E19" s="35" t="s">
        <v>47</v>
      </c>
      <c r="F19" s="35" t="s">
        <v>48</v>
      </c>
      <c r="G19" s="35" t="s">
        <v>49</v>
      </c>
      <c r="H19" s="35" t="s">
        <v>0</v>
      </c>
      <c r="I19" s="35" t="s">
        <v>50</v>
      </c>
      <c r="J19" s="35" t="s">
        <v>51</v>
      </c>
      <c r="K19" s="35" t="s">
        <v>52</v>
      </c>
      <c r="L19" s="35" t="s">
        <v>53</v>
      </c>
      <c r="M19" s="35" t="s">
        <v>54</v>
      </c>
      <c r="N19" s="35" t="s">
        <v>55</v>
      </c>
      <c r="O19" s="35" t="s">
        <v>56</v>
      </c>
      <c r="P19" s="35" t="s">
        <v>57</v>
      </c>
    </row>
    <row r="20" spans="1:16" x14ac:dyDescent="0.25">
      <c r="A20" t="s">
        <v>519</v>
      </c>
      <c r="B20" t="s">
        <v>520</v>
      </c>
      <c r="C20" t="s">
        <v>59</v>
      </c>
      <c r="D20" t="s">
        <v>219</v>
      </c>
      <c r="E20" t="s">
        <v>220</v>
      </c>
      <c r="F20" t="s">
        <v>62</v>
      </c>
      <c r="G20" t="s">
        <v>521</v>
      </c>
      <c r="H20" s="3">
        <v>178</v>
      </c>
      <c r="I20" s="3">
        <v>182.94</v>
      </c>
      <c r="J20" s="3">
        <v>182.94</v>
      </c>
      <c r="K20" t="s">
        <v>64</v>
      </c>
      <c r="L20" t="s">
        <v>522</v>
      </c>
      <c r="M20" t="s">
        <v>80</v>
      </c>
      <c r="O20" t="s">
        <v>2</v>
      </c>
    </row>
    <row r="21" spans="1:16" x14ac:dyDescent="0.25">
      <c r="A21" t="s">
        <v>519</v>
      </c>
      <c r="B21" t="s">
        <v>520</v>
      </c>
      <c r="C21" t="s">
        <v>59</v>
      </c>
      <c r="D21" t="s">
        <v>177</v>
      </c>
      <c r="E21" t="s">
        <v>178</v>
      </c>
      <c r="F21" t="s">
        <v>62</v>
      </c>
      <c r="G21" t="s">
        <v>523</v>
      </c>
      <c r="H21" s="3">
        <v>178</v>
      </c>
      <c r="I21" s="3">
        <v>182.94</v>
      </c>
      <c r="J21" s="3">
        <v>182.94</v>
      </c>
      <c r="K21" t="s">
        <v>64</v>
      </c>
      <c r="L21" t="s">
        <v>522</v>
      </c>
      <c r="M21" t="s">
        <v>80</v>
      </c>
      <c r="O21" t="s">
        <v>2</v>
      </c>
    </row>
    <row r="22" spans="1:16" x14ac:dyDescent="0.25">
      <c r="A22" t="s">
        <v>524</v>
      </c>
      <c r="B22" t="s">
        <v>525</v>
      </c>
      <c r="C22" t="s">
        <v>59</v>
      </c>
      <c r="D22" t="s">
        <v>60</v>
      </c>
      <c r="E22" t="s">
        <v>61</v>
      </c>
      <c r="F22" t="s">
        <v>62</v>
      </c>
      <c r="G22" t="s">
        <v>526</v>
      </c>
      <c r="H22" s="3">
        <v>714</v>
      </c>
      <c r="I22" s="3">
        <v>733.8</v>
      </c>
      <c r="J22" s="3">
        <v>733.8</v>
      </c>
      <c r="K22" t="s">
        <v>64</v>
      </c>
      <c r="L22" t="s">
        <v>527</v>
      </c>
      <c r="M22" t="s">
        <v>80</v>
      </c>
      <c r="O22" t="s">
        <v>2</v>
      </c>
    </row>
    <row r="23" spans="1:16" x14ac:dyDescent="0.25">
      <c r="A23" t="s">
        <v>524</v>
      </c>
      <c r="B23" t="s">
        <v>525</v>
      </c>
      <c r="C23" t="s">
        <v>59</v>
      </c>
      <c r="D23" t="s">
        <v>60</v>
      </c>
      <c r="E23" t="s">
        <v>61</v>
      </c>
      <c r="F23" t="s">
        <v>62</v>
      </c>
      <c r="G23" t="s">
        <v>528</v>
      </c>
      <c r="H23" s="3">
        <v>714</v>
      </c>
      <c r="I23" s="3">
        <v>741.24</v>
      </c>
      <c r="J23" s="3">
        <v>741.24</v>
      </c>
      <c r="K23" t="s">
        <v>64</v>
      </c>
      <c r="L23" t="s">
        <v>529</v>
      </c>
      <c r="M23" t="s">
        <v>125</v>
      </c>
      <c r="O23" t="s">
        <v>2</v>
      </c>
    </row>
    <row r="24" spans="1:16" x14ac:dyDescent="0.25">
      <c r="A24" t="s">
        <v>530</v>
      </c>
      <c r="B24" t="s">
        <v>531</v>
      </c>
      <c r="C24" t="s">
        <v>59</v>
      </c>
      <c r="D24" t="s">
        <v>60</v>
      </c>
      <c r="E24" t="s">
        <v>61</v>
      </c>
      <c r="F24" t="s">
        <v>62</v>
      </c>
      <c r="G24" t="s">
        <v>532</v>
      </c>
      <c r="H24" s="3">
        <v>714</v>
      </c>
      <c r="I24" s="3">
        <v>714</v>
      </c>
      <c r="J24" s="3">
        <v>714</v>
      </c>
      <c r="K24" t="s">
        <v>64</v>
      </c>
      <c r="L24" t="s">
        <v>533</v>
      </c>
      <c r="M24" t="s">
        <v>66</v>
      </c>
      <c r="O24" t="s">
        <v>2</v>
      </c>
    </row>
    <row r="25" spans="1:16" x14ac:dyDescent="0.25">
      <c r="A25" t="s">
        <v>530</v>
      </c>
      <c r="B25" t="s">
        <v>531</v>
      </c>
      <c r="C25" t="s">
        <v>59</v>
      </c>
      <c r="D25" t="s">
        <v>315</v>
      </c>
      <c r="E25" t="s">
        <v>316</v>
      </c>
      <c r="F25" t="s">
        <v>62</v>
      </c>
      <c r="G25" t="s">
        <v>534</v>
      </c>
      <c r="H25" s="3">
        <v>100</v>
      </c>
      <c r="I25" s="3">
        <v>100</v>
      </c>
      <c r="J25" s="3">
        <v>100</v>
      </c>
      <c r="K25" t="s">
        <v>64</v>
      </c>
      <c r="L25" t="s">
        <v>533</v>
      </c>
      <c r="M25" t="s">
        <v>214</v>
      </c>
      <c r="O25" t="s">
        <v>2</v>
      </c>
    </row>
    <row r="26" spans="1:16" x14ac:dyDescent="0.25">
      <c r="A26" t="s">
        <v>530</v>
      </c>
      <c r="B26" t="s">
        <v>531</v>
      </c>
      <c r="C26" t="s">
        <v>59</v>
      </c>
      <c r="D26" t="s">
        <v>210</v>
      </c>
      <c r="E26" t="s">
        <v>211</v>
      </c>
      <c r="F26" t="s">
        <v>62</v>
      </c>
      <c r="G26" t="s">
        <v>535</v>
      </c>
      <c r="H26" s="3">
        <v>45</v>
      </c>
      <c r="I26" s="3">
        <v>45</v>
      </c>
      <c r="J26" s="3">
        <v>45</v>
      </c>
      <c r="K26" t="s">
        <v>64</v>
      </c>
      <c r="L26" t="s">
        <v>533</v>
      </c>
      <c r="M26" t="s">
        <v>214</v>
      </c>
      <c r="O26" t="s">
        <v>2</v>
      </c>
    </row>
    <row r="27" spans="1:16" x14ac:dyDescent="0.25">
      <c r="A27" t="s">
        <v>536</v>
      </c>
      <c r="B27" t="s">
        <v>537</v>
      </c>
      <c r="C27" t="s">
        <v>59</v>
      </c>
      <c r="D27" t="s">
        <v>538</v>
      </c>
      <c r="E27" t="s">
        <v>539</v>
      </c>
      <c r="F27" t="s">
        <v>62</v>
      </c>
      <c r="G27" t="s">
        <v>540</v>
      </c>
      <c r="H27" s="3">
        <v>201</v>
      </c>
      <c r="I27" s="3">
        <v>201</v>
      </c>
      <c r="J27" s="3">
        <v>201</v>
      </c>
      <c r="K27" t="s">
        <v>64</v>
      </c>
      <c r="L27" t="s">
        <v>541</v>
      </c>
      <c r="M27" t="s">
        <v>66</v>
      </c>
      <c r="O27" t="s">
        <v>2</v>
      </c>
    </row>
    <row r="28" spans="1:16" x14ac:dyDescent="0.25">
      <c r="A28" t="s">
        <v>536</v>
      </c>
      <c r="B28" t="s">
        <v>537</v>
      </c>
      <c r="C28" t="s">
        <v>59</v>
      </c>
      <c r="D28" t="s">
        <v>542</v>
      </c>
      <c r="E28" t="s">
        <v>543</v>
      </c>
      <c r="F28" t="s">
        <v>62</v>
      </c>
      <c r="G28" t="s">
        <v>544</v>
      </c>
      <c r="H28" s="3">
        <v>5</v>
      </c>
      <c r="I28" s="3">
        <v>5.0999999999999996</v>
      </c>
      <c r="J28" s="3">
        <v>5.0999999999999996</v>
      </c>
      <c r="K28" t="s">
        <v>64</v>
      </c>
      <c r="L28" t="s">
        <v>541</v>
      </c>
      <c r="M28" t="s">
        <v>545</v>
      </c>
      <c r="O28" t="s">
        <v>2</v>
      </c>
    </row>
    <row r="29" spans="1:16" x14ac:dyDescent="0.25">
      <c r="A29" t="s">
        <v>546</v>
      </c>
      <c r="B29" t="s">
        <v>547</v>
      </c>
      <c r="C29" t="s">
        <v>59</v>
      </c>
      <c r="D29" t="s">
        <v>60</v>
      </c>
      <c r="E29" t="s">
        <v>61</v>
      </c>
      <c r="F29" t="s">
        <v>62</v>
      </c>
      <c r="G29" t="s">
        <v>548</v>
      </c>
      <c r="H29" s="3">
        <v>714</v>
      </c>
      <c r="I29" s="3">
        <v>714</v>
      </c>
      <c r="J29" s="3">
        <v>714</v>
      </c>
      <c r="K29" t="s">
        <v>64</v>
      </c>
      <c r="L29" t="s">
        <v>549</v>
      </c>
      <c r="M29" t="s">
        <v>66</v>
      </c>
      <c r="O29" t="s">
        <v>2</v>
      </c>
    </row>
    <row r="30" spans="1:16" x14ac:dyDescent="0.25">
      <c r="A30" t="s">
        <v>546</v>
      </c>
      <c r="B30" t="s">
        <v>547</v>
      </c>
      <c r="C30" t="s">
        <v>59</v>
      </c>
      <c r="D30" t="s">
        <v>219</v>
      </c>
      <c r="E30" t="s">
        <v>220</v>
      </c>
      <c r="F30" t="s">
        <v>62</v>
      </c>
      <c r="G30" t="s">
        <v>550</v>
      </c>
      <c r="H30" s="3">
        <v>178</v>
      </c>
      <c r="I30" s="3">
        <v>178</v>
      </c>
      <c r="J30" s="3">
        <v>178</v>
      </c>
      <c r="K30" t="s">
        <v>64</v>
      </c>
      <c r="L30" t="s">
        <v>549</v>
      </c>
      <c r="M30" t="s">
        <v>66</v>
      </c>
      <c r="O30" t="s">
        <v>2</v>
      </c>
    </row>
    <row r="31" spans="1:16" x14ac:dyDescent="0.25">
      <c r="A31" t="s">
        <v>546</v>
      </c>
      <c r="B31" t="s">
        <v>547</v>
      </c>
      <c r="C31" t="s">
        <v>59</v>
      </c>
      <c r="D31" t="s">
        <v>193</v>
      </c>
      <c r="E31" t="s">
        <v>194</v>
      </c>
      <c r="F31" t="s">
        <v>62</v>
      </c>
      <c r="G31" t="s">
        <v>551</v>
      </c>
      <c r="H31" s="3">
        <v>280</v>
      </c>
      <c r="I31" s="3">
        <v>280</v>
      </c>
      <c r="J31" s="3">
        <v>280</v>
      </c>
      <c r="K31" t="s">
        <v>64</v>
      </c>
      <c r="L31" t="s">
        <v>549</v>
      </c>
      <c r="M31" t="s">
        <v>66</v>
      </c>
      <c r="O31" t="s">
        <v>2</v>
      </c>
    </row>
    <row r="32" spans="1:16" x14ac:dyDescent="0.25">
      <c r="A32" t="s">
        <v>552</v>
      </c>
      <c r="B32" t="s">
        <v>553</v>
      </c>
      <c r="C32" t="s">
        <v>59</v>
      </c>
      <c r="D32" t="s">
        <v>554</v>
      </c>
      <c r="E32" t="s">
        <v>555</v>
      </c>
      <c r="F32" t="s">
        <v>62</v>
      </c>
      <c r="G32" t="s">
        <v>556</v>
      </c>
      <c r="H32" s="3">
        <v>25</v>
      </c>
      <c r="I32" s="3">
        <v>25</v>
      </c>
      <c r="J32" s="3">
        <v>25</v>
      </c>
      <c r="K32" t="s">
        <v>64</v>
      </c>
      <c r="L32" t="s">
        <v>557</v>
      </c>
      <c r="M32" t="s">
        <v>66</v>
      </c>
      <c r="O32" t="s">
        <v>2</v>
      </c>
    </row>
    <row r="33" spans="1:15" x14ac:dyDescent="0.25">
      <c r="A33" t="s">
        <v>552</v>
      </c>
      <c r="B33" t="s">
        <v>553</v>
      </c>
      <c r="C33" t="s">
        <v>59</v>
      </c>
      <c r="D33" t="s">
        <v>558</v>
      </c>
      <c r="E33" t="s">
        <v>559</v>
      </c>
      <c r="F33" t="s">
        <v>62</v>
      </c>
      <c r="G33" t="s">
        <v>560</v>
      </c>
      <c r="H33" s="3">
        <v>178</v>
      </c>
      <c r="I33" s="3">
        <v>178</v>
      </c>
      <c r="J33" s="3">
        <v>178</v>
      </c>
      <c r="K33" t="s">
        <v>64</v>
      </c>
      <c r="L33" t="s">
        <v>557</v>
      </c>
      <c r="M33" t="s">
        <v>66</v>
      </c>
      <c r="O33" t="s">
        <v>2</v>
      </c>
    </row>
    <row r="34" spans="1:15" x14ac:dyDescent="0.25">
      <c r="A34" t="s">
        <v>561</v>
      </c>
      <c r="B34" t="s">
        <v>562</v>
      </c>
      <c r="C34" t="s">
        <v>59</v>
      </c>
      <c r="D34" t="s">
        <v>193</v>
      </c>
      <c r="E34" t="s">
        <v>194</v>
      </c>
      <c r="F34" t="s">
        <v>62</v>
      </c>
      <c r="G34" t="s">
        <v>563</v>
      </c>
      <c r="H34" s="3">
        <v>280</v>
      </c>
      <c r="I34" s="3">
        <v>280</v>
      </c>
      <c r="J34" s="3">
        <v>280</v>
      </c>
      <c r="K34" t="s">
        <v>64</v>
      </c>
      <c r="L34" t="s">
        <v>564</v>
      </c>
      <c r="M34" t="s">
        <v>66</v>
      </c>
      <c r="O34" t="s">
        <v>2</v>
      </c>
    </row>
    <row r="35" spans="1:15" x14ac:dyDescent="0.25">
      <c r="A35" t="s">
        <v>565</v>
      </c>
      <c r="B35" t="s">
        <v>566</v>
      </c>
      <c r="C35" t="s">
        <v>59</v>
      </c>
      <c r="D35" t="s">
        <v>315</v>
      </c>
      <c r="E35" t="s">
        <v>316</v>
      </c>
      <c r="F35" t="s">
        <v>62</v>
      </c>
      <c r="G35" t="s">
        <v>567</v>
      </c>
      <c r="H35" s="3">
        <v>100</v>
      </c>
      <c r="I35" s="3">
        <v>100</v>
      </c>
      <c r="J35" s="3">
        <v>100</v>
      </c>
      <c r="K35" t="s">
        <v>64</v>
      </c>
      <c r="L35" t="s">
        <v>568</v>
      </c>
      <c r="M35" t="s">
        <v>569</v>
      </c>
      <c r="O35" t="s">
        <v>2</v>
      </c>
    </row>
    <row r="36" spans="1:15" x14ac:dyDescent="0.25">
      <c r="A36" t="s">
        <v>570</v>
      </c>
      <c r="B36" t="s">
        <v>571</v>
      </c>
      <c r="C36" t="s">
        <v>192</v>
      </c>
      <c r="D36" t="s">
        <v>60</v>
      </c>
      <c r="E36" t="s">
        <v>61</v>
      </c>
      <c r="F36" t="s">
        <v>62</v>
      </c>
      <c r="G36" t="s">
        <v>572</v>
      </c>
      <c r="H36" s="3">
        <v>714</v>
      </c>
      <c r="I36" s="3">
        <v>733.8</v>
      </c>
      <c r="J36" s="3">
        <v>733.8</v>
      </c>
      <c r="K36" t="s">
        <v>64</v>
      </c>
      <c r="L36" t="s">
        <v>573</v>
      </c>
      <c r="M36" t="s">
        <v>80</v>
      </c>
      <c r="O36" t="s">
        <v>2</v>
      </c>
    </row>
    <row r="37" spans="1:15" x14ac:dyDescent="0.25">
      <c r="A37" t="s">
        <v>574</v>
      </c>
      <c r="B37" t="s">
        <v>575</v>
      </c>
      <c r="C37" t="s">
        <v>192</v>
      </c>
      <c r="D37" t="s">
        <v>60</v>
      </c>
      <c r="E37" t="s">
        <v>61</v>
      </c>
      <c r="F37" t="s">
        <v>62</v>
      </c>
      <c r="G37" t="s">
        <v>576</v>
      </c>
      <c r="H37" s="3">
        <v>714</v>
      </c>
      <c r="I37" s="3">
        <v>714</v>
      </c>
      <c r="J37" s="3">
        <v>714</v>
      </c>
      <c r="K37" t="s">
        <v>64</v>
      </c>
      <c r="L37" t="s">
        <v>577</v>
      </c>
      <c r="M37" t="s">
        <v>66</v>
      </c>
      <c r="O37" t="s">
        <v>2</v>
      </c>
    </row>
    <row r="38" spans="1:15" x14ac:dyDescent="0.25">
      <c r="A38" t="s">
        <v>578</v>
      </c>
      <c r="B38" t="s">
        <v>579</v>
      </c>
      <c r="C38" t="s">
        <v>192</v>
      </c>
      <c r="D38" t="s">
        <v>60</v>
      </c>
      <c r="E38" t="s">
        <v>61</v>
      </c>
      <c r="F38" t="s">
        <v>62</v>
      </c>
      <c r="G38" t="s">
        <v>580</v>
      </c>
      <c r="H38" s="3">
        <v>714</v>
      </c>
      <c r="I38" s="3">
        <v>733.8</v>
      </c>
      <c r="J38" s="3">
        <v>733.8</v>
      </c>
      <c r="K38" t="s">
        <v>64</v>
      </c>
      <c r="L38" t="s">
        <v>581</v>
      </c>
      <c r="M38" t="s">
        <v>80</v>
      </c>
      <c r="O38" t="s">
        <v>2</v>
      </c>
    </row>
    <row r="39" spans="1:15" x14ac:dyDescent="0.25">
      <c r="A39" t="s">
        <v>582</v>
      </c>
      <c r="B39" t="s">
        <v>583</v>
      </c>
      <c r="C39" t="s">
        <v>192</v>
      </c>
      <c r="D39" t="s">
        <v>60</v>
      </c>
      <c r="E39" t="s">
        <v>61</v>
      </c>
      <c r="F39" t="s">
        <v>62</v>
      </c>
      <c r="G39" t="s">
        <v>584</v>
      </c>
      <c r="H39" s="3">
        <v>714</v>
      </c>
      <c r="I39" s="3">
        <v>714</v>
      </c>
      <c r="J39" s="3">
        <v>714</v>
      </c>
      <c r="K39" t="s">
        <v>64</v>
      </c>
      <c r="L39" t="s">
        <v>585</v>
      </c>
      <c r="M39" t="s">
        <v>586</v>
      </c>
      <c r="O39" t="s">
        <v>2</v>
      </c>
    </row>
    <row r="40" spans="1:15" x14ac:dyDescent="0.25">
      <c r="A40" t="s">
        <v>582</v>
      </c>
      <c r="B40" t="s">
        <v>583</v>
      </c>
      <c r="C40" t="s">
        <v>192</v>
      </c>
      <c r="D40" t="s">
        <v>60</v>
      </c>
      <c r="E40" t="s">
        <v>61</v>
      </c>
      <c r="F40" t="s">
        <v>62</v>
      </c>
      <c r="G40" t="s">
        <v>587</v>
      </c>
      <c r="H40" s="3">
        <v>714</v>
      </c>
      <c r="I40" s="3">
        <v>714</v>
      </c>
      <c r="J40" s="3">
        <v>714</v>
      </c>
      <c r="K40" t="s">
        <v>64</v>
      </c>
      <c r="L40" t="s">
        <v>585</v>
      </c>
      <c r="M40" t="s">
        <v>378</v>
      </c>
      <c r="O40" t="s">
        <v>2</v>
      </c>
    </row>
    <row r="41" spans="1:15" x14ac:dyDescent="0.25">
      <c r="A41" t="s">
        <v>582</v>
      </c>
      <c r="B41" t="s">
        <v>583</v>
      </c>
      <c r="C41" t="s">
        <v>192</v>
      </c>
      <c r="D41" t="s">
        <v>60</v>
      </c>
      <c r="E41" t="s">
        <v>61</v>
      </c>
      <c r="F41" t="s">
        <v>62</v>
      </c>
      <c r="G41" t="s">
        <v>588</v>
      </c>
      <c r="H41" s="3">
        <v>714</v>
      </c>
      <c r="I41" s="3">
        <v>714</v>
      </c>
      <c r="J41" s="3">
        <v>714</v>
      </c>
      <c r="K41" t="s">
        <v>64</v>
      </c>
      <c r="L41" t="s">
        <v>585</v>
      </c>
      <c r="M41" t="s">
        <v>66</v>
      </c>
      <c r="O41" t="s">
        <v>2</v>
      </c>
    </row>
    <row r="42" spans="1:15" x14ac:dyDescent="0.25">
      <c r="A42" t="s">
        <v>582</v>
      </c>
      <c r="B42" t="s">
        <v>583</v>
      </c>
      <c r="C42" t="s">
        <v>192</v>
      </c>
      <c r="D42" t="s">
        <v>60</v>
      </c>
      <c r="E42" t="s">
        <v>61</v>
      </c>
      <c r="F42" t="s">
        <v>62</v>
      </c>
      <c r="G42" t="s">
        <v>589</v>
      </c>
      <c r="H42" s="3">
        <v>714</v>
      </c>
      <c r="I42" s="3">
        <v>733.8</v>
      </c>
      <c r="J42" s="3">
        <v>733.8</v>
      </c>
      <c r="K42" t="s">
        <v>64</v>
      </c>
      <c r="L42" t="s">
        <v>585</v>
      </c>
      <c r="M42" t="s">
        <v>80</v>
      </c>
      <c r="O42" t="s">
        <v>2</v>
      </c>
    </row>
    <row r="43" spans="1:15" x14ac:dyDescent="0.25">
      <c r="A43" t="s">
        <v>582</v>
      </c>
      <c r="B43" t="s">
        <v>583</v>
      </c>
      <c r="C43" t="s">
        <v>192</v>
      </c>
      <c r="D43" t="s">
        <v>60</v>
      </c>
      <c r="E43" t="s">
        <v>61</v>
      </c>
      <c r="F43" t="s">
        <v>62</v>
      </c>
      <c r="G43" t="s">
        <v>590</v>
      </c>
      <c r="H43" s="3">
        <v>714</v>
      </c>
      <c r="I43" s="3">
        <v>741.24</v>
      </c>
      <c r="J43" s="3">
        <v>741.24</v>
      </c>
      <c r="K43" t="s">
        <v>64</v>
      </c>
      <c r="L43" t="s">
        <v>585</v>
      </c>
      <c r="M43" t="s">
        <v>125</v>
      </c>
      <c r="O43" t="s">
        <v>2</v>
      </c>
    </row>
    <row r="44" spans="1:15" x14ac:dyDescent="0.25">
      <c r="A44" t="s">
        <v>582</v>
      </c>
      <c r="B44" t="s">
        <v>583</v>
      </c>
      <c r="C44" t="s">
        <v>192</v>
      </c>
      <c r="D44" t="s">
        <v>60</v>
      </c>
      <c r="E44" t="s">
        <v>61</v>
      </c>
      <c r="F44" t="s">
        <v>62</v>
      </c>
      <c r="G44" t="s">
        <v>591</v>
      </c>
      <c r="H44" s="3">
        <v>714</v>
      </c>
      <c r="I44" s="3">
        <v>748.68</v>
      </c>
      <c r="J44" s="3">
        <v>748.68</v>
      </c>
      <c r="K44" t="s">
        <v>64</v>
      </c>
      <c r="L44" t="s">
        <v>585</v>
      </c>
      <c r="M44" t="s">
        <v>321</v>
      </c>
      <c r="O44" t="s">
        <v>2</v>
      </c>
    </row>
    <row r="45" spans="1:15" x14ac:dyDescent="0.25">
      <c r="A45" t="s">
        <v>592</v>
      </c>
      <c r="B45" t="s">
        <v>593</v>
      </c>
      <c r="C45" t="s">
        <v>192</v>
      </c>
      <c r="D45" t="s">
        <v>60</v>
      </c>
      <c r="E45" t="s">
        <v>61</v>
      </c>
      <c r="F45" t="s">
        <v>62</v>
      </c>
      <c r="G45" t="s">
        <v>594</v>
      </c>
      <c r="H45" s="3">
        <v>714</v>
      </c>
      <c r="I45" s="3">
        <v>714</v>
      </c>
      <c r="J45" s="3">
        <v>714</v>
      </c>
      <c r="K45" t="s">
        <v>64</v>
      </c>
      <c r="L45" t="s">
        <v>595</v>
      </c>
      <c r="M45" t="s">
        <v>66</v>
      </c>
      <c r="O45" t="s">
        <v>2</v>
      </c>
    </row>
    <row r="46" spans="1:15" x14ac:dyDescent="0.25">
      <c r="A46" t="s">
        <v>592</v>
      </c>
      <c r="B46" t="s">
        <v>593</v>
      </c>
      <c r="C46" t="s">
        <v>192</v>
      </c>
      <c r="D46" t="s">
        <v>210</v>
      </c>
      <c r="E46" t="s">
        <v>211</v>
      </c>
      <c r="F46" t="s">
        <v>62</v>
      </c>
      <c r="G46" t="s">
        <v>596</v>
      </c>
      <c r="H46" s="3">
        <v>15</v>
      </c>
      <c r="I46" s="3">
        <v>15</v>
      </c>
      <c r="J46" s="3">
        <v>15</v>
      </c>
      <c r="K46" t="s">
        <v>64</v>
      </c>
      <c r="L46" t="s">
        <v>595</v>
      </c>
      <c r="M46" t="s">
        <v>214</v>
      </c>
      <c r="O46" t="s">
        <v>2</v>
      </c>
    </row>
    <row r="47" spans="1:15" x14ac:dyDescent="0.25">
      <c r="A47" t="s">
        <v>597</v>
      </c>
      <c r="B47" t="s">
        <v>598</v>
      </c>
      <c r="C47" t="s">
        <v>192</v>
      </c>
      <c r="D47" t="s">
        <v>60</v>
      </c>
      <c r="E47" t="s">
        <v>61</v>
      </c>
      <c r="F47" t="s">
        <v>62</v>
      </c>
      <c r="G47" t="s">
        <v>599</v>
      </c>
      <c r="H47" s="3">
        <v>714</v>
      </c>
      <c r="I47" s="3">
        <v>714</v>
      </c>
      <c r="J47" s="3">
        <v>714</v>
      </c>
      <c r="K47" t="s">
        <v>64</v>
      </c>
      <c r="L47" t="s">
        <v>600</v>
      </c>
      <c r="M47" t="s">
        <v>66</v>
      </c>
      <c r="O47" t="s">
        <v>2</v>
      </c>
    </row>
    <row r="48" spans="1:15" x14ac:dyDescent="0.25">
      <c r="A48" t="s">
        <v>601</v>
      </c>
      <c r="B48" t="s">
        <v>602</v>
      </c>
      <c r="C48" t="s">
        <v>192</v>
      </c>
      <c r="D48" t="s">
        <v>60</v>
      </c>
      <c r="E48" t="s">
        <v>61</v>
      </c>
      <c r="F48" t="s">
        <v>62</v>
      </c>
      <c r="G48" t="s">
        <v>603</v>
      </c>
      <c r="H48" s="3">
        <v>714</v>
      </c>
      <c r="I48" s="3">
        <v>741.24</v>
      </c>
      <c r="J48" s="3">
        <v>741.24</v>
      </c>
      <c r="K48" t="s">
        <v>64</v>
      </c>
      <c r="L48" t="s">
        <v>604</v>
      </c>
      <c r="M48" t="s">
        <v>125</v>
      </c>
      <c r="O48" t="s">
        <v>2</v>
      </c>
    </row>
    <row r="49" spans="1:15" x14ac:dyDescent="0.25">
      <c r="A49" t="s">
        <v>605</v>
      </c>
      <c r="B49" t="s">
        <v>606</v>
      </c>
      <c r="C49" t="s">
        <v>192</v>
      </c>
      <c r="D49" t="s">
        <v>60</v>
      </c>
      <c r="E49" t="s">
        <v>61</v>
      </c>
      <c r="F49" t="s">
        <v>62</v>
      </c>
      <c r="G49" t="s">
        <v>607</v>
      </c>
      <c r="H49" s="3">
        <v>714</v>
      </c>
      <c r="I49" s="3">
        <v>714</v>
      </c>
      <c r="J49" s="3">
        <v>714</v>
      </c>
      <c r="K49" t="s">
        <v>64</v>
      </c>
      <c r="L49" t="s">
        <v>608</v>
      </c>
      <c r="M49" t="s">
        <v>66</v>
      </c>
      <c r="O49" t="s">
        <v>2</v>
      </c>
    </row>
    <row r="50" spans="1:15" x14ac:dyDescent="0.25">
      <c r="A50" t="s">
        <v>609</v>
      </c>
      <c r="B50" t="s">
        <v>610</v>
      </c>
      <c r="C50" t="s">
        <v>192</v>
      </c>
      <c r="D50" t="s">
        <v>60</v>
      </c>
      <c r="E50" t="s">
        <v>61</v>
      </c>
      <c r="F50" t="s">
        <v>62</v>
      </c>
      <c r="G50" t="s">
        <v>611</v>
      </c>
      <c r="H50" s="3">
        <v>714</v>
      </c>
      <c r="I50" s="3">
        <v>733.8</v>
      </c>
      <c r="J50" s="3">
        <v>733.8</v>
      </c>
      <c r="K50" t="s">
        <v>64</v>
      </c>
      <c r="L50" t="s">
        <v>612</v>
      </c>
      <c r="M50" t="s">
        <v>80</v>
      </c>
      <c r="O50" t="s">
        <v>2</v>
      </c>
    </row>
    <row r="51" spans="1:15" x14ac:dyDescent="0.25">
      <c r="A51" t="s">
        <v>613</v>
      </c>
      <c r="B51" t="s">
        <v>614</v>
      </c>
      <c r="C51" t="s">
        <v>192</v>
      </c>
      <c r="D51" t="s">
        <v>615</v>
      </c>
      <c r="E51" t="s">
        <v>616</v>
      </c>
      <c r="F51" t="s">
        <v>62</v>
      </c>
      <c r="G51" t="s">
        <v>617</v>
      </c>
      <c r="H51" s="3">
        <v>363.81</v>
      </c>
      <c r="I51" s="3">
        <v>363.81</v>
      </c>
      <c r="J51" s="3">
        <v>363.81</v>
      </c>
      <c r="K51" t="s">
        <v>64</v>
      </c>
      <c r="L51" t="s">
        <v>618</v>
      </c>
      <c r="M51" t="s">
        <v>619</v>
      </c>
      <c r="O51" t="s">
        <v>2</v>
      </c>
    </row>
    <row r="52" spans="1:15" x14ac:dyDescent="0.25">
      <c r="A52" t="s">
        <v>620</v>
      </c>
      <c r="B52" t="s">
        <v>621</v>
      </c>
      <c r="C52" t="s">
        <v>192</v>
      </c>
      <c r="D52" t="s">
        <v>538</v>
      </c>
      <c r="E52" t="s">
        <v>539</v>
      </c>
      <c r="F52" t="s">
        <v>62</v>
      </c>
      <c r="G52" t="s">
        <v>622</v>
      </c>
      <c r="H52" s="3">
        <v>201</v>
      </c>
      <c r="I52" s="3">
        <v>201</v>
      </c>
      <c r="J52" s="3">
        <v>201</v>
      </c>
      <c r="K52" t="s">
        <v>64</v>
      </c>
      <c r="L52" t="s">
        <v>623</v>
      </c>
      <c r="M52" t="s">
        <v>66</v>
      </c>
      <c r="O52" t="s">
        <v>2</v>
      </c>
    </row>
    <row r="53" spans="1:15" x14ac:dyDescent="0.25">
      <c r="A53" t="s">
        <v>620</v>
      </c>
      <c r="B53" t="s">
        <v>621</v>
      </c>
      <c r="C53" t="s">
        <v>192</v>
      </c>
      <c r="D53" t="s">
        <v>60</v>
      </c>
      <c r="E53" t="s">
        <v>61</v>
      </c>
      <c r="F53" t="s">
        <v>62</v>
      </c>
      <c r="G53" t="s">
        <v>624</v>
      </c>
      <c r="H53" s="3">
        <v>714</v>
      </c>
      <c r="I53" s="3">
        <v>714</v>
      </c>
      <c r="J53" s="3">
        <v>714</v>
      </c>
      <c r="K53" t="s">
        <v>64</v>
      </c>
      <c r="L53" t="s">
        <v>623</v>
      </c>
      <c r="M53" t="s">
        <v>66</v>
      </c>
      <c r="O53" t="s">
        <v>2</v>
      </c>
    </row>
    <row r="54" spans="1:15" x14ac:dyDescent="0.25">
      <c r="A54" t="s">
        <v>625</v>
      </c>
      <c r="B54" t="s">
        <v>626</v>
      </c>
      <c r="C54" t="s">
        <v>627</v>
      </c>
      <c r="D54" t="s">
        <v>60</v>
      </c>
      <c r="E54" t="s">
        <v>61</v>
      </c>
      <c r="F54" t="s">
        <v>62</v>
      </c>
      <c r="G54" t="s">
        <v>628</v>
      </c>
      <c r="H54" s="3">
        <v>714</v>
      </c>
      <c r="I54" s="3">
        <v>748.68</v>
      </c>
      <c r="J54" s="3">
        <v>748.68</v>
      </c>
      <c r="K54" t="s">
        <v>64</v>
      </c>
      <c r="L54" t="s">
        <v>629</v>
      </c>
      <c r="M54" t="s">
        <v>321</v>
      </c>
      <c r="O54" t="s">
        <v>2</v>
      </c>
    </row>
    <row r="55" spans="1:15" x14ac:dyDescent="0.25">
      <c r="A55" t="s">
        <v>630</v>
      </c>
      <c r="B55" t="s">
        <v>631</v>
      </c>
      <c r="C55" t="s">
        <v>291</v>
      </c>
      <c r="D55" t="s">
        <v>60</v>
      </c>
      <c r="E55" t="s">
        <v>61</v>
      </c>
      <c r="F55" t="s">
        <v>62</v>
      </c>
      <c r="G55" t="s">
        <v>632</v>
      </c>
      <c r="H55" s="3">
        <v>357</v>
      </c>
      <c r="I55" s="3">
        <v>357</v>
      </c>
      <c r="J55" s="3">
        <v>357</v>
      </c>
      <c r="K55" t="s">
        <v>64</v>
      </c>
      <c r="L55" t="s">
        <v>633</v>
      </c>
      <c r="M55" t="s">
        <v>66</v>
      </c>
      <c r="O55" t="s">
        <v>2</v>
      </c>
    </row>
    <row r="56" spans="1:15" x14ac:dyDescent="0.25">
      <c r="A56" t="s">
        <v>634</v>
      </c>
      <c r="B56" t="s">
        <v>635</v>
      </c>
      <c r="C56" t="s">
        <v>291</v>
      </c>
      <c r="D56" t="s">
        <v>70</v>
      </c>
      <c r="E56" t="s">
        <v>71</v>
      </c>
      <c r="F56" t="s">
        <v>62</v>
      </c>
      <c r="G56" t="s">
        <v>636</v>
      </c>
      <c r="H56" s="3">
        <v>75</v>
      </c>
      <c r="I56" s="3">
        <v>75</v>
      </c>
      <c r="J56" s="3">
        <v>75</v>
      </c>
      <c r="K56" t="s">
        <v>64</v>
      </c>
      <c r="L56" t="s">
        <v>637</v>
      </c>
      <c r="M56" t="s">
        <v>66</v>
      </c>
      <c r="O56" t="s">
        <v>2</v>
      </c>
    </row>
    <row r="57" spans="1:15" x14ac:dyDescent="0.25">
      <c r="A57" t="s">
        <v>634</v>
      </c>
      <c r="B57" t="s">
        <v>635</v>
      </c>
      <c r="C57" t="s">
        <v>291</v>
      </c>
      <c r="D57" t="s">
        <v>177</v>
      </c>
      <c r="E57" t="s">
        <v>178</v>
      </c>
      <c r="F57" t="s">
        <v>62</v>
      </c>
      <c r="G57" t="s">
        <v>638</v>
      </c>
      <c r="H57" s="3">
        <v>178</v>
      </c>
      <c r="I57" s="3">
        <v>178</v>
      </c>
      <c r="J57" s="3">
        <v>178</v>
      </c>
      <c r="K57" t="s">
        <v>64</v>
      </c>
      <c r="L57" t="s">
        <v>637</v>
      </c>
      <c r="M57" t="s">
        <v>66</v>
      </c>
      <c r="O57" t="s">
        <v>2</v>
      </c>
    </row>
    <row r="58" spans="1:15" x14ac:dyDescent="0.25">
      <c r="A58" t="s">
        <v>634</v>
      </c>
      <c r="B58" t="s">
        <v>635</v>
      </c>
      <c r="C58" t="s">
        <v>291</v>
      </c>
      <c r="D58" t="s">
        <v>67</v>
      </c>
      <c r="E58" t="s">
        <v>68</v>
      </c>
      <c r="F58" t="s">
        <v>62</v>
      </c>
      <c r="G58" t="s">
        <v>639</v>
      </c>
      <c r="H58" s="3">
        <v>196</v>
      </c>
      <c r="I58" s="3">
        <v>196</v>
      </c>
      <c r="J58" s="3">
        <v>196</v>
      </c>
      <c r="K58" t="s">
        <v>64</v>
      </c>
      <c r="L58" t="s">
        <v>637</v>
      </c>
      <c r="M58" t="s">
        <v>66</v>
      </c>
      <c r="O58" t="s">
        <v>2</v>
      </c>
    </row>
    <row r="59" spans="1:15" x14ac:dyDescent="0.25">
      <c r="A59" t="s">
        <v>640</v>
      </c>
      <c r="B59" t="s">
        <v>641</v>
      </c>
      <c r="C59" t="s">
        <v>291</v>
      </c>
      <c r="D59" t="s">
        <v>357</v>
      </c>
      <c r="E59" t="s">
        <v>358</v>
      </c>
      <c r="F59" t="s">
        <v>62</v>
      </c>
      <c r="G59" t="s">
        <v>642</v>
      </c>
      <c r="H59" s="3">
        <v>714</v>
      </c>
      <c r="I59" s="3">
        <v>714</v>
      </c>
      <c r="J59" s="3">
        <v>714</v>
      </c>
      <c r="K59" t="s">
        <v>64</v>
      </c>
      <c r="L59" t="s">
        <v>643</v>
      </c>
      <c r="M59" t="s">
        <v>644</v>
      </c>
      <c r="O59" t="s">
        <v>2</v>
      </c>
    </row>
    <row r="60" spans="1:15" x14ac:dyDescent="0.25">
      <c r="A60" t="s">
        <v>645</v>
      </c>
      <c r="B60" t="s">
        <v>646</v>
      </c>
      <c r="C60" t="s">
        <v>296</v>
      </c>
      <c r="D60" t="s">
        <v>554</v>
      </c>
      <c r="E60" t="s">
        <v>555</v>
      </c>
      <c r="F60" t="s">
        <v>62</v>
      </c>
      <c r="G60" t="s">
        <v>647</v>
      </c>
      <c r="H60" s="3">
        <v>25</v>
      </c>
      <c r="I60" s="3">
        <v>25</v>
      </c>
      <c r="J60" s="3">
        <v>25</v>
      </c>
      <c r="K60" t="s">
        <v>64</v>
      </c>
      <c r="L60" t="s">
        <v>648</v>
      </c>
      <c r="M60" t="s">
        <v>66</v>
      </c>
      <c r="O60" t="s">
        <v>2</v>
      </c>
    </row>
    <row r="61" spans="1:15" x14ac:dyDescent="0.25">
      <c r="A61" t="s">
        <v>645</v>
      </c>
      <c r="B61" t="s">
        <v>646</v>
      </c>
      <c r="C61" t="s">
        <v>296</v>
      </c>
      <c r="D61" t="s">
        <v>172</v>
      </c>
      <c r="E61" t="s">
        <v>173</v>
      </c>
      <c r="F61" t="s">
        <v>62</v>
      </c>
      <c r="G61" t="s">
        <v>649</v>
      </c>
      <c r="H61" s="3">
        <v>178</v>
      </c>
      <c r="I61" s="3">
        <v>178</v>
      </c>
      <c r="J61" s="3">
        <v>178</v>
      </c>
      <c r="K61" t="s">
        <v>64</v>
      </c>
      <c r="L61" t="s">
        <v>648</v>
      </c>
      <c r="M61" t="s">
        <v>66</v>
      </c>
      <c r="O61" t="s">
        <v>2</v>
      </c>
    </row>
    <row r="62" spans="1:15" x14ac:dyDescent="0.25">
      <c r="A62" t="s">
        <v>650</v>
      </c>
      <c r="B62" t="s">
        <v>651</v>
      </c>
      <c r="C62" t="s">
        <v>296</v>
      </c>
      <c r="D62" t="s">
        <v>60</v>
      </c>
      <c r="E62" t="s">
        <v>61</v>
      </c>
      <c r="F62" t="s">
        <v>62</v>
      </c>
      <c r="G62" t="s">
        <v>652</v>
      </c>
      <c r="H62" s="3">
        <v>357</v>
      </c>
      <c r="I62" s="3">
        <v>366.9</v>
      </c>
      <c r="J62" s="3">
        <v>366.9</v>
      </c>
      <c r="K62" t="s">
        <v>64</v>
      </c>
      <c r="L62" t="s">
        <v>653</v>
      </c>
      <c r="M62" t="s">
        <v>80</v>
      </c>
      <c r="O62" t="s">
        <v>2</v>
      </c>
    </row>
    <row r="63" spans="1:15" x14ac:dyDescent="0.25">
      <c r="A63" t="s">
        <v>650</v>
      </c>
      <c r="B63" t="s">
        <v>651</v>
      </c>
      <c r="C63" t="s">
        <v>296</v>
      </c>
      <c r="D63" t="s">
        <v>60</v>
      </c>
      <c r="E63" t="s">
        <v>61</v>
      </c>
      <c r="F63" t="s">
        <v>62</v>
      </c>
      <c r="G63" t="s">
        <v>654</v>
      </c>
      <c r="H63" s="3">
        <v>357</v>
      </c>
      <c r="I63" s="3">
        <v>370.62</v>
      </c>
      <c r="J63" s="3">
        <v>370.62</v>
      </c>
      <c r="K63" t="s">
        <v>64</v>
      </c>
      <c r="L63" t="s">
        <v>655</v>
      </c>
      <c r="M63" t="s">
        <v>125</v>
      </c>
      <c r="O63" t="s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4"/>
  <ignoredErrors>
    <ignoredError sqref="D20:G6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38"/>
  <sheetViews>
    <sheetView workbookViewId="0">
      <selection activeCell="H4" sqref="H4:I6"/>
    </sheetView>
  </sheetViews>
  <sheetFormatPr defaultRowHeight="15" x14ac:dyDescent="0.25"/>
  <cols>
    <col min="1" max="1" width="9.42578125" bestFit="1" customWidth="1" collapsed="1"/>
    <col min="2" max="2" width="35.85546875" customWidth="1" collapsed="1"/>
    <col min="3" max="3" width="17" customWidth="1" collapsed="1"/>
    <col min="4" max="4" width="6.140625" bestFit="1" customWidth="1" collapsed="1"/>
    <col min="5" max="5" width="19.28515625" customWidth="1" collapsed="1"/>
    <col min="6" max="6" width="17" bestFit="1" customWidth="1" collapsed="1"/>
    <col min="7" max="7" width="14.140625" bestFit="1" customWidth="1" collapsed="1"/>
    <col min="8" max="8" width="18" bestFit="1" customWidth="1" collapsed="1"/>
    <col min="9" max="9" width="17" bestFit="1" customWidth="1" collapsed="1"/>
    <col min="10" max="10" width="10.7109375" bestFit="1" customWidth="1" collapsed="1"/>
    <col min="11" max="11" width="9.28515625" bestFit="1" customWidth="1" collapsed="1"/>
    <col min="12" max="13" width="25" customWidth="1" collapsed="1"/>
    <col min="14" max="14" width="20" customWidth="1" collapsed="1"/>
    <col min="15" max="16" width="40" customWidth="1" collapsed="1"/>
  </cols>
  <sheetData>
    <row r="1" spans="1:9" x14ac:dyDescent="0.25">
      <c r="A1" s="34"/>
      <c r="B1" s="19" t="s">
        <v>307</v>
      </c>
      <c r="C1" s="20" t="s">
        <v>309</v>
      </c>
      <c r="E1" s="19" t="s">
        <v>307</v>
      </c>
      <c r="F1" s="20" t="s">
        <v>309</v>
      </c>
      <c r="H1" s="19" t="s">
        <v>307</v>
      </c>
      <c r="I1" s="20" t="s">
        <v>309</v>
      </c>
    </row>
    <row r="2" spans="1:9" x14ac:dyDescent="0.25">
      <c r="B2" s="21" t="s">
        <v>83</v>
      </c>
      <c r="C2" s="23">
        <v>244</v>
      </c>
      <c r="E2" s="21" t="s">
        <v>61</v>
      </c>
      <c r="F2" s="23">
        <v>22146.060000000005</v>
      </c>
      <c r="H2" s="21" t="s">
        <v>2</v>
      </c>
      <c r="I2" s="23">
        <v>33167.549999999996</v>
      </c>
    </row>
    <row r="3" spans="1:9" x14ac:dyDescent="0.25">
      <c r="B3" s="22" t="s">
        <v>178</v>
      </c>
      <c r="C3" s="24">
        <v>267</v>
      </c>
      <c r="E3" s="41" t="s">
        <v>59</v>
      </c>
      <c r="F3" s="24">
        <v>3617.76</v>
      </c>
      <c r="H3" s="26" t="s">
        <v>308</v>
      </c>
      <c r="I3" s="27">
        <v>33167.549999999996</v>
      </c>
    </row>
    <row r="4" spans="1:9" x14ac:dyDescent="0.25">
      <c r="B4" s="22" t="s">
        <v>93</v>
      </c>
      <c r="C4" s="24">
        <v>534</v>
      </c>
      <c r="E4" s="41" t="s">
        <v>192</v>
      </c>
      <c r="F4" s="24">
        <v>15971.400000000001</v>
      </c>
      <c r="H4" s="36" t="s">
        <v>996</v>
      </c>
      <c r="I4" s="37">
        <v>-66.599999999999994</v>
      </c>
    </row>
    <row r="5" spans="1:9" x14ac:dyDescent="0.25">
      <c r="B5" s="22" t="s">
        <v>201</v>
      </c>
      <c r="C5" s="24">
        <v>356</v>
      </c>
      <c r="E5" s="41" t="s">
        <v>291</v>
      </c>
      <c r="F5" s="24">
        <v>1084.8600000000001</v>
      </c>
      <c r="H5" s="38" t="s">
        <v>311</v>
      </c>
      <c r="I5" s="37">
        <v>-0.28999999999999998</v>
      </c>
    </row>
    <row r="6" spans="1:9" x14ac:dyDescent="0.25">
      <c r="B6" s="22" t="s">
        <v>68</v>
      </c>
      <c r="C6" s="24">
        <v>789.6</v>
      </c>
      <c r="E6" s="41" t="s">
        <v>296</v>
      </c>
      <c r="F6" s="24">
        <v>1472.04</v>
      </c>
      <c r="H6" s="39" t="s">
        <v>312</v>
      </c>
      <c r="I6" s="40">
        <f>SUM(I3:I5)</f>
        <v>33100.659999999996</v>
      </c>
    </row>
    <row r="7" spans="1:9" x14ac:dyDescent="0.25">
      <c r="B7" s="22" t="s">
        <v>194</v>
      </c>
      <c r="C7" s="24">
        <v>490</v>
      </c>
      <c r="E7" s="26" t="s">
        <v>308</v>
      </c>
      <c r="F7" s="27">
        <v>22146.060000000005</v>
      </c>
    </row>
    <row r="8" spans="1:9" x14ac:dyDescent="0.25">
      <c r="B8" s="22" t="s">
        <v>220</v>
      </c>
      <c r="C8" s="24">
        <v>616</v>
      </c>
    </row>
    <row r="9" spans="1:9" x14ac:dyDescent="0.25">
      <c r="B9" s="22" t="s">
        <v>741</v>
      </c>
      <c r="C9" s="24">
        <v>356</v>
      </c>
    </row>
    <row r="10" spans="1:9" ht="15.75" thickBot="1" x14ac:dyDescent="0.3">
      <c r="B10" s="22" t="s">
        <v>866</v>
      </c>
      <c r="C10" s="24">
        <v>165.3</v>
      </c>
    </row>
    <row r="11" spans="1:9" x14ac:dyDescent="0.25">
      <c r="B11" s="22" t="s">
        <v>543</v>
      </c>
      <c r="C11" s="24">
        <v>71.400000000000006</v>
      </c>
      <c r="E11" s="14" t="s">
        <v>997</v>
      </c>
    </row>
    <row r="12" spans="1:9" ht="15.75" thickBot="1" x14ac:dyDescent="0.3">
      <c r="B12" s="22" t="s">
        <v>316</v>
      </c>
      <c r="C12" s="24">
        <v>205</v>
      </c>
      <c r="E12" s="15" t="s">
        <v>999</v>
      </c>
    </row>
    <row r="13" spans="1:9" x14ac:dyDescent="0.25">
      <c r="B13" s="22" t="s">
        <v>696</v>
      </c>
      <c r="C13" s="24">
        <v>182</v>
      </c>
    </row>
    <row r="14" spans="1:9" x14ac:dyDescent="0.25">
      <c r="B14" s="22" t="s">
        <v>798</v>
      </c>
      <c r="C14" s="24">
        <v>40.869999999999997</v>
      </c>
    </row>
    <row r="15" spans="1:9" x14ac:dyDescent="0.25">
      <c r="B15" s="22" t="s">
        <v>285</v>
      </c>
      <c r="C15" s="24">
        <v>574.44000000000005</v>
      </c>
    </row>
    <row r="16" spans="1:9" x14ac:dyDescent="0.25">
      <c r="B16" s="22" t="s">
        <v>539</v>
      </c>
      <c r="C16" s="24">
        <v>201</v>
      </c>
    </row>
    <row r="17" spans="1:16" x14ac:dyDescent="0.25">
      <c r="B17" s="22" t="s">
        <v>101</v>
      </c>
      <c r="C17" s="24">
        <v>357.36</v>
      </c>
    </row>
    <row r="18" spans="1:16" x14ac:dyDescent="0.25">
      <c r="B18" s="22" t="s">
        <v>318</v>
      </c>
      <c r="C18" s="24">
        <v>3398.96</v>
      </c>
    </row>
    <row r="19" spans="1:16" x14ac:dyDescent="0.25">
      <c r="B19" s="22" t="s">
        <v>953</v>
      </c>
      <c r="C19" s="24">
        <v>292</v>
      </c>
    </row>
    <row r="20" spans="1:16" x14ac:dyDescent="0.25">
      <c r="B20" s="22" t="s">
        <v>709</v>
      </c>
      <c r="C20" s="24">
        <v>801.02</v>
      </c>
    </row>
    <row r="21" spans="1:16" x14ac:dyDescent="0.25">
      <c r="B21" s="22" t="s">
        <v>211</v>
      </c>
      <c r="C21" s="24">
        <v>260.12000000000006</v>
      </c>
    </row>
    <row r="22" spans="1:16" x14ac:dyDescent="0.25">
      <c r="B22" s="22" t="s">
        <v>75</v>
      </c>
      <c r="C22" s="24">
        <v>82.5</v>
      </c>
    </row>
    <row r="23" spans="1:16" x14ac:dyDescent="0.25">
      <c r="B23" s="22" t="s">
        <v>434</v>
      </c>
      <c r="C23" s="24">
        <v>200</v>
      </c>
    </row>
    <row r="24" spans="1:16" x14ac:dyDescent="0.25">
      <c r="B24" s="22" t="s">
        <v>959</v>
      </c>
      <c r="C24" s="24">
        <v>80</v>
      </c>
    </row>
    <row r="25" spans="1:16" x14ac:dyDescent="0.25">
      <c r="B25" s="22" t="s">
        <v>71</v>
      </c>
      <c r="C25" s="24">
        <v>225</v>
      </c>
    </row>
    <row r="26" spans="1:16" x14ac:dyDescent="0.25">
      <c r="B26" s="22" t="s">
        <v>118</v>
      </c>
      <c r="C26" s="24">
        <v>76.760000000000005</v>
      </c>
    </row>
    <row r="27" spans="1:16" x14ac:dyDescent="0.25">
      <c r="B27" s="22" t="s">
        <v>669</v>
      </c>
      <c r="C27" s="24">
        <v>155.16</v>
      </c>
    </row>
    <row r="28" spans="1:16" x14ac:dyDescent="0.25">
      <c r="A28" s="34"/>
      <c r="B28" s="26" t="s">
        <v>308</v>
      </c>
      <c r="C28" s="27">
        <v>11021.490000000002</v>
      </c>
    </row>
    <row r="31" spans="1:16" x14ac:dyDescent="0.25">
      <c r="A31" s="35" t="s">
        <v>43</v>
      </c>
      <c r="B31" s="35" t="s">
        <v>44</v>
      </c>
      <c r="C31" s="35" t="s">
        <v>45</v>
      </c>
      <c r="D31" s="35" t="s">
        <v>46</v>
      </c>
      <c r="E31" s="35" t="s">
        <v>47</v>
      </c>
      <c r="F31" s="35" t="s">
        <v>48</v>
      </c>
      <c r="G31" s="35" t="s">
        <v>49</v>
      </c>
      <c r="H31" s="35" t="s">
        <v>0</v>
      </c>
      <c r="I31" s="35" t="s">
        <v>50</v>
      </c>
      <c r="J31" s="35" t="s">
        <v>51</v>
      </c>
      <c r="K31" s="35" t="s">
        <v>52</v>
      </c>
      <c r="L31" s="35" t="s">
        <v>53</v>
      </c>
      <c r="M31" s="35" t="s">
        <v>54</v>
      </c>
      <c r="N31" s="35" t="s">
        <v>55</v>
      </c>
      <c r="O31" s="35" t="s">
        <v>56</v>
      </c>
      <c r="P31" s="35" t="s">
        <v>57</v>
      </c>
    </row>
    <row r="32" spans="1:16" x14ac:dyDescent="0.25">
      <c r="A32" t="s">
        <v>659</v>
      </c>
      <c r="B32" t="s">
        <v>660</v>
      </c>
      <c r="C32" t="s">
        <v>59</v>
      </c>
      <c r="D32" t="s">
        <v>200</v>
      </c>
      <c r="E32" t="s">
        <v>201</v>
      </c>
      <c r="F32" t="s">
        <v>62</v>
      </c>
      <c r="G32" t="s">
        <v>661</v>
      </c>
      <c r="H32" s="3">
        <v>178</v>
      </c>
      <c r="I32" s="3">
        <v>178</v>
      </c>
      <c r="J32" s="3">
        <v>178</v>
      </c>
      <c r="K32" t="s">
        <v>64</v>
      </c>
      <c r="L32" t="s">
        <v>662</v>
      </c>
      <c r="M32" t="s">
        <v>66</v>
      </c>
      <c r="O32" t="s">
        <v>2</v>
      </c>
    </row>
    <row r="33" spans="1:15" x14ac:dyDescent="0.25">
      <c r="A33" t="s">
        <v>659</v>
      </c>
      <c r="B33" t="s">
        <v>660</v>
      </c>
      <c r="C33" t="s">
        <v>59</v>
      </c>
      <c r="D33" t="s">
        <v>60</v>
      </c>
      <c r="E33" t="s">
        <v>61</v>
      </c>
      <c r="F33" t="s">
        <v>62</v>
      </c>
      <c r="G33" t="s">
        <v>663</v>
      </c>
      <c r="H33" s="3">
        <v>714</v>
      </c>
      <c r="I33" s="3">
        <v>714</v>
      </c>
      <c r="J33" s="3">
        <v>714</v>
      </c>
      <c r="K33" t="s">
        <v>64</v>
      </c>
      <c r="L33" t="s">
        <v>662</v>
      </c>
      <c r="M33" t="s">
        <v>66</v>
      </c>
      <c r="O33" t="s">
        <v>2</v>
      </c>
    </row>
    <row r="34" spans="1:15" x14ac:dyDescent="0.25">
      <c r="A34" t="s">
        <v>659</v>
      </c>
      <c r="B34" t="s">
        <v>660</v>
      </c>
      <c r="C34" t="s">
        <v>59</v>
      </c>
      <c r="D34" t="s">
        <v>70</v>
      </c>
      <c r="E34" t="s">
        <v>71</v>
      </c>
      <c r="F34" t="s">
        <v>62</v>
      </c>
      <c r="G34" t="s">
        <v>664</v>
      </c>
      <c r="H34" s="3">
        <v>75</v>
      </c>
      <c r="I34" s="3">
        <v>75</v>
      </c>
      <c r="J34" s="3">
        <v>75</v>
      </c>
      <c r="K34" t="s">
        <v>64</v>
      </c>
      <c r="L34" t="s">
        <v>662</v>
      </c>
      <c r="M34" t="s">
        <v>66</v>
      </c>
      <c r="O34" t="s">
        <v>2</v>
      </c>
    </row>
    <row r="35" spans="1:15" x14ac:dyDescent="0.25">
      <c r="A35" t="s">
        <v>659</v>
      </c>
      <c r="B35" t="s">
        <v>660</v>
      </c>
      <c r="C35" t="s">
        <v>59</v>
      </c>
      <c r="D35" t="s">
        <v>70</v>
      </c>
      <c r="E35" t="s">
        <v>71</v>
      </c>
      <c r="F35" t="s">
        <v>62</v>
      </c>
      <c r="G35" t="s">
        <v>665</v>
      </c>
      <c r="H35" s="3">
        <v>75</v>
      </c>
      <c r="I35" s="3">
        <v>75</v>
      </c>
      <c r="J35" s="3">
        <v>75</v>
      </c>
      <c r="K35" t="s">
        <v>64</v>
      </c>
      <c r="L35" t="s">
        <v>662</v>
      </c>
      <c r="M35" t="s">
        <v>66</v>
      </c>
      <c r="O35" t="s">
        <v>2</v>
      </c>
    </row>
    <row r="36" spans="1:15" x14ac:dyDescent="0.25">
      <c r="A36" t="s">
        <v>666</v>
      </c>
      <c r="B36" t="s">
        <v>667</v>
      </c>
      <c r="C36" t="s">
        <v>59</v>
      </c>
      <c r="D36" t="s">
        <v>668</v>
      </c>
      <c r="E36" t="s">
        <v>669</v>
      </c>
      <c r="F36" t="s">
        <v>62</v>
      </c>
      <c r="G36" t="s">
        <v>670</v>
      </c>
      <c r="H36" s="3">
        <v>75</v>
      </c>
      <c r="I36" s="3">
        <v>77.58</v>
      </c>
      <c r="J36" s="3">
        <v>77.58</v>
      </c>
      <c r="K36" t="s">
        <v>64</v>
      </c>
      <c r="L36" t="s">
        <v>671</v>
      </c>
      <c r="M36" t="s">
        <v>672</v>
      </c>
      <c r="O36" t="s">
        <v>2</v>
      </c>
    </row>
    <row r="37" spans="1:15" x14ac:dyDescent="0.25">
      <c r="A37" t="s">
        <v>666</v>
      </c>
      <c r="B37" t="s">
        <v>667</v>
      </c>
      <c r="C37" t="s">
        <v>59</v>
      </c>
      <c r="D37" t="s">
        <v>668</v>
      </c>
      <c r="E37" t="s">
        <v>669</v>
      </c>
      <c r="F37" t="s">
        <v>62</v>
      </c>
      <c r="G37" t="s">
        <v>673</v>
      </c>
      <c r="H37" s="3">
        <v>75</v>
      </c>
      <c r="I37" s="3">
        <v>77.58</v>
      </c>
      <c r="J37" s="3">
        <v>77.58</v>
      </c>
      <c r="K37" t="s">
        <v>64</v>
      </c>
      <c r="L37" t="s">
        <v>671</v>
      </c>
      <c r="M37" t="s">
        <v>672</v>
      </c>
      <c r="O37" t="s">
        <v>2</v>
      </c>
    </row>
    <row r="38" spans="1:15" x14ac:dyDescent="0.25">
      <c r="A38" t="s">
        <v>666</v>
      </c>
      <c r="B38" t="s">
        <v>667</v>
      </c>
      <c r="C38" t="s">
        <v>59</v>
      </c>
      <c r="D38" t="s">
        <v>60</v>
      </c>
      <c r="E38" t="s">
        <v>61</v>
      </c>
      <c r="F38" t="s">
        <v>62</v>
      </c>
      <c r="G38" t="s">
        <v>674</v>
      </c>
      <c r="H38" s="3">
        <v>714</v>
      </c>
      <c r="I38" s="3">
        <v>741.72</v>
      </c>
      <c r="J38" s="3">
        <v>741.72</v>
      </c>
      <c r="K38" t="s">
        <v>64</v>
      </c>
      <c r="L38" t="s">
        <v>671</v>
      </c>
      <c r="M38" t="s">
        <v>125</v>
      </c>
      <c r="O38" t="s">
        <v>2</v>
      </c>
    </row>
    <row r="39" spans="1:15" x14ac:dyDescent="0.25">
      <c r="A39" t="s">
        <v>675</v>
      </c>
      <c r="B39" t="s">
        <v>676</v>
      </c>
      <c r="C39" t="s">
        <v>59</v>
      </c>
      <c r="D39" t="s">
        <v>67</v>
      </c>
      <c r="E39" t="s">
        <v>68</v>
      </c>
      <c r="F39" t="s">
        <v>62</v>
      </c>
      <c r="G39" t="s">
        <v>677</v>
      </c>
      <c r="H39" s="3">
        <v>196</v>
      </c>
      <c r="I39" s="3">
        <v>196</v>
      </c>
      <c r="J39" s="3">
        <v>196</v>
      </c>
      <c r="K39" t="s">
        <v>64</v>
      </c>
      <c r="L39" t="s">
        <v>678</v>
      </c>
      <c r="M39" t="s">
        <v>66</v>
      </c>
      <c r="O39" t="s">
        <v>2</v>
      </c>
    </row>
    <row r="40" spans="1:15" x14ac:dyDescent="0.25">
      <c r="A40" t="s">
        <v>679</v>
      </c>
      <c r="B40" t="s">
        <v>680</v>
      </c>
      <c r="C40" t="s">
        <v>59</v>
      </c>
      <c r="D40" t="s">
        <v>67</v>
      </c>
      <c r="E40" t="s">
        <v>68</v>
      </c>
      <c r="F40" t="s">
        <v>62</v>
      </c>
      <c r="G40" t="s">
        <v>681</v>
      </c>
      <c r="H40" s="3">
        <v>196</v>
      </c>
      <c r="I40" s="3">
        <v>196</v>
      </c>
      <c r="J40" s="3">
        <v>196</v>
      </c>
      <c r="K40" t="s">
        <v>64</v>
      </c>
      <c r="L40" t="s">
        <v>682</v>
      </c>
      <c r="M40" t="s">
        <v>66</v>
      </c>
      <c r="O40" t="s">
        <v>2</v>
      </c>
    </row>
    <row r="41" spans="1:15" x14ac:dyDescent="0.25">
      <c r="A41" t="s">
        <v>679</v>
      </c>
      <c r="B41" t="s">
        <v>680</v>
      </c>
      <c r="C41" t="s">
        <v>59</v>
      </c>
      <c r="D41" t="s">
        <v>542</v>
      </c>
      <c r="E41" t="s">
        <v>543</v>
      </c>
      <c r="F41" t="s">
        <v>62</v>
      </c>
      <c r="G41" t="s">
        <v>683</v>
      </c>
      <c r="H41" s="3">
        <v>15</v>
      </c>
      <c r="I41" s="3">
        <v>15.3</v>
      </c>
      <c r="J41" s="3">
        <v>15.3</v>
      </c>
      <c r="K41" t="s">
        <v>64</v>
      </c>
      <c r="L41" t="s">
        <v>684</v>
      </c>
      <c r="M41" t="s">
        <v>338</v>
      </c>
      <c r="O41" t="s">
        <v>2</v>
      </c>
    </row>
    <row r="42" spans="1:15" x14ac:dyDescent="0.25">
      <c r="A42" t="s">
        <v>685</v>
      </c>
      <c r="B42" t="s">
        <v>686</v>
      </c>
      <c r="C42" t="s">
        <v>59</v>
      </c>
      <c r="D42" t="s">
        <v>60</v>
      </c>
      <c r="E42" t="s">
        <v>61</v>
      </c>
      <c r="F42" t="s">
        <v>62</v>
      </c>
      <c r="G42" t="s">
        <v>687</v>
      </c>
      <c r="H42" s="3">
        <v>714</v>
      </c>
      <c r="I42" s="3">
        <v>714</v>
      </c>
      <c r="J42" s="3">
        <v>714</v>
      </c>
      <c r="K42" t="s">
        <v>64</v>
      </c>
      <c r="L42" t="s">
        <v>688</v>
      </c>
      <c r="M42" t="s">
        <v>66</v>
      </c>
      <c r="O42" t="s">
        <v>2</v>
      </c>
    </row>
    <row r="43" spans="1:15" x14ac:dyDescent="0.25">
      <c r="A43" t="s">
        <v>689</v>
      </c>
      <c r="B43" t="s">
        <v>690</v>
      </c>
      <c r="C43" t="s">
        <v>59</v>
      </c>
      <c r="D43" t="s">
        <v>60</v>
      </c>
      <c r="E43" t="s">
        <v>61</v>
      </c>
      <c r="F43" t="s">
        <v>62</v>
      </c>
      <c r="G43" t="s">
        <v>691</v>
      </c>
      <c r="H43" s="3">
        <v>714</v>
      </c>
      <c r="I43" s="3">
        <v>714</v>
      </c>
      <c r="J43" s="3">
        <v>714</v>
      </c>
      <c r="K43" t="s">
        <v>64</v>
      </c>
      <c r="L43" t="s">
        <v>692</v>
      </c>
      <c r="M43" t="s">
        <v>66</v>
      </c>
      <c r="O43" t="s">
        <v>2</v>
      </c>
    </row>
    <row r="44" spans="1:15" x14ac:dyDescent="0.25">
      <c r="A44" t="s">
        <v>693</v>
      </c>
      <c r="B44" t="s">
        <v>694</v>
      </c>
      <c r="C44" t="s">
        <v>59</v>
      </c>
      <c r="D44" t="s">
        <v>695</v>
      </c>
      <c r="E44" t="s">
        <v>696</v>
      </c>
      <c r="F44" t="s">
        <v>62</v>
      </c>
      <c r="G44" t="s">
        <v>697</v>
      </c>
      <c r="H44" s="3">
        <v>182</v>
      </c>
      <c r="I44" s="3">
        <v>182</v>
      </c>
      <c r="J44" s="3">
        <v>182</v>
      </c>
      <c r="K44" t="s">
        <v>64</v>
      </c>
      <c r="L44" t="s">
        <v>698</v>
      </c>
      <c r="M44" t="s">
        <v>66</v>
      </c>
      <c r="O44" t="s">
        <v>2</v>
      </c>
    </row>
    <row r="45" spans="1:15" x14ac:dyDescent="0.25">
      <c r="A45" t="s">
        <v>699</v>
      </c>
      <c r="B45" t="s">
        <v>700</v>
      </c>
      <c r="C45" t="s">
        <v>291</v>
      </c>
      <c r="D45" t="s">
        <v>219</v>
      </c>
      <c r="E45" t="s">
        <v>220</v>
      </c>
      <c r="F45" t="s">
        <v>62</v>
      </c>
      <c r="G45" t="s">
        <v>701</v>
      </c>
      <c r="H45" s="3">
        <v>433</v>
      </c>
      <c r="I45" s="3">
        <v>433</v>
      </c>
      <c r="J45" s="3">
        <v>433</v>
      </c>
      <c r="K45" t="s">
        <v>64</v>
      </c>
      <c r="L45" t="s">
        <v>702</v>
      </c>
      <c r="M45" t="s">
        <v>66</v>
      </c>
      <c r="O45" t="s">
        <v>2</v>
      </c>
    </row>
    <row r="46" spans="1:15" x14ac:dyDescent="0.25">
      <c r="A46" t="s">
        <v>703</v>
      </c>
      <c r="B46" t="s">
        <v>704</v>
      </c>
      <c r="C46" t="s">
        <v>59</v>
      </c>
      <c r="D46" t="s">
        <v>82</v>
      </c>
      <c r="E46" t="s">
        <v>83</v>
      </c>
      <c r="F46" t="s">
        <v>62</v>
      </c>
      <c r="G46" t="s">
        <v>705</v>
      </c>
      <c r="H46" s="3">
        <v>244</v>
      </c>
      <c r="I46" s="3">
        <v>244</v>
      </c>
      <c r="J46" s="3">
        <v>244</v>
      </c>
      <c r="K46" t="s">
        <v>64</v>
      </c>
      <c r="L46" t="s">
        <v>706</v>
      </c>
      <c r="M46" t="s">
        <v>66</v>
      </c>
      <c r="O46" t="s">
        <v>2</v>
      </c>
    </row>
    <row r="47" spans="1:15" x14ac:dyDescent="0.25">
      <c r="A47" t="s">
        <v>703</v>
      </c>
      <c r="B47" t="s">
        <v>704</v>
      </c>
      <c r="C47" t="s">
        <v>59</v>
      </c>
      <c r="D47" t="s">
        <v>74</v>
      </c>
      <c r="E47" t="s">
        <v>75</v>
      </c>
      <c r="F47" t="s">
        <v>62</v>
      </c>
      <c r="G47" t="s">
        <v>707</v>
      </c>
      <c r="H47" s="3">
        <v>82.5</v>
      </c>
      <c r="I47" s="3">
        <v>82.5</v>
      </c>
      <c r="J47" s="3">
        <v>82.5</v>
      </c>
      <c r="K47" t="s">
        <v>64</v>
      </c>
      <c r="L47" t="s">
        <v>706</v>
      </c>
      <c r="M47" t="s">
        <v>66</v>
      </c>
      <c r="O47" t="s">
        <v>2</v>
      </c>
    </row>
    <row r="48" spans="1:15" x14ac:dyDescent="0.25">
      <c r="A48" t="s">
        <v>703</v>
      </c>
      <c r="B48" t="s">
        <v>704</v>
      </c>
      <c r="C48" t="s">
        <v>59</v>
      </c>
      <c r="D48" t="s">
        <v>708</v>
      </c>
      <c r="E48" t="s">
        <v>709</v>
      </c>
      <c r="F48" t="s">
        <v>62</v>
      </c>
      <c r="G48" t="s">
        <v>710</v>
      </c>
      <c r="H48" s="3">
        <v>400</v>
      </c>
      <c r="I48" s="3">
        <v>400</v>
      </c>
      <c r="J48" s="3">
        <v>400</v>
      </c>
      <c r="K48" t="s">
        <v>64</v>
      </c>
      <c r="L48" t="s">
        <v>706</v>
      </c>
      <c r="M48" t="s">
        <v>66</v>
      </c>
      <c r="O48" t="s">
        <v>2</v>
      </c>
    </row>
    <row r="49" spans="1:15" x14ac:dyDescent="0.25">
      <c r="A49" t="s">
        <v>703</v>
      </c>
      <c r="B49" t="s">
        <v>704</v>
      </c>
      <c r="C49" t="s">
        <v>59</v>
      </c>
      <c r="D49" t="s">
        <v>708</v>
      </c>
      <c r="E49" t="s">
        <v>709</v>
      </c>
      <c r="F49" t="s">
        <v>62</v>
      </c>
      <c r="G49" t="s">
        <v>711</v>
      </c>
      <c r="H49" s="3">
        <v>300</v>
      </c>
      <c r="I49" s="3">
        <v>300</v>
      </c>
      <c r="J49" s="3">
        <v>300</v>
      </c>
      <c r="K49" t="s">
        <v>64</v>
      </c>
      <c r="L49" t="s">
        <v>706</v>
      </c>
      <c r="M49" t="s">
        <v>66</v>
      </c>
      <c r="O49" t="s">
        <v>2</v>
      </c>
    </row>
    <row r="50" spans="1:15" x14ac:dyDescent="0.25">
      <c r="A50" t="s">
        <v>712</v>
      </c>
      <c r="B50" t="s">
        <v>713</v>
      </c>
      <c r="C50" t="s">
        <v>59</v>
      </c>
      <c r="D50" t="s">
        <v>100</v>
      </c>
      <c r="E50" t="s">
        <v>101</v>
      </c>
      <c r="F50" t="s">
        <v>62</v>
      </c>
      <c r="G50" t="s">
        <v>714</v>
      </c>
      <c r="H50" s="3">
        <v>350</v>
      </c>
      <c r="I50" s="3">
        <v>357.36</v>
      </c>
      <c r="J50" s="3">
        <v>357.36</v>
      </c>
      <c r="K50" t="s">
        <v>64</v>
      </c>
      <c r="L50" t="s">
        <v>715</v>
      </c>
      <c r="M50" t="s">
        <v>104</v>
      </c>
      <c r="O50" t="s">
        <v>2</v>
      </c>
    </row>
    <row r="51" spans="1:15" x14ac:dyDescent="0.25">
      <c r="A51" t="s">
        <v>716</v>
      </c>
      <c r="B51" t="s">
        <v>717</v>
      </c>
      <c r="C51" t="s">
        <v>59</v>
      </c>
      <c r="D51" t="s">
        <v>92</v>
      </c>
      <c r="E51" t="s">
        <v>93</v>
      </c>
      <c r="F51" t="s">
        <v>62</v>
      </c>
      <c r="G51" t="s">
        <v>718</v>
      </c>
      <c r="H51" s="3">
        <v>178</v>
      </c>
      <c r="I51" s="3">
        <v>178</v>
      </c>
      <c r="J51" s="3">
        <v>178</v>
      </c>
      <c r="K51" t="s">
        <v>64</v>
      </c>
      <c r="L51" t="s">
        <v>719</v>
      </c>
      <c r="M51" t="s">
        <v>66</v>
      </c>
      <c r="O51" t="s">
        <v>2</v>
      </c>
    </row>
    <row r="52" spans="1:15" x14ac:dyDescent="0.25">
      <c r="A52" t="s">
        <v>720</v>
      </c>
      <c r="B52" t="s">
        <v>721</v>
      </c>
      <c r="C52" t="s">
        <v>59</v>
      </c>
      <c r="D52" t="s">
        <v>284</v>
      </c>
      <c r="E52" t="s">
        <v>285</v>
      </c>
      <c r="F52" t="s">
        <v>62</v>
      </c>
      <c r="G52" t="s">
        <v>722</v>
      </c>
      <c r="H52" s="3">
        <v>280</v>
      </c>
      <c r="I52" s="3">
        <v>287.22000000000003</v>
      </c>
      <c r="J52" s="3">
        <v>287.22000000000003</v>
      </c>
      <c r="K52" t="s">
        <v>64</v>
      </c>
      <c r="L52" t="s">
        <v>723</v>
      </c>
      <c r="M52" t="s">
        <v>288</v>
      </c>
      <c r="O52" t="s">
        <v>2</v>
      </c>
    </row>
    <row r="53" spans="1:15" x14ac:dyDescent="0.25">
      <c r="A53" t="s">
        <v>724</v>
      </c>
      <c r="B53" t="s">
        <v>725</v>
      </c>
      <c r="C53" t="s">
        <v>59</v>
      </c>
      <c r="D53" t="s">
        <v>708</v>
      </c>
      <c r="E53" t="s">
        <v>709</v>
      </c>
      <c r="F53" t="s">
        <v>62</v>
      </c>
      <c r="G53" t="s">
        <v>726</v>
      </c>
      <c r="H53" s="3">
        <v>50</v>
      </c>
      <c r="I53" s="3">
        <v>50</v>
      </c>
      <c r="J53" s="3">
        <v>50</v>
      </c>
      <c r="K53" t="s">
        <v>64</v>
      </c>
      <c r="L53" t="s">
        <v>727</v>
      </c>
      <c r="M53" t="s">
        <v>728</v>
      </c>
      <c r="O53" t="s">
        <v>2</v>
      </c>
    </row>
    <row r="54" spans="1:15" x14ac:dyDescent="0.25">
      <c r="A54" t="s">
        <v>729</v>
      </c>
      <c r="B54" t="s">
        <v>730</v>
      </c>
      <c r="C54" t="s">
        <v>59</v>
      </c>
      <c r="D54" t="s">
        <v>60</v>
      </c>
      <c r="E54" t="s">
        <v>61</v>
      </c>
      <c r="F54" t="s">
        <v>62</v>
      </c>
      <c r="G54" t="s">
        <v>731</v>
      </c>
      <c r="H54" s="3">
        <v>714</v>
      </c>
      <c r="I54" s="3">
        <v>734.04</v>
      </c>
      <c r="J54" s="3">
        <v>734.04</v>
      </c>
      <c r="K54" t="s">
        <v>64</v>
      </c>
      <c r="L54" t="s">
        <v>732</v>
      </c>
      <c r="M54" t="s">
        <v>80</v>
      </c>
      <c r="O54" t="s">
        <v>2</v>
      </c>
    </row>
    <row r="55" spans="1:15" x14ac:dyDescent="0.25">
      <c r="A55" t="s">
        <v>729</v>
      </c>
      <c r="B55" t="s">
        <v>730</v>
      </c>
      <c r="C55" t="s">
        <v>59</v>
      </c>
      <c r="D55" t="s">
        <v>67</v>
      </c>
      <c r="E55" t="s">
        <v>68</v>
      </c>
      <c r="F55" t="s">
        <v>62</v>
      </c>
      <c r="G55" t="s">
        <v>733</v>
      </c>
      <c r="H55" s="3">
        <v>196</v>
      </c>
      <c r="I55" s="3">
        <v>201.6</v>
      </c>
      <c r="J55" s="3">
        <v>201.6</v>
      </c>
      <c r="K55" t="s">
        <v>64</v>
      </c>
      <c r="L55" t="s">
        <v>732</v>
      </c>
      <c r="M55" t="s">
        <v>80</v>
      </c>
      <c r="O55" t="s">
        <v>2</v>
      </c>
    </row>
    <row r="56" spans="1:15" x14ac:dyDescent="0.25">
      <c r="A56" t="s">
        <v>734</v>
      </c>
      <c r="B56" t="s">
        <v>735</v>
      </c>
      <c r="C56" t="s">
        <v>59</v>
      </c>
      <c r="D56" t="s">
        <v>210</v>
      </c>
      <c r="E56" t="s">
        <v>211</v>
      </c>
      <c r="F56" t="s">
        <v>62</v>
      </c>
      <c r="G56" t="s">
        <v>736</v>
      </c>
      <c r="H56" s="3">
        <v>15</v>
      </c>
      <c r="I56" s="3">
        <v>15.3</v>
      </c>
      <c r="J56" s="3">
        <v>15.3</v>
      </c>
      <c r="K56" t="s">
        <v>64</v>
      </c>
      <c r="L56" t="s">
        <v>737</v>
      </c>
      <c r="M56" t="s">
        <v>214</v>
      </c>
      <c r="O56" t="s">
        <v>2</v>
      </c>
    </row>
    <row r="57" spans="1:15" x14ac:dyDescent="0.25">
      <c r="A57" t="s">
        <v>738</v>
      </c>
      <c r="B57" t="s">
        <v>739</v>
      </c>
      <c r="C57" t="s">
        <v>59</v>
      </c>
      <c r="D57" t="s">
        <v>740</v>
      </c>
      <c r="E57" t="s">
        <v>741</v>
      </c>
      <c r="F57" t="s">
        <v>62</v>
      </c>
      <c r="G57" t="s">
        <v>742</v>
      </c>
      <c r="H57" s="3">
        <v>178</v>
      </c>
      <c r="I57" s="3">
        <v>178</v>
      </c>
      <c r="J57" s="3">
        <v>178</v>
      </c>
      <c r="K57" t="s">
        <v>64</v>
      </c>
      <c r="L57" t="s">
        <v>743</v>
      </c>
      <c r="M57" t="s">
        <v>66</v>
      </c>
      <c r="O57" t="s">
        <v>2</v>
      </c>
    </row>
    <row r="58" spans="1:15" x14ac:dyDescent="0.25">
      <c r="A58" t="s">
        <v>738</v>
      </c>
      <c r="B58" t="s">
        <v>739</v>
      </c>
      <c r="C58" t="s">
        <v>59</v>
      </c>
      <c r="D58" t="s">
        <v>210</v>
      </c>
      <c r="E58" t="s">
        <v>211</v>
      </c>
      <c r="F58" t="s">
        <v>62</v>
      </c>
      <c r="G58" t="s">
        <v>744</v>
      </c>
      <c r="H58" s="3">
        <v>15</v>
      </c>
      <c r="I58" s="3">
        <v>15.3</v>
      </c>
      <c r="J58" s="3">
        <v>15.3</v>
      </c>
      <c r="K58" t="s">
        <v>64</v>
      </c>
      <c r="L58" t="s">
        <v>743</v>
      </c>
      <c r="M58" t="s">
        <v>214</v>
      </c>
      <c r="O58" t="s">
        <v>2</v>
      </c>
    </row>
    <row r="59" spans="1:15" x14ac:dyDescent="0.25">
      <c r="A59" t="s">
        <v>745</v>
      </c>
      <c r="B59" t="s">
        <v>746</v>
      </c>
      <c r="C59" t="s">
        <v>192</v>
      </c>
      <c r="D59" t="s">
        <v>60</v>
      </c>
      <c r="E59" t="s">
        <v>61</v>
      </c>
      <c r="F59" t="s">
        <v>62</v>
      </c>
      <c r="G59" t="s">
        <v>747</v>
      </c>
      <c r="H59" s="3">
        <v>714</v>
      </c>
      <c r="I59" s="3">
        <v>749.16</v>
      </c>
      <c r="J59" s="3">
        <v>749.16</v>
      </c>
      <c r="K59" t="s">
        <v>64</v>
      </c>
      <c r="L59" t="s">
        <v>748</v>
      </c>
      <c r="M59" t="s">
        <v>321</v>
      </c>
      <c r="O59" t="s">
        <v>2</v>
      </c>
    </row>
    <row r="60" spans="1:15" x14ac:dyDescent="0.25">
      <c r="A60" t="s">
        <v>749</v>
      </c>
      <c r="B60" t="s">
        <v>750</v>
      </c>
      <c r="C60" t="s">
        <v>192</v>
      </c>
      <c r="D60" t="s">
        <v>60</v>
      </c>
      <c r="E60" t="s">
        <v>61</v>
      </c>
      <c r="F60" t="s">
        <v>62</v>
      </c>
      <c r="G60" t="s">
        <v>751</v>
      </c>
      <c r="H60" s="3">
        <v>714</v>
      </c>
      <c r="I60" s="3">
        <v>714</v>
      </c>
      <c r="J60" s="3">
        <v>714</v>
      </c>
      <c r="K60" t="s">
        <v>64</v>
      </c>
      <c r="L60" t="s">
        <v>752</v>
      </c>
      <c r="M60" t="s">
        <v>66</v>
      </c>
      <c r="O60" t="s">
        <v>2</v>
      </c>
    </row>
    <row r="61" spans="1:15" x14ac:dyDescent="0.25">
      <c r="A61" t="s">
        <v>753</v>
      </c>
      <c r="B61" t="s">
        <v>754</v>
      </c>
      <c r="C61" t="s">
        <v>192</v>
      </c>
      <c r="D61" t="s">
        <v>538</v>
      </c>
      <c r="E61" t="s">
        <v>539</v>
      </c>
      <c r="F61" t="s">
        <v>62</v>
      </c>
      <c r="G61" t="s">
        <v>755</v>
      </c>
      <c r="H61" s="3">
        <v>201</v>
      </c>
      <c r="I61" s="3">
        <v>201</v>
      </c>
      <c r="J61" s="3">
        <v>201</v>
      </c>
      <c r="K61" t="s">
        <v>64</v>
      </c>
      <c r="L61" t="s">
        <v>756</v>
      </c>
      <c r="M61" t="s">
        <v>66</v>
      </c>
      <c r="O61" t="s">
        <v>2</v>
      </c>
    </row>
    <row r="62" spans="1:15" x14ac:dyDescent="0.25">
      <c r="A62" t="s">
        <v>757</v>
      </c>
      <c r="B62" t="s">
        <v>758</v>
      </c>
      <c r="C62" t="s">
        <v>192</v>
      </c>
      <c r="D62" t="s">
        <v>200</v>
      </c>
      <c r="E62" t="s">
        <v>201</v>
      </c>
      <c r="F62" t="s">
        <v>62</v>
      </c>
      <c r="G62" t="s">
        <v>759</v>
      </c>
      <c r="H62" s="3">
        <v>178</v>
      </c>
      <c r="I62" s="3">
        <v>178</v>
      </c>
      <c r="J62" s="3">
        <v>178</v>
      </c>
      <c r="K62" t="s">
        <v>64</v>
      </c>
      <c r="L62" t="s">
        <v>760</v>
      </c>
      <c r="M62" t="s">
        <v>66</v>
      </c>
      <c r="O62" t="s">
        <v>2</v>
      </c>
    </row>
    <row r="63" spans="1:15" x14ac:dyDescent="0.25">
      <c r="A63" t="s">
        <v>757</v>
      </c>
      <c r="B63" t="s">
        <v>758</v>
      </c>
      <c r="C63" t="s">
        <v>192</v>
      </c>
      <c r="D63" t="s">
        <v>177</v>
      </c>
      <c r="E63" t="s">
        <v>178</v>
      </c>
      <c r="F63" t="s">
        <v>62</v>
      </c>
      <c r="G63" t="s">
        <v>761</v>
      </c>
      <c r="H63" s="3">
        <v>178</v>
      </c>
      <c r="I63" s="3">
        <v>178</v>
      </c>
      <c r="J63" s="3">
        <v>178</v>
      </c>
      <c r="K63" t="s">
        <v>64</v>
      </c>
      <c r="L63" t="s">
        <v>760</v>
      </c>
      <c r="M63" t="s">
        <v>66</v>
      </c>
      <c r="O63" t="s">
        <v>2</v>
      </c>
    </row>
    <row r="64" spans="1:15" x14ac:dyDescent="0.25">
      <c r="A64" t="s">
        <v>757</v>
      </c>
      <c r="B64" t="s">
        <v>758</v>
      </c>
      <c r="C64" t="s">
        <v>192</v>
      </c>
      <c r="D64" t="s">
        <v>70</v>
      </c>
      <c r="E64" t="s">
        <v>71</v>
      </c>
      <c r="F64" t="s">
        <v>62</v>
      </c>
      <c r="G64" t="s">
        <v>762</v>
      </c>
      <c r="H64" s="3">
        <v>75</v>
      </c>
      <c r="I64" s="3">
        <v>75</v>
      </c>
      <c r="J64" s="3">
        <v>75</v>
      </c>
      <c r="K64" t="s">
        <v>64</v>
      </c>
      <c r="L64" t="s">
        <v>760</v>
      </c>
      <c r="M64" t="s">
        <v>66</v>
      </c>
      <c r="O64" t="s">
        <v>2</v>
      </c>
    </row>
    <row r="65" spans="1:15" x14ac:dyDescent="0.25">
      <c r="A65" t="s">
        <v>763</v>
      </c>
      <c r="B65" t="s">
        <v>764</v>
      </c>
      <c r="C65" t="s">
        <v>192</v>
      </c>
      <c r="D65" t="s">
        <v>60</v>
      </c>
      <c r="E65" t="s">
        <v>61</v>
      </c>
      <c r="F65" t="s">
        <v>62</v>
      </c>
      <c r="G65" t="s">
        <v>765</v>
      </c>
      <c r="H65" s="3">
        <v>714</v>
      </c>
      <c r="I65" s="3">
        <v>714</v>
      </c>
      <c r="J65" s="3">
        <v>714</v>
      </c>
      <c r="K65" t="s">
        <v>64</v>
      </c>
      <c r="L65" t="s">
        <v>766</v>
      </c>
      <c r="M65" t="s">
        <v>66</v>
      </c>
      <c r="O65" t="s">
        <v>2</v>
      </c>
    </row>
    <row r="66" spans="1:15" x14ac:dyDescent="0.25">
      <c r="A66" t="s">
        <v>767</v>
      </c>
      <c r="B66" t="s">
        <v>768</v>
      </c>
      <c r="C66" t="s">
        <v>192</v>
      </c>
      <c r="D66" t="s">
        <v>317</v>
      </c>
      <c r="E66" t="s">
        <v>318</v>
      </c>
      <c r="F66" t="s">
        <v>62</v>
      </c>
      <c r="G66" t="s">
        <v>769</v>
      </c>
      <c r="H66" s="3">
        <v>146</v>
      </c>
      <c r="I66" s="3">
        <v>146</v>
      </c>
      <c r="J66" s="3">
        <v>146</v>
      </c>
      <c r="K66" t="s">
        <v>64</v>
      </c>
      <c r="L66" t="s">
        <v>770</v>
      </c>
      <c r="M66" t="s">
        <v>66</v>
      </c>
      <c r="O66" t="s">
        <v>2</v>
      </c>
    </row>
    <row r="67" spans="1:15" x14ac:dyDescent="0.25">
      <c r="A67" t="s">
        <v>767</v>
      </c>
      <c r="B67" t="s">
        <v>768</v>
      </c>
      <c r="C67" t="s">
        <v>192</v>
      </c>
      <c r="D67" t="s">
        <v>315</v>
      </c>
      <c r="E67" t="s">
        <v>316</v>
      </c>
      <c r="F67" t="s">
        <v>62</v>
      </c>
      <c r="G67" t="s">
        <v>771</v>
      </c>
      <c r="H67" s="3">
        <v>45</v>
      </c>
      <c r="I67" s="3">
        <v>45</v>
      </c>
      <c r="J67" s="3">
        <v>45</v>
      </c>
      <c r="K67" t="s">
        <v>64</v>
      </c>
      <c r="L67" t="s">
        <v>770</v>
      </c>
      <c r="M67" t="s">
        <v>104</v>
      </c>
      <c r="O67" t="s">
        <v>2</v>
      </c>
    </row>
    <row r="68" spans="1:15" x14ac:dyDescent="0.25">
      <c r="A68" t="s">
        <v>772</v>
      </c>
      <c r="B68" t="s">
        <v>773</v>
      </c>
      <c r="C68" t="s">
        <v>192</v>
      </c>
      <c r="D68" t="s">
        <v>315</v>
      </c>
      <c r="E68" t="s">
        <v>316</v>
      </c>
      <c r="F68" t="s">
        <v>62</v>
      </c>
      <c r="G68" t="s">
        <v>774</v>
      </c>
      <c r="H68" s="3">
        <v>45</v>
      </c>
      <c r="I68" s="3">
        <v>45</v>
      </c>
      <c r="J68" s="3">
        <v>45</v>
      </c>
      <c r="K68" t="s">
        <v>64</v>
      </c>
      <c r="L68" t="s">
        <v>775</v>
      </c>
      <c r="M68" t="s">
        <v>214</v>
      </c>
      <c r="O68" t="s">
        <v>2</v>
      </c>
    </row>
    <row r="69" spans="1:15" x14ac:dyDescent="0.25">
      <c r="A69" t="s">
        <v>776</v>
      </c>
      <c r="B69" t="s">
        <v>777</v>
      </c>
      <c r="C69" t="s">
        <v>192</v>
      </c>
      <c r="D69" t="s">
        <v>210</v>
      </c>
      <c r="E69" t="s">
        <v>211</v>
      </c>
      <c r="F69" t="s">
        <v>62</v>
      </c>
      <c r="G69" t="s">
        <v>778</v>
      </c>
      <c r="H69" s="3">
        <v>15</v>
      </c>
      <c r="I69" s="3">
        <v>15.3</v>
      </c>
      <c r="J69" s="3">
        <v>15.3</v>
      </c>
      <c r="K69" t="s">
        <v>64</v>
      </c>
      <c r="L69" t="s">
        <v>779</v>
      </c>
      <c r="M69" t="s">
        <v>214</v>
      </c>
      <c r="O69" t="s">
        <v>2</v>
      </c>
    </row>
    <row r="70" spans="1:15" x14ac:dyDescent="0.25">
      <c r="A70" t="s">
        <v>776</v>
      </c>
      <c r="B70" t="s">
        <v>777</v>
      </c>
      <c r="C70" t="s">
        <v>192</v>
      </c>
      <c r="D70" t="s">
        <v>210</v>
      </c>
      <c r="E70" t="s">
        <v>211</v>
      </c>
      <c r="F70" t="s">
        <v>62</v>
      </c>
      <c r="G70" t="s">
        <v>780</v>
      </c>
      <c r="H70" s="3">
        <v>15</v>
      </c>
      <c r="I70" s="3">
        <v>15.3</v>
      </c>
      <c r="J70" s="3">
        <v>15.3</v>
      </c>
      <c r="K70" t="s">
        <v>64</v>
      </c>
      <c r="L70" t="s">
        <v>779</v>
      </c>
      <c r="M70" t="s">
        <v>214</v>
      </c>
      <c r="O70" t="s">
        <v>2</v>
      </c>
    </row>
    <row r="71" spans="1:15" x14ac:dyDescent="0.25">
      <c r="A71" t="s">
        <v>781</v>
      </c>
      <c r="B71" t="s">
        <v>782</v>
      </c>
      <c r="C71" t="s">
        <v>192</v>
      </c>
      <c r="D71" t="s">
        <v>210</v>
      </c>
      <c r="E71" t="s">
        <v>211</v>
      </c>
      <c r="F71" t="s">
        <v>62</v>
      </c>
      <c r="G71" t="s">
        <v>783</v>
      </c>
      <c r="H71" s="3">
        <v>15</v>
      </c>
      <c r="I71" s="3">
        <v>15.3</v>
      </c>
      <c r="J71" s="3">
        <v>15.3</v>
      </c>
      <c r="K71" t="s">
        <v>64</v>
      </c>
      <c r="L71" t="s">
        <v>784</v>
      </c>
      <c r="M71" t="s">
        <v>214</v>
      </c>
      <c r="O71" t="s">
        <v>2</v>
      </c>
    </row>
    <row r="72" spans="1:15" x14ac:dyDescent="0.25">
      <c r="A72" t="s">
        <v>781</v>
      </c>
      <c r="B72" t="s">
        <v>782</v>
      </c>
      <c r="C72" t="s">
        <v>192</v>
      </c>
      <c r="D72" t="s">
        <v>210</v>
      </c>
      <c r="E72" t="s">
        <v>211</v>
      </c>
      <c r="F72" t="s">
        <v>62</v>
      </c>
      <c r="G72" t="s">
        <v>785</v>
      </c>
      <c r="H72" s="3">
        <v>15</v>
      </c>
      <c r="I72" s="3">
        <v>15.3</v>
      </c>
      <c r="J72" s="3">
        <v>15.3</v>
      </c>
      <c r="K72" t="s">
        <v>64</v>
      </c>
      <c r="L72" t="s">
        <v>786</v>
      </c>
      <c r="M72" t="s">
        <v>214</v>
      </c>
      <c r="O72" t="s">
        <v>2</v>
      </c>
    </row>
    <row r="73" spans="1:15" x14ac:dyDescent="0.25">
      <c r="A73" t="s">
        <v>787</v>
      </c>
      <c r="B73" t="s">
        <v>788</v>
      </c>
      <c r="C73" t="s">
        <v>192</v>
      </c>
      <c r="D73" t="s">
        <v>60</v>
      </c>
      <c r="E73" t="s">
        <v>61</v>
      </c>
      <c r="F73" t="s">
        <v>62</v>
      </c>
      <c r="G73" t="s">
        <v>789</v>
      </c>
      <c r="H73" s="3">
        <v>714</v>
      </c>
      <c r="I73" s="3">
        <v>714</v>
      </c>
      <c r="J73" s="3">
        <v>714</v>
      </c>
      <c r="K73" t="s">
        <v>64</v>
      </c>
      <c r="L73" t="s">
        <v>790</v>
      </c>
      <c r="M73" t="s">
        <v>66</v>
      </c>
      <c r="O73" t="s">
        <v>2</v>
      </c>
    </row>
    <row r="74" spans="1:15" x14ac:dyDescent="0.25">
      <c r="A74" t="s">
        <v>231</v>
      </c>
      <c r="B74" t="s">
        <v>30</v>
      </c>
      <c r="C74" t="s">
        <v>192</v>
      </c>
      <c r="D74" t="s">
        <v>60</v>
      </c>
      <c r="E74" t="s">
        <v>61</v>
      </c>
      <c r="F74" t="s">
        <v>62</v>
      </c>
      <c r="G74" t="s">
        <v>791</v>
      </c>
      <c r="H74" s="3">
        <v>714</v>
      </c>
      <c r="I74" s="3">
        <v>714</v>
      </c>
      <c r="J74" s="3">
        <v>714</v>
      </c>
      <c r="K74" t="s">
        <v>64</v>
      </c>
      <c r="L74" t="s">
        <v>792</v>
      </c>
      <c r="M74" t="s">
        <v>66</v>
      </c>
      <c r="O74" t="s">
        <v>2</v>
      </c>
    </row>
    <row r="75" spans="1:15" x14ac:dyDescent="0.25">
      <c r="A75" t="s">
        <v>793</v>
      </c>
      <c r="B75" t="s">
        <v>794</v>
      </c>
      <c r="C75" t="s">
        <v>192</v>
      </c>
      <c r="D75" t="s">
        <v>193</v>
      </c>
      <c r="E75" t="s">
        <v>194</v>
      </c>
      <c r="F75" t="s">
        <v>62</v>
      </c>
      <c r="G75" t="s">
        <v>795</v>
      </c>
      <c r="H75" s="3">
        <v>280</v>
      </c>
      <c r="I75" s="3">
        <v>280</v>
      </c>
      <c r="J75" s="3">
        <v>280</v>
      </c>
      <c r="K75" t="s">
        <v>64</v>
      </c>
      <c r="L75" t="s">
        <v>796</v>
      </c>
      <c r="M75" t="s">
        <v>66</v>
      </c>
      <c r="O75" t="s">
        <v>2</v>
      </c>
    </row>
    <row r="76" spans="1:15" x14ac:dyDescent="0.25">
      <c r="A76" t="s">
        <v>793</v>
      </c>
      <c r="B76" t="s">
        <v>794</v>
      </c>
      <c r="C76" t="s">
        <v>192</v>
      </c>
      <c r="D76" t="s">
        <v>797</v>
      </c>
      <c r="E76" t="s">
        <v>798</v>
      </c>
      <c r="F76" t="s">
        <v>62</v>
      </c>
      <c r="G76" t="s">
        <v>799</v>
      </c>
      <c r="H76" s="3">
        <v>40</v>
      </c>
      <c r="I76" s="3">
        <v>40.869999999999997</v>
      </c>
      <c r="J76" s="3">
        <v>40.869999999999997</v>
      </c>
      <c r="K76" t="s">
        <v>64</v>
      </c>
      <c r="L76" t="s">
        <v>800</v>
      </c>
      <c r="M76" t="s">
        <v>801</v>
      </c>
      <c r="O76" t="s">
        <v>2</v>
      </c>
    </row>
    <row r="77" spans="1:15" x14ac:dyDescent="0.25">
      <c r="A77" t="s">
        <v>802</v>
      </c>
      <c r="B77" t="s">
        <v>803</v>
      </c>
      <c r="C77" t="s">
        <v>192</v>
      </c>
      <c r="D77" t="s">
        <v>315</v>
      </c>
      <c r="E77" t="s">
        <v>316</v>
      </c>
      <c r="F77" t="s">
        <v>62</v>
      </c>
      <c r="G77" t="s">
        <v>804</v>
      </c>
      <c r="H77" s="3">
        <v>20</v>
      </c>
      <c r="I77" s="3">
        <v>20</v>
      </c>
      <c r="J77" s="3">
        <v>20</v>
      </c>
      <c r="K77" t="s">
        <v>64</v>
      </c>
      <c r="L77" t="s">
        <v>805</v>
      </c>
      <c r="M77" t="s">
        <v>288</v>
      </c>
      <c r="O77" t="s">
        <v>2</v>
      </c>
    </row>
    <row r="78" spans="1:15" x14ac:dyDescent="0.25">
      <c r="A78" t="s">
        <v>806</v>
      </c>
      <c r="B78" t="s">
        <v>807</v>
      </c>
      <c r="C78" t="s">
        <v>192</v>
      </c>
      <c r="D78" t="s">
        <v>193</v>
      </c>
      <c r="E78" t="s">
        <v>194</v>
      </c>
      <c r="F78" t="s">
        <v>62</v>
      </c>
      <c r="G78" t="s">
        <v>808</v>
      </c>
      <c r="H78" s="3">
        <v>210</v>
      </c>
      <c r="I78" s="3">
        <v>210</v>
      </c>
      <c r="J78" s="3">
        <v>210</v>
      </c>
      <c r="K78" t="s">
        <v>64</v>
      </c>
      <c r="L78" t="s">
        <v>809</v>
      </c>
      <c r="M78" t="s">
        <v>66</v>
      </c>
      <c r="O78" t="s">
        <v>2</v>
      </c>
    </row>
    <row r="79" spans="1:15" x14ac:dyDescent="0.25">
      <c r="A79" t="s">
        <v>806</v>
      </c>
      <c r="B79" t="s">
        <v>807</v>
      </c>
      <c r="C79" t="s">
        <v>192</v>
      </c>
      <c r="D79" t="s">
        <v>317</v>
      </c>
      <c r="E79" t="s">
        <v>318</v>
      </c>
      <c r="F79" t="s">
        <v>62</v>
      </c>
      <c r="G79" t="s">
        <v>810</v>
      </c>
      <c r="H79" s="3">
        <v>584</v>
      </c>
      <c r="I79" s="3">
        <v>584</v>
      </c>
      <c r="J79" s="3">
        <v>584</v>
      </c>
      <c r="K79" t="s">
        <v>64</v>
      </c>
      <c r="L79" t="s">
        <v>809</v>
      </c>
      <c r="M79" t="s">
        <v>66</v>
      </c>
      <c r="O79" t="s">
        <v>2</v>
      </c>
    </row>
    <row r="80" spans="1:15" x14ac:dyDescent="0.25">
      <c r="A80" t="s">
        <v>806</v>
      </c>
      <c r="B80" t="s">
        <v>807</v>
      </c>
      <c r="C80" t="s">
        <v>192</v>
      </c>
      <c r="D80" t="s">
        <v>317</v>
      </c>
      <c r="E80" t="s">
        <v>318</v>
      </c>
      <c r="F80" t="s">
        <v>62</v>
      </c>
      <c r="G80" t="s">
        <v>811</v>
      </c>
      <c r="H80" s="3">
        <v>292</v>
      </c>
      <c r="I80" s="3">
        <v>292</v>
      </c>
      <c r="J80" s="3">
        <v>292</v>
      </c>
      <c r="K80" t="s">
        <v>64</v>
      </c>
      <c r="L80" t="s">
        <v>809</v>
      </c>
      <c r="M80" t="s">
        <v>66</v>
      </c>
      <c r="O80" t="s">
        <v>2</v>
      </c>
    </row>
    <row r="81" spans="1:15" x14ac:dyDescent="0.25">
      <c r="A81" t="s">
        <v>812</v>
      </c>
      <c r="B81" t="s">
        <v>813</v>
      </c>
      <c r="C81" t="s">
        <v>192</v>
      </c>
      <c r="D81" t="s">
        <v>60</v>
      </c>
      <c r="E81" t="s">
        <v>61</v>
      </c>
      <c r="F81" t="s">
        <v>62</v>
      </c>
      <c r="G81" t="s">
        <v>814</v>
      </c>
      <c r="H81" s="3">
        <v>714</v>
      </c>
      <c r="I81" s="3">
        <v>714</v>
      </c>
      <c r="J81" s="3">
        <v>714</v>
      </c>
      <c r="K81" t="s">
        <v>64</v>
      </c>
      <c r="L81" t="s">
        <v>815</v>
      </c>
      <c r="M81" t="s">
        <v>66</v>
      </c>
      <c r="O81" t="s">
        <v>2</v>
      </c>
    </row>
    <row r="82" spans="1:15" x14ac:dyDescent="0.25">
      <c r="A82" t="s">
        <v>816</v>
      </c>
      <c r="B82" t="s">
        <v>817</v>
      </c>
      <c r="C82" t="s">
        <v>192</v>
      </c>
      <c r="D82" t="s">
        <v>60</v>
      </c>
      <c r="E82" t="s">
        <v>61</v>
      </c>
      <c r="F82" t="s">
        <v>62</v>
      </c>
      <c r="G82" t="s">
        <v>818</v>
      </c>
      <c r="H82" s="3">
        <v>714</v>
      </c>
      <c r="I82" s="3">
        <v>714</v>
      </c>
      <c r="J82" s="3">
        <v>714</v>
      </c>
      <c r="K82" t="s">
        <v>64</v>
      </c>
      <c r="L82" t="s">
        <v>819</v>
      </c>
      <c r="M82" t="s">
        <v>66</v>
      </c>
      <c r="O82" t="s">
        <v>2</v>
      </c>
    </row>
    <row r="83" spans="1:15" x14ac:dyDescent="0.25">
      <c r="A83" t="s">
        <v>820</v>
      </c>
      <c r="B83" t="s">
        <v>821</v>
      </c>
      <c r="C83" t="s">
        <v>192</v>
      </c>
      <c r="D83" t="s">
        <v>60</v>
      </c>
      <c r="E83" t="s">
        <v>61</v>
      </c>
      <c r="F83" t="s">
        <v>62</v>
      </c>
      <c r="G83" t="s">
        <v>822</v>
      </c>
      <c r="H83" s="3">
        <v>714</v>
      </c>
      <c r="I83" s="3">
        <v>741.48</v>
      </c>
      <c r="J83" s="3">
        <v>741.48</v>
      </c>
      <c r="K83" t="s">
        <v>64</v>
      </c>
      <c r="L83" t="s">
        <v>823</v>
      </c>
      <c r="M83" t="s">
        <v>125</v>
      </c>
      <c r="O83" t="s">
        <v>2</v>
      </c>
    </row>
    <row r="84" spans="1:15" x14ac:dyDescent="0.25">
      <c r="A84" t="s">
        <v>824</v>
      </c>
      <c r="B84" t="s">
        <v>825</v>
      </c>
      <c r="C84" t="s">
        <v>192</v>
      </c>
      <c r="D84" t="s">
        <v>317</v>
      </c>
      <c r="E84" t="s">
        <v>318</v>
      </c>
      <c r="F84" t="s">
        <v>62</v>
      </c>
      <c r="G84" t="s">
        <v>826</v>
      </c>
      <c r="H84" s="3">
        <v>584</v>
      </c>
      <c r="I84" s="3">
        <v>584</v>
      </c>
      <c r="J84" s="3">
        <v>584</v>
      </c>
      <c r="K84" t="s">
        <v>64</v>
      </c>
      <c r="L84" t="s">
        <v>827</v>
      </c>
      <c r="M84" t="s">
        <v>66</v>
      </c>
      <c r="O84" t="s">
        <v>2</v>
      </c>
    </row>
    <row r="85" spans="1:15" x14ac:dyDescent="0.25">
      <c r="A85" t="s">
        <v>828</v>
      </c>
      <c r="B85" t="s">
        <v>829</v>
      </c>
      <c r="C85" t="s">
        <v>192</v>
      </c>
      <c r="D85" t="s">
        <v>60</v>
      </c>
      <c r="E85" t="s">
        <v>61</v>
      </c>
      <c r="F85" t="s">
        <v>62</v>
      </c>
      <c r="G85" t="s">
        <v>830</v>
      </c>
      <c r="H85" s="3">
        <v>714</v>
      </c>
      <c r="I85" s="3">
        <v>714</v>
      </c>
      <c r="J85" s="3">
        <v>714</v>
      </c>
      <c r="K85" t="s">
        <v>64</v>
      </c>
      <c r="L85" t="s">
        <v>831</v>
      </c>
      <c r="M85" t="s">
        <v>66</v>
      </c>
      <c r="O85" t="s">
        <v>2</v>
      </c>
    </row>
    <row r="86" spans="1:15" x14ac:dyDescent="0.25">
      <c r="A86" t="s">
        <v>832</v>
      </c>
      <c r="B86" t="s">
        <v>833</v>
      </c>
      <c r="C86" t="s">
        <v>192</v>
      </c>
      <c r="D86" t="s">
        <v>60</v>
      </c>
      <c r="E86" t="s">
        <v>61</v>
      </c>
      <c r="F86" t="s">
        <v>62</v>
      </c>
      <c r="G86" t="s">
        <v>834</v>
      </c>
      <c r="H86" s="3">
        <v>714</v>
      </c>
      <c r="I86" s="3">
        <v>714</v>
      </c>
      <c r="J86" s="3">
        <v>714</v>
      </c>
      <c r="K86" t="s">
        <v>64</v>
      </c>
      <c r="L86" t="s">
        <v>835</v>
      </c>
      <c r="M86" t="s">
        <v>66</v>
      </c>
      <c r="O86" t="s">
        <v>2</v>
      </c>
    </row>
    <row r="87" spans="1:15" x14ac:dyDescent="0.25">
      <c r="A87" t="s">
        <v>836</v>
      </c>
      <c r="B87" t="s">
        <v>837</v>
      </c>
      <c r="C87" t="s">
        <v>192</v>
      </c>
      <c r="D87" t="s">
        <v>210</v>
      </c>
      <c r="E87" t="s">
        <v>211</v>
      </c>
      <c r="F87" t="s">
        <v>62</v>
      </c>
      <c r="G87" t="s">
        <v>838</v>
      </c>
      <c r="H87" s="3">
        <v>15</v>
      </c>
      <c r="I87" s="3">
        <v>15.3</v>
      </c>
      <c r="J87" s="3">
        <v>15.3</v>
      </c>
      <c r="K87" t="s">
        <v>64</v>
      </c>
      <c r="L87" t="s">
        <v>839</v>
      </c>
      <c r="M87" t="s">
        <v>214</v>
      </c>
      <c r="O87" t="s">
        <v>2</v>
      </c>
    </row>
    <row r="88" spans="1:15" x14ac:dyDescent="0.25">
      <c r="A88" t="s">
        <v>836</v>
      </c>
      <c r="B88" t="s">
        <v>837</v>
      </c>
      <c r="C88" t="s">
        <v>192</v>
      </c>
      <c r="D88" t="s">
        <v>210</v>
      </c>
      <c r="E88" t="s">
        <v>211</v>
      </c>
      <c r="F88" t="s">
        <v>62</v>
      </c>
      <c r="G88" t="s">
        <v>840</v>
      </c>
      <c r="H88" s="3">
        <v>15</v>
      </c>
      <c r="I88" s="3">
        <v>15.3</v>
      </c>
      <c r="J88" s="3">
        <v>15.3</v>
      </c>
      <c r="K88" t="s">
        <v>64</v>
      </c>
      <c r="L88" t="s">
        <v>839</v>
      </c>
      <c r="M88" t="s">
        <v>214</v>
      </c>
      <c r="O88" t="s">
        <v>2</v>
      </c>
    </row>
    <row r="89" spans="1:15" x14ac:dyDescent="0.25">
      <c r="A89" t="s">
        <v>836</v>
      </c>
      <c r="B89" t="s">
        <v>837</v>
      </c>
      <c r="C89" t="s">
        <v>192</v>
      </c>
      <c r="D89" t="s">
        <v>542</v>
      </c>
      <c r="E89" t="s">
        <v>543</v>
      </c>
      <c r="F89" t="s">
        <v>62</v>
      </c>
      <c r="G89" t="s">
        <v>841</v>
      </c>
      <c r="H89" s="3">
        <v>10</v>
      </c>
      <c r="I89" s="3">
        <v>10.199999999999999</v>
      </c>
      <c r="J89" s="3">
        <v>10.199999999999999</v>
      </c>
      <c r="K89" t="s">
        <v>64</v>
      </c>
      <c r="L89" t="s">
        <v>839</v>
      </c>
      <c r="M89" t="s">
        <v>842</v>
      </c>
      <c r="O89" t="s">
        <v>2</v>
      </c>
    </row>
    <row r="90" spans="1:15" x14ac:dyDescent="0.25">
      <c r="A90" t="s">
        <v>836</v>
      </c>
      <c r="B90" t="s">
        <v>837</v>
      </c>
      <c r="C90" t="s">
        <v>192</v>
      </c>
      <c r="D90" t="s">
        <v>315</v>
      </c>
      <c r="E90" t="s">
        <v>316</v>
      </c>
      <c r="F90" t="s">
        <v>62</v>
      </c>
      <c r="G90" t="s">
        <v>843</v>
      </c>
      <c r="H90" s="3">
        <v>45</v>
      </c>
      <c r="I90" s="3">
        <v>45</v>
      </c>
      <c r="J90" s="3">
        <v>45</v>
      </c>
      <c r="K90" t="s">
        <v>64</v>
      </c>
      <c r="L90" t="s">
        <v>839</v>
      </c>
      <c r="M90" t="s">
        <v>842</v>
      </c>
      <c r="O90" t="s">
        <v>2</v>
      </c>
    </row>
    <row r="91" spans="1:15" x14ac:dyDescent="0.25">
      <c r="A91" t="s">
        <v>844</v>
      </c>
      <c r="B91" t="s">
        <v>845</v>
      </c>
      <c r="C91" t="s">
        <v>192</v>
      </c>
      <c r="D91" t="s">
        <v>60</v>
      </c>
      <c r="E91" t="s">
        <v>61</v>
      </c>
      <c r="F91" t="s">
        <v>62</v>
      </c>
      <c r="G91" t="s">
        <v>846</v>
      </c>
      <c r="H91" s="3">
        <v>714</v>
      </c>
      <c r="I91" s="3">
        <v>714</v>
      </c>
      <c r="J91" s="3">
        <v>714</v>
      </c>
      <c r="K91" t="s">
        <v>64</v>
      </c>
      <c r="L91" t="s">
        <v>847</v>
      </c>
      <c r="M91" t="s">
        <v>66</v>
      </c>
      <c r="O91" t="s">
        <v>2</v>
      </c>
    </row>
    <row r="92" spans="1:15" x14ac:dyDescent="0.25">
      <c r="A92" t="s">
        <v>844</v>
      </c>
      <c r="B92" t="s">
        <v>845</v>
      </c>
      <c r="C92" t="s">
        <v>192</v>
      </c>
      <c r="D92" t="s">
        <v>317</v>
      </c>
      <c r="E92" t="s">
        <v>318</v>
      </c>
      <c r="F92" t="s">
        <v>62</v>
      </c>
      <c r="G92" t="s">
        <v>848</v>
      </c>
      <c r="H92" s="3">
        <v>1168</v>
      </c>
      <c r="I92" s="3">
        <v>1200.72</v>
      </c>
      <c r="J92" s="3">
        <v>1200.72</v>
      </c>
      <c r="K92" t="s">
        <v>64</v>
      </c>
      <c r="L92" t="s">
        <v>847</v>
      </c>
      <c r="M92" t="s">
        <v>80</v>
      </c>
      <c r="O92" t="s">
        <v>2</v>
      </c>
    </row>
    <row r="93" spans="1:15" x14ac:dyDescent="0.25">
      <c r="A93" t="s">
        <v>844</v>
      </c>
      <c r="B93" t="s">
        <v>845</v>
      </c>
      <c r="C93" t="s">
        <v>192</v>
      </c>
      <c r="D93" t="s">
        <v>317</v>
      </c>
      <c r="E93" t="s">
        <v>318</v>
      </c>
      <c r="F93" t="s">
        <v>62</v>
      </c>
      <c r="G93" t="s">
        <v>849</v>
      </c>
      <c r="H93" s="3">
        <v>292</v>
      </c>
      <c r="I93" s="3">
        <v>300.24</v>
      </c>
      <c r="J93" s="3">
        <v>300.24</v>
      </c>
      <c r="K93" t="s">
        <v>64</v>
      </c>
      <c r="L93" t="s">
        <v>847</v>
      </c>
      <c r="M93" t="s">
        <v>80</v>
      </c>
      <c r="O93" t="s">
        <v>2</v>
      </c>
    </row>
    <row r="94" spans="1:15" x14ac:dyDescent="0.25">
      <c r="A94" t="s">
        <v>850</v>
      </c>
      <c r="B94" t="s">
        <v>851</v>
      </c>
      <c r="C94" t="s">
        <v>192</v>
      </c>
      <c r="D94" t="s">
        <v>284</v>
      </c>
      <c r="E94" t="s">
        <v>285</v>
      </c>
      <c r="F94" t="s">
        <v>62</v>
      </c>
      <c r="G94" t="s">
        <v>852</v>
      </c>
      <c r="H94" s="3">
        <v>280</v>
      </c>
      <c r="I94" s="3">
        <v>287.22000000000003</v>
      </c>
      <c r="J94" s="3">
        <v>287.22000000000003</v>
      </c>
      <c r="K94" t="s">
        <v>64</v>
      </c>
      <c r="L94" t="s">
        <v>853</v>
      </c>
      <c r="M94" t="s">
        <v>288</v>
      </c>
      <c r="O94" t="s">
        <v>2</v>
      </c>
    </row>
    <row r="95" spans="1:15" x14ac:dyDescent="0.25">
      <c r="A95" t="s">
        <v>854</v>
      </c>
      <c r="B95" t="s">
        <v>855</v>
      </c>
      <c r="C95" t="s">
        <v>192</v>
      </c>
      <c r="D95" t="s">
        <v>542</v>
      </c>
      <c r="E95" t="s">
        <v>543</v>
      </c>
      <c r="F95" t="s">
        <v>62</v>
      </c>
      <c r="G95" t="s">
        <v>856</v>
      </c>
      <c r="H95" s="3">
        <v>5</v>
      </c>
      <c r="I95" s="3">
        <v>5.0999999999999996</v>
      </c>
      <c r="J95" s="3">
        <v>5.0999999999999996</v>
      </c>
      <c r="K95" t="s">
        <v>64</v>
      </c>
      <c r="L95" t="s">
        <v>857</v>
      </c>
      <c r="M95" t="s">
        <v>338</v>
      </c>
      <c r="O95" t="s">
        <v>2</v>
      </c>
    </row>
    <row r="96" spans="1:15" x14ac:dyDescent="0.25">
      <c r="A96" t="s">
        <v>854</v>
      </c>
      <c r="B96" t="s">
        <v>855</v>
      </c>
      <c r="C96" t="s">
        <v>192</v>
      </c>
      <c r="D96" t="s">
        <v>542</v>
      </c>
      <c r="E96" t="s">
        <v>543</v>
      </c>
      <c r="F96" t="s">
        <v>62</v>
      </c>
      <c r="G96" t="s">
        <v>858</v>
      </c>
      <c r="H96" s="3">
        <v>5</v>
      </c>
      <c r="I96" s="3">
        <v>5.0999999999999996</v>
      </c>
      <c r="J96" s="3">
        <v>5.0999999999999996</v>
      </c>
      <c r="K96" t="s">
        <v>64</v>
      </c>
      <c r="L96" t="s">
        <v>857</v>
      </c>
      <c r="M96" t="s">
        <v>338</v>
      </c>
      <c r="O96" t="s">
        <v>2</v>
      </c>
    </row>
    <row r="97" spans="1:15" x14ac:dyDescent="0.25">
      <c r="A97" t="s">
        <v>859</v>
      </c>
      <c r="B97" t="s">
        <v>860</v>
      </c>
      <c r="C97" t="s">
        <v>192</v>
      </c>
      <c r="D97" t="s">
        <v>210</v>
      </c>
      <c r="E97" t="s">
        <v>211</v>
      </c>
      <c r="F97" t="s">
        <v>62</v>
      </c>
      <c r="G97" t="s">
        <v>861</v>
      </c>
      <c r="H97" s="3">
        <v>15</v>
      </c>
      <c r="I97" s="3">
        <v>15.3</v>
      </c>
      <c r="J97" s="3">
        <v>15.3</v>
      </c>
      <c r="K97" t="s">
        <v>64</v>
      </c>
      <c r="L97" t="s">
        <v>862</v>
      </c>
      <c r="M97" t="s">
        <v>214</v>
      </c>
      <c r="O97" t="s">
        <v>2</v>
      </c>
    </row>
    <row r="98" spans="1:15" x14ac:dyDescent="0.25">
      <c r="A98" t="s">
        <v>863</v>
      </c>
      <c r="B98" t="s">
        <v>864</v>
      </c>
      <c r="C98" t="s">
        <v>192</v>
      </c>
      <c r="D98" t="s">
        <v>865</v>
      </c>
      <c r="E98" t="s">
        <v>866</v>
      </c>
      <c r="F98" t="s">
        <v>62</v>
      </c>
      <c r="G98" t="s">
        <v>867</v>
      </c>
      <c r="H98" s="3">
        <v>160</v>
      </c>
      <c r="I98" s="3">
        <v>165.3</v>
      </c>
      <c r="J98" s="3">
        <v>165.3</v>
      </c>
      <c r="K98" t="s">
        <v>64</v>
      </c>
      <c r="L98" t="s">
        <v>868</v>
      </c>
      <c r="M98" t="s">
        <v>869</v>
      </c>
      <c r="O98" t="s">
        <v>2</v>
      </c>
    </row>
    <row r="99" spans="1:15" x14ac:dyDescent="0.25">
      <c r="A99" t="s">
        <v>870</v>
      </c>
      <c r="B99" t="s">
        <v>871</v>
      </c>
      <c r="C99" t="s">
        <v>192</v>
      </c>
      <c r="D99" t="s">
        <v>60</v>
      </c>
      <c r="E99" t="s">
        <v>61</v>
      </c>
      <c r="F99" t="s">
        <v>62</v>
      </c>
      <c r="G99" t="s">
        <v>872</v>
      </c>
      <c r="H99" s="3">
        <v>714</v>
      </c>
      <c r="I99" s="3">
        <v>734.04</v>
      </c>
      <c r="J99" s="3">
        <v>734.04</v>
      </c>
      <c r="K99" t="s">
        <v>64</v>
      </c>
      <c r="L99" t="s">
        <v>873</v>
      </c>
      <c r="M99" t="s">
        <v>80</v>
      </c>
      <c r="O99" t="s">
        <v>2</v>
      </c>
    </row>
    <row r="100" spans="1:15" x14ac:dyDescent="0.25">
      <c r="A100" t="s">
        <v>870</v>
      </c>
      <c r="B100" t="s">
        <v>871</v>
      </c>
      <c r="C100" t="s">
        <v>192</v>
      </c>
      <c r="D100" t="s">
        <v>60</v>
      </c>
      <c r="E100" t="s">
        <v>61</v>
      </c>
      <c r="F100" t="s">
        <v>62</v>
      </c>
      <c r="G100" t="s">
        <v>874</v>
      </c>
      <c r="H100" s="3">
        <v>714</v>
      </c>
      <c r="I100" s="3">
        <v>741.48</v>
      </c>
      <c r="J100" s="3">
        <v>741.48</v>
      </c>
      <c r="K100" t="s">
        <v>64</v>
      </c>
      <c r="L100" t="s">
        <v>875</v>
      </c>
      <c r="M100" t="s">
        <v>125</v>
      </c>
      <c r="O100" t="s">
        <v>2</v>
      </c>
    </row>
    <row r="101" spans="1:15" x14ac:dyDescent="0.25">
      <c r="A101" t="s">
        <v>876</v>
      </c>
      <c r="B101" t="s">
        <v>877</v>
      </c>
      <c r="C101" t="s">
        <v>192</v>
      </c>
      <c r="D101" t="s">
        <v>60</v>
      </c>
      <c r="E101" t="s">
        <v>61</v>
      </c>
      <c r="F101" t="s">
        <v>62</v>
      </c>
      <c r="G101" t="s">
        <v>878</v>
      </c>
      <c r="H101" s="3">
        <v>714</v>
      </c>
      <c r="I101" s="3">
        <v>714</v>
      </c>
      <c r="J101" s="3">
        <v>714</v>
      </c>
      <c r="K101" t="s">
        <v>64</v>
      </c>
      <c r="L101" t="s">
        <v>879</v>
      </c>
      <c r="M101" t="s">
        <v>66</v>
      </c>
      <c r="O101" t="s">
        <v>2</v>
      </c>
    </row>
    <row r="102" spans="1:15" x14ac:dyDescent="0.25">
      <c r="A102" t="s">
        <v>876</v>
      </c>
      <c r="B102" t="s">
        <v>877</v>
      </c>
      <c r="C102" t="s">
        <v>192</v>
      </c>
      <c r="D102" t="s">
        <v>433</v>
      </c>
      <c r="E102" t="s">
        <v>434</v>
      </c>
      <c r="F102" t="s">
        <v>62</v>
      </c>
      <c r="G102" t="s">
        <v>880</v>
      </c>
      <c r="H102" s="3">
        <v>200</v>
      </c>
      <c r="I102" s="3">
        <v>200</v>
      </c>
      <c r="J102" s="3">
        <v>200</v>
      </c>
      <c r="K102" t="s">
        <v>64</v>
      </c>
      <c r="L102" t="s">
        <v>879</v>
      </c>
      <c r="M102" t="s">
        <v>545</v>
      </c>
      <c r="O102" t="s">
        <v>2</v>
      </c>
    </row>
    <row r="103" spans="1:15" x14ac:dyDescent="0.25">
      <c r="A103" t="s">
        <v>876</v>
      </c>
      <c r="B103" t="s">
        <v>877</v>
      </c>
      <c r="C103" t="s">
        <v>192</v>
      </c>
      <c r="D103" t="s">
        <v>60</v>
      </c>
      <c r="E103" t="s">
        <v>61</v>
      </c>
      <c r="F103" t="s">
        <v>62</v>
      </c>
      <c r="G103" t="s">
        <v>881</v>
      </c>
      <c r="H103" s="3">
        <v>714</v>
      </c>
      <c r="I103" s="3">
        <v>734.28</v>
      </c>
      <c r="J103" s="3">
        <v>734.28</v>
      </c>
      <c r="K103" t="s">
        <v>64</v>
      </c>
      <c r="L103" t="s">
        <v>879</v>
      </c>
      <c r="M103" t="s">
        <v>80</v>
      </c>
      <c r="O103" t="s">
        <v>2</v>
      </c>
    </row>
    <row r="104" spans="1:15" x14ac:dyDescent="0.25">
      <c r="A104" t="s">
        <v>876</v>
      </c>
      <c r="B104" t="s">
        <v>877</v>
      </c>
      <c r="C104" t="s">
        <v>192</v>
      </c>
      <c r="D104" t="s">
        <v>60</v>
      </c>
      <c r="E104" t="s">
        <v>61</v>
      </c>
      <c r="F104" t="s">
        <v>62</v>
      </c>
      <c r="G104" t="s">
        <v>882</v>
      </c>
      <c r="H104" s="3">
        <v>714</v>
      </c>
      <c r="I104" s="3">
        <v>741.72</v>
      </c>
      <c r="J104" s="3">
        <v>741.72</v>
      </c>
      <c r="K104" t="s">
        <v>64</v>
      </c>
      <c r="L104" t="s">
        <v>879</v>
      </c>
      <c r="M104" t="s">
        <v>125</v>
      </c>
      <c r="O104" t="s">
        <v>2</v>
      </c>
    </row>
    <row r="105" spans="1:15" x14ac:dyDescent="0.25">
      <c r="A105" t="s">
        <v>876</v>
      </c>
      <c r="B105" t="s">
        <v>877</v>
      </c>
      <c r="C105" t="s">
        <v>192</v>
      </c>
      <c r="D105" t="s">
        <v>60</v>
      </c>
      <c r="E105" t="s">
        <v>61</v>
      </c>
      <c r="F105" t="s">
        <v>62</v>
      </c>
      <c r="G105" t="s">
        <v>883</v>
      </c>
      <c r="H105" s="3">
        <v>714</v>
      </c>
      <c r="I105" s="3">
        <v>749.16</v>
      </c>
      <c r="J105" s="3">
        <v>749.16</v>
      </c>
      <c r="K105" t="s">
        <v>64</v>
      </c>
      <c r="L105" t="s">
        <v>879</v>
      </c>
      <c r="M105" t="s">
        <v>321</v>
      </c>
      <c r="O105" t="s">
        <v>2</v>
      </c>
    </row>
    <row r="106" spans="1:15" x14ac:dyDescent="0.25">
      <c r="A106" t="s">
        <v>876</v>
      </c>
      <c r="B106" t="s">
        <v>877</v>
      </c>
      <c r="C106" t="s">
        <v>192</v>
      </c>
      <c r="D106" t="s">
        <v>60</v>
      </c>
      <c r="E106" t="s">
        <v>61</v>
      </c>
      <c r="F106" t="s">
        <v>62</v>
      </c>
      <c r="G106" t="s">
        <v>884</v>
      </c>
      <c r="H106" s="3">
        <v>714</v>
      </c>
      <c r="I106" s="3">
        <v>756.36</v>
      </c>
      <c r="J106" s="3">
        <v>756.36</v>
      </c>
      <c r="K106" t="s">
        <v>64</v>
      </c>
      <c r="L106" t="s">
        <v>879</v>
      </c>
      <c r="M106" t="s">
        <v>113</v>
      </c>
      <c r="O106" t="s">
        <v>2</v>
      </c>
    </row>
    <row r="107" spans="1:15" x14ac:dyDescent="0.25">
      <c r="A107" t="s">
        <v>885</v>
      </c>
      <c r="B107" t="s">
        <v>886</v>
      </c>
      <c r="C107" t="s">
        <v>192</v>
      </c>
      <c r="D107" t="s">
        <v>60</v>
      </c>
      <c r="E107" t="s">
        <v>61</v>
      </c>
      <c r="F107" t="s">
        <v>62</v>
      </c>
      <c r="G107" t="s">
        <v>887</v>
      </c>
      <c r="H107" s="3">
        <v>714</v>
      </c>
      <c r="I107" s="3">
        <v>714</v>
      </c>
      <c r="J107" s="3">
        <v>714</v>
      </c>
      <c r="K107" t="s">
        <v>64</v>
      </c>
      <c r="L107" t="s">
        <v>888</v>
      </c>
      <c r="M107" t="s">
        <v>66</v>
      </c>
      <c r="O107" t="s">
        <v>2</v>
      </c>
    </row>
    <row r="108" spans="1:15" x14ac:dyDescent="0.25">
      <c r="A108" t="s">
        <v>889</v>
      </c>
      <c r="B108" t="s">
        <v>890</v>
      </c>
      <c r="C108" t="s">
        <v>192</v>
      </c>
      <c r="D108" t="s">
        <v>542</v>
      </c>
      <c r="E108" t="s">
        <v>543</v>
      </c>
      <c r="F108" t="s">
        <v>62</v>
      </c>
      <c r="G108" t="s">
        <v>891</v>
      </c>
      <c r="H108" s="3">
        <v>15</v>
      </c>
      <c r="I108" s="3">
        <v>15.3</v>
      </c>
      <c r="J108" s="3">
        <v>15.3</v>
      </c>
      <c r="K108" t="s">
        <v>64</v>
      </c>
      <c r="L108" t="s">
        <v>892</v>
      </c>
      <c r="M108" t="s">
        <v>338</v>
      </c>
      <c r="O108" t="s">
        <v>2</v>
      </c>
    </row>
    <row r="109" spans="1:15" x14ac:dyDescent="0.25">
      <c r="A109" t="s">
        <v>893</v>
      </c>
      <c r="B109" t="s">
        <v>894</v>
      </c>
      <c r="C109" t="s">
        <v>192</v>
      </c>
      <c r="D109" t="s">
        <v>60</v>
      </c>
      <c r="E109" t="s">
        <v>61</v>
      </c>
      <c r="F109" t="s">
        <v>62</v>
      </c>
      <c r="G109" t="s">
        <v>895</v>
      </c>
      <c r="H109" s="3">
        <v>714</v>
      </c>
      <c r="I109" s="3">
        <v>741.72</v>
      </c>
      <c r="J109" s="3">
        <v>741.72</v>
      </c>
      <c r="K109" t="s">
        <v>64</v>
      </c>
      <c r="L109" t="s">
        <v>896</v>
      </c>
      <c r="M109" t="s">
        <v>125</v>
      </c>
      <c r="O109" t="s">
        <v>2</v>
      </c>
    </row>
    <row r="110" spans="1:15" x14ac:dyDescent="0.25">
      <c r="A110" t="s">
        <v>897</v>
      </c>
      <c r="B110" t="s">
        <v>898</v>
      </c>
      <c r="C110" t="s">
        <v>192</v>
      </c>
      <c r="D110" t="s">
        <v>210</v>
      </c>
      <c r="E110" t="s">
        <v>211</v>
      </c>
      <c r="F110" t="s">
        <v>62</v>
      </c>
      <c r="G110" t="s">
        <v>899</v>
      </c>
      <c r="H110" s="3">
        <v>15</v>
      </c>
      <c r="I110" s="3">
        <v>15.3</v>
      </c>
      <c r="J110" s="3">
        <v>15.3</v>
      </c>
      <c r="K110" t="s">
        <v>64</v>
      </c>
      <c r="L110" t="s">
        <v>900</v>
      </c>
      <c r="M110" t="s">
        <v>214</v>
      </c>
      <c r="O110" t="s">
        <v>2</v>
      </c>
    </row>
    <row r="111" spans="1:15" x14ac:dyDescent="0.25">
      <c r="A111" t="s">
        <v>901</v>
      </c>
      <c r="B111" t="s">
        <v>902</v>
      </c>
      <c r="C111" t="s">
        <v>192</v>
      </c>
      <c r="D111" t="s">
        <v>210</v>
      </c>
      <c r="E111" t="s">
        <v>211</v>
      </c>
      <c r="F111" t="s">
        <v>62</v>
      </c>
      <c r="G111" t="s">
        <v>903</v>
      </c>
      <c r="H111" s="3">
        <v>30</v>
      </c>
      <c r="I111" s="3">
        <v>30.61</v>
      </c>
      <c r="J111" s="3">
        <v>30.61</v>
      </c>
      <c r="K111" t="s">
        <v>64</v>
      </c>
      <c r="L111" t="s">
        <v>904</v>
      </c>
      <c r="M111" t="s">
        <v>214</v>
      </c>
      <c r="O111" t="s">
        <v>2</v>
      </c>
    </row>
    <row r="112" spans="1:15" x14ac:dyDescent="0.25">
      <c r="A112" t="s">
        <v>901</v>
      </c>
      <c r="B112" t="s">
        <v>902</v>
      </c>
      <c r="C112" t="s">
        <v>192</v>
      </c>
      <c r="D112" t="s">
        <v>210</v>
      </c>
      <c r="E112" t="s">
        <v>211</v>
      </c>
      <c r="F112" t="s">
        <v>62</v>
      </c>
      <c r="G112" t="s">
        <v>905</v>
      </c>
      <c r="H112" s="3">
        <v>15</v>
      </c>
      <c r="I112" s="3">
        <v>15.3</v>
      </c>
      <c r="J112" s="3">
        <v>15.3</v>
      </c>
      <c r="K112" t="s">
        <v>64</v>
      </c>
      <c r="L112" t="s">
        <v>904</v>
      </c>
      <c r="M112" t="s">
        <v>214</v>
      </c>
      <c r="O112" t="s">
        <v>2</v>
      </c>
    </row>
    <row r="113" spans="1:15" x14ac:dyDescent="0.25">
      <c r="A113" t="s">
        <v>906</v>
      </c>
      <c r="B113" t="s">
        <v>907</v>
      </c>
      <c r="C113" t="s">
        <v>192</v>
      </c>
      <c r="D113" t="s">
        <v>60</v>
      </c>
      <c r="E113" t="s">
        <v>61</v>
      </c>
      <c r="F113" t="s">
        <v>62</v>
      </c>
      <c r="G113" t="s">
        <v>908</v>
      </c>
      <c r="H113" s="3">
        <v>714</v>
      </c>
      <c r="I113" s="3">
        <v>714</v>
      </c>
      <c r="J113" s="3">
        <v>714</v>
      </c>
      <c r="K113" t="s">
        <v>64</v>
      </c>
      <c r="L113" t="s">
        <v>909</v>
      </c>
      <c r="M113" t="s">
        <v>66</v>
      </c>
      <c r="O113" t="s">
        <v>2</v>
      </c>
    </row>
    <row r="114" spans="1:15" x14ac:dyDescent="0.25">
      <c r="A114" t="s">
        <v>906</v>
      </c>
      <c r="B114" t="s">
        <v>907</v>
      </c>
      <c r="C114" t="s">
        <v>192</v>
      </c>
      <c r="D114" t="s">
        <v>740</v>
      </c>
      <c r="E114" t="s">
        <v>741</v>
      </c>
      <c r="F114" t="s">
        <v>62</v>
      </c>
      <c r="G114" t="s">
        <v>910</v>
      </c>
      <c r="H114" s="3">
        <v>178</v>
      </c>
      <c r="I114" s="3">
        <v>178</v>
      </c>
      <c r="J114" s="3">
        <v>178</v>
      </c>
      <c r="K114" t="s">
        <v>64</v>
      </c>
      <c r="L114" t="s">
        <v>909</v>
      </c>
      <c r="M114" t="s">
        <v>66</v>
      </c>
      <c r="O114" t="s">
        <v>2</v>
      </c>
    </row>
    <row r="115" spans="1:15" x14ac:dyDescent="0.25">
      <c r="A115" t="s">
        <v>911</v>
      </c>
      <c r="B115" t="s">
        <v>912</v>
      </c>
      <c r="C115" t="s">
        <v>192</v>
      </c>
      <c r="D115" t="s">
        <v>542</v>
      </c>
      <c r="E115" t="s">
        <v>543</v>
      </c>
      <c r="F115" t="s">
        <v>62</v>
      </c>
      <c r="G115" t="s">
        <v>913</v>
      </c>
      <c r="H115" s="3">
        <v>10</v>
      </c>
      <c r="I115" s="3">
        <v>10.199999999999999</v>
      </c>
      <c r="J115" s="3">
        <v>10.199999999999999</v>
      </c>
      <c r="K115" t="s">
        <v>64</v>
      </c>
      <c r="L115" t="s">
        <v>914</v>
      </c>
      <c r="M115" t="s">
        <v>545</v>
      </c>
      <c r="O115" t="s">
        <v>2</v>
      </c>
    </row>
    <row r="116" spans="1:15" x14ac:dyDescent="0.25">
      <c r="A116" t="s">
        <v>911</v>
      </c>
      <c r="B116" t="s">
        <v>912</v>
      </c>
      <c r="C116" t="s">
        <v>192</v>
      </c>
      <c r="D116" t="s">
        <v>542</v>
      </c>
      <c r="E116" t="s">
        <v>543</v>
      </c>
      <c r="F116" t="s">
        <v>62</v>
      </c>
      <c r="G116" t="s">
        <v>915</v>
      </c>
      <c r="H116" s="3">
        <v>10</v>
      </c>
      <c r="I116" s="3">
        <v>10.199999999999999</v>
      </c>
      <c r="J116" s="3">
        <v>10.199999999999999</v>
      </c>
      <c r="K116" t="s">
        <v>64</v>
      </c>
      <c r="L116" t="s">
        <v>916</v>
      </c>
      <c r="M116" t="s">
        <v>545</v>
      </c>
      <c r="O116" t="s">
        <v>2</v>
      </c>
    </row>
    <row r="117" spans="1:15" x14ac:dyDescent="0.25">
      <c r="A117" t="s">
        <v>917</v>
      </c>
      <c r="B117" t="s">
        <v>918</v>
      </c>
      <c r="C117" t="s">
        <v>192</v>
      </c>
      <c r="D117" t="s">
        <v>92</v>
      </c>
      <c r="E117" t="s">
        <v>93</v>
      </c>
      <c r="F117" t="s">
        <v>62</v>
      </c>
      <c r="G117" t="s">
        <v>919</v>
      </c>
      <c r="H117" s="3">
        <v>178</v>
      </c>
      <c r="I117" s="3">
        <v>178</v>
      </c>
      <c r="J117" s="3">
        <v>178</v>
      </c>
      <c r="K117" t="s">
        <v>64</v>
      </c>
      <c r="L117" t="s">
        <v>920</v>
      </c>
      <c r="M117" t="s">
        <v>66</v>
      </c>
      <c r="O117" t="s">
        <v>2</v>
      </c>
    </row>
    <row r="118" spans="1:15" x14ac:dyDescent="0.25">
      <c r="A118" t="s">
        <v>921</v>
      </c>
      <c r="B118" t="s">
        <v>922</v>
      </c>
      <c r="C118" t="s">
        <v>192</v>
      </c>
      <c r="D118" t="s">
        <v>210</v>
      </c>
      <c r="E118" t="s">
        <v>211</v>
      </c>
      <c r="F118" t="s">
        <v>62</v>
      </c>
      <c r="G118" t="s">
        <v>923</v>
      </c>
      <c r="H118" s="3">
        <v>15</v>
      </c>
      <c r="I118" s="3">
        <v>15.3</v>
      </c>
      <c r="J118" s="3">
        <v>15.3</v>
      </c>
      <c r="K118" t="s">
        <v>64</v>
      </c>
      <c r="L118" t="s">
        <v>924</v>
      </c>
      <c r="M118" t="s">
        <v>214</v>
      </c>
      <c r="O118" t="s">
        <v>2</v>
      </c>
    </row>
    <row r="119" spans="1:15" x14ac:dyDescent="0.25">
      <c r="A119" t="s">
        <v>925</v>
      </c>
      <c r="B119" t="s">
        <v>926</v>
      </c>
      <c r="C119" t="s">
        <v>192</v>
      </c>
      <c r="D119" t="s">
        <v>210</v>
      </c>
      <c r="E119" t="s">
        <v>211</v>
      </c>
      <c r="F119" t="s">
        <v>62</v>
      </c>
      <c r="G119" t="s">
        <v>927</v>
      </c>
      <c r="H119" s="3">
        <v>30</v>
      </c>
      <c r="I119" s="3">
        <v>30.61</v>
      </c>
      <c r="J119" s="3">
        <v>30.61</v>
      </c>
      <c r="K119" t="s">
        <v>64</v>
      </c>
      <c r="L119" t="s">
        <v>928</v>
      </c>
      <c r="M119" t="s">
        <v>214</v>
      </c>
      <c r="O119" t="s">
        <v>2</v>
      </c>
    </row>
    <row r="120" spans="1:15" x14ac:dyDescent="0.25">
      <c r="A120" t="s">
        <v>929</v>
      </c>
      <c r="B120" t="s">
        <v>930</v>
      </c>
      <c r="C120" t="s">
        <v>192</v>
      </c>
      <c r="D120" t="s">
        <v>315</v>
      </c>
      <c r="E120" t="s">
        <v>316</v>
      </c>
      <c r="F120" t="s">
        <v>62</v>
      </c>
      <c r="G120" t="s">
        <v>931</v>
      </c>
      <c r="H120" s="3">
        <v>50</v>
      </c>
      <c r="I120" s="3">
        <v>50</v>
      </c>
      <c r="J120" s="3">
        <v>50</v>
      </c>
      <c r="K120" t="s">
        <v>64</v>
      </c>
      <c r="L120" t="s">
        <v>932</v>
      </c>
      <c r="M120" t="s">
        <v>214</v>
      </c>
      <c r="O120" t="s">
        <v>2</v>
      </c>
    </row>
    <row r="121" spans="1:15" x14ac:dyDescent="0.25">
      <c r="A121" t="s">
        <v>933</v>
      </c>
      <c r="B121" t="s">
        <v>934</v>
      </c>
      <c r="C121" t="s">
        <v>192</v>
      </c>
      <c r="D121" t="s">
        <v>219</v>
      </c>
      <c r="E121" t="s">
        <v>220</v>
      </c>
      <c r="F121" t="s">
        <v>62</v>
      </c>
      <c r="G121" t="s">
        <v>935</v>
      </c>
      <c r="H121" s="3">
        <v>178</v>
      </c>
      <c r="I121" s="3">
        <v>183</v>
      </c>
      <c r="J121" s="3">
        <v>183</v>
      </c>
      <c r="K121" t="s">
        <v>64</v>
      </c>
      <c r="L121" t="s">
        <v>936</v>
      </c>
      <c r="M121" t="s">
        <v>80</v>
      </c>
      <c r="O121" t="s">
        <v>2</v>
      </c>
    </row>
    <row r="122" spans="1:15" x14ac:dyDescent="0.25">
      <c r="A122" t="s">
        <v>937</v>
      </c>
      <c r="B122" t="s">
        <v>938</v>
      </c>
      <c r="C122" t="s">
        <v>192</v>
      </c>
      <c r="D122" t="s">
        <v>210</v>
      </c>
      <c r="E122" t="s">
        <v>211</v>
      </c>
      <c r="F122" t="s">
        <v>62</v>
      </c>
      <c r="G122" t="s">
        <v>939</v>
      </c>
      <c r="H122" s="3">
        <v>15</v>
      </c>
      <c r="I122" s="3">
        <v>15.3</v>
      </c>
      <c r="J122" s="3">
        <v>15.3</v>
      </c>
      <c r="K122" t="s">
        <v>64</v>
      </c>
      <c r="L122" t="s">
        <v>940</v>
      </c>
      <c r="M122" t="s">
        <v>214</v>
      </c>
      <c r="O122" t="s">
        <v>2</v>
      </c>
    </row>
    <row r="123" spans="1:15" x14ac:dyDescent="0.25">
      <c r="A123" t="s">
        <v>941</v>
      </c>
      <c r="B123" t="s">
        <v>942</v>
      </c>
      <c r="C123" t="s">
        <v>192</v>
      </c>
      <c r="D123" t="s">
        <v>60</v>
      </c>
      <c r="E123" t="s">
        <v>61</v>
      </c>
      <c r="F123" t="s">
        <v>62</v>
      </c>
      <c r="G123" t="s">
        <v>943</v>
      </c>
      <c r="H123" s="3">
        <v>714</v>
      </c>
      <c r="I123" s="3">
        <v>714</v>
      </c>
      <c r="J123" s="3">
        <v>714</v>
      </c>
      <c r="K123" t="s">
        <v>64</v>
      </c>
      <c r="L123" t="s">
        <v>944</v>
      </c>
      <c r="M123" t="s">
        <v>66</v>
      </c>
      <c r="O123" t="s">
        <v>2</v>
      </c>
    </row>
    <row r="124" spans="1:15" x14ac:dyDescent="0.25">
      <c r="A124" t="s">
        <v>941</v>
      </c>
      <c r="B124" t="s">
        <v>942</v>
      </c>
      <c r="C124" t="s">
        <v>192</v>
      </c>
      <c r="D124" t="s">
        <v>317</v>
      </c>
      <c r="E124" t="s">
        <v>318</v>
      </c>
      <c r="F124" t="s">
        <v>62</v>
      </c>
      <c r="G124" t="s">
        <v>945</v>
      </c>
      <c r="H124" s="3">
        <v>292</v>
      </c>
      <c r="I124" s="3">
        <v>292</v>
      </c>
      <c r="J124" s="3">
        <v>292</v>
      </c>
      <c r="K124" t="s">
        <v>64</v>
      </c>
      <c r="L124" t="s">
        <v>946</v>
      </c>
      <c r="M124" t="s">
        <v>66</v>
      </c>
      <c r="O124" t="s">
        <v>2</v>
      </c>
    </row>
    <row r="125" spans="1:15" x14ac:dyDescent="0.25">
      <c r="A125" t="s">
        <v>947</v>
      </c>
      <c r="B125" t="s">
        <v>948</v>
      </c>
      <c r="C125" t="s">
        <v>291</v>
      </c>
      <c r="D125" t="s">
        <v>60</v>
      </c>
      <c r="E125" t="s">
        <v>61</v>
      </c>
      <c r="F125" t="s">
        <v>62</v>
      </c>
      <c r="G125" t="s">
        <v>949</v>
      </c>
      <c r="H125" s="3">
        <v>357</v>
      </c>
      <c r="I125" s="3">
        <v>357</v>
      </c>
      <c r="J125" s="3">
        <v>357</v>
      </c>
      <c r="K125" t="s">
        <v>64</v>
      </c>
      <c r="L125" t="s">
        <v>950</v>
      </c>
      <c r="M125" t="s">
        <v>66</v>
      </c>
      <c r="O125" t="s">
        <v>2</v>
      </c>
    </row>
    <row r="126" spans="1:15" x14ac:dyDescent="0.25">
      <c r="A126" t="s">
        <v>947</v>
      </c>
      <c r="B126" t="s">
        <v>948</v>
      </c>
      <c r="C126" t="s">
        <v>291</v>
      </c>
      <c r="D126" t="s">
        <v>67</v>
      </c>
      <c r="E126" t="s">
        <v>68</v>
      </c>
      <c r="F126" t="s">
        <v>62</v>
      </c>
      <c r="G126" t="s">
        <v>951</v>
      </c>
      <c r="H126" s="3">
        <v>196</v>
      </c>
      <c r="I126" s="3">
        <v>196</v>
      </c>
      <c r="J126" s="3">
        <v>196</v>
      </c>
      <c r="K126" t="s">
        <v>64</v>
      </c>
      <c r="L126" t="s">
        <v>950</v>
      </c>
      <c r="M126" t="s">
        <v>66</v>
      </c>
      <c r="O126" t="s">
        <v>2</v>
      </c>
    </row>
    <row r="127" spans="1:15" x14ac:dyDescent="0.25">
      <c r="A127" t="s">
        <v>947</v>
      </c>
      <c r="B127" t="s">
        <v>948</v>
      </c>
      <c r="C127" t="s">
        <v>291</v>
      </c>
      <c r="D127" t="s">
        <v>952</v>
      </c>
      <c r="E127" t="s">
        <v>953</v>
      </c>
      <c r="F127" t="s">
        <v>62</v>
      </c>
      <c r="G127" t="s">
        <v>954</v>
      </c>
      <c r="H127" s="3">
        <v>292</v>
      </c>
      <c r="I127" s="3">
        <v>292</v>
      </c>
      <c r="J127" s="3">
        <v>292</v>
      </c>
      <c r="K127" t="s">
        <v>64</v>
      </c>
      <c r="L127" t="s">
        <v>950</v>
      </c>
      <c r="M127" t="s">
        <v>66</v>
      </c>
      <c r="O127" t="s">
        <v>2</v>
      </c>
    </row>
    <row r="128" spans="1:15" x14ac:dyDescent="0.25">
      <c r="A128" t="s">
        <v>947</v>
      </c>
      <c r="B128" t="s">
        <v>948</v>
      </c>
      <c r="C128" t="s">
        <v>291</v>
      </c>
      <c r="D128" t="s">
        <v>117</v>
      </c>
      <c r="E128" t="s">
        <v>118</v>
      </c>
      <c r="F128" t="s">
        <v>62</v>
      </c>
      <c r="G128" t="s">
        <v>955</v>
      </c>
      <c r="H128" s="3">
        <v>75</v>
      </c>
      <c r="I128" s="3">
        <v>76.760000000000005</v>
      </c>
      <c r="J128" s="3">
        <v>76.760000000000005</v>
      </c>
      <c r="K128" t="s">
        <v>64</v>
      </c>
      <c r="L128" t="s">
        <v>950</v>
      </c>
      <c r="M128" t="s">
        <v>120</v>
      </c>
      <c r="O128" t="s">
        <v>2</v>
      </c>
    </row>
    <row r="129" spans="1:15" x14ac:dyDescent="0.25">
      <c r="A129" t="s">
        <v>956</v>
      </c>
      <c r="B129" t="s">
        <v>957</v>
      </c>
      <c r="C129" t="s">
        <v>291</v>
      </c>
      <c r="D129" t="s">
        <v>958</v>
      </c>
      <c r="E129" t="s">
        <v>959</v>
      </c>
      <c r="F129" t="s">
        <v>62</v>
      </c>
      <c r="G129" t="s">
        <v>960</v>
      </c>
      <c r="H129" s="3">
        <v>80</v>
      </c>
      <c r="I129" s="3">
        <v>80</v>
      </c>
      <c r="J129" s="3">
        <v>80</v>
      </c>
      <c r="K129" t="s">
        <v>64</v>
      </c>
      <c r="L129" t="s">
        <v>961</v>
      </c>
      <c r="M129" t="s">
        <v>962</v>
      </c>
      <c r="O129" t="s">
        <v>2</v>
      </c>
    </row>
    <row r="130" spans="1:15" x14ac:dyDescent="0.25">
      <c r="A130" t="s">
        <v>963</v>
      </c>
      <c r="B130" t="s">
        <v>964</v>
      </c>
      <c r="C130" t="s">
        <v>291</v>
      </c>
      <c r="D130" t="s">
        <v>177</v>
      </c>
      <c r="E130" t="s">
        <v>178</v>
      </c>
      <c r="F130" t="s">
        <v>62</v>
      </c>
      <c r="G130" t="s">
        <v>965</v>
      </c>
      <c r="H130" s="3">
        <v>89</v>
      </c>
      <c r="I130" s="3">
        <v>89</v>
      </c>
      <c r="J130" s="3">
        <v>89</v>
      </c>
      <c r="K130" t="s">
        <v>64</v>
      </c>
      <c r="L130" t="s">
        <v>966</v>
      </c>
      <c r="M130" t="s">
        <v>66</v>
      </c>
      <c r="O130" t="s">
        <v>2</v>
      </c>
    </row>
    <row r="131" spans="1:15" x14ac:dyDescent="0.25">
      <c r="A131" t="s">
        <v>963</v>
      </c>
      <c r="B131" t="s">
        <v>964</v>
      </c>
      <c r="C131" t="s">
        <v>291</v>
      </c>
      <c r="D131" t="s">
        <v>92</v>
      </c>
      <c r="E131" t="s">
        <v>93</v>
      </c>
      <c r="F131" t="s">
        <v>62</v>
      </c>
      <c r="G131" t="s">
        <v>967</v>
      </c>
      <c r="H131" s="3">
        <v>178</v>
      </c>
      <c r="I131" s="3">
        <v>178</v>
      </c>
      <c r="J131" s="3">
        <v>178</v>
      </c>
      <c r="K131" t="s">
        <v>64</v>
      </c>
      <c r="L131" t="s">
        <v>966</v>
      </c>
      <c r="M131" t="s">
        <v>66</v>
      </c>
      <c r="O131" t="s">
        <v>2</v>
      </c>
    </row>
    <row r="132" spans="1:15" x14ac:dyDescent="0.25">
      <c r="A132" t="s">
        <v>968</v>
      </c>
      <c r="B132" t="s">
        <v>969</v>
      </c>
      <c r="C132" t="s">
        <v>291</v>
      </c>
      <c r="D132" t="s">
        <v>60</v>
      </c>
      <c r="E132" t="s">
        <v>61</v>
      </c>
      <c r="F132" t="s">
        <v>62</v>
      </c>
      <c r="G132" t="s">
        <v>970</v>
      </c>
      <c r="H132" s="3">
        <v>357</v>
      </c>
      <c r="I132" s="3">
        <v>357</v>
      </c>
      <c r="J132" s="3">
        <v>357</v>
      </c>
      <c r="K132" t="s">
        <v>64</v>
      </c>
      <c r="L132" t="s">
        <v>971</v>
      </c>
      <c r="M132" t="s">
        <v>66</v>
      </c>
      <c r="O132" t="s">
        <v>2</v>
      </c>
    </row>
    <row r="133" spans="1:15" x14ac:dyDescent="0.25">
      <c r="A133" t="s">
        <v>972</v>
      </c>
      <c r="B133" t="s">
        <v>973</v>
      </c>
      <c r="C133" t="s">
        <v>291</v>
      </c>
      <c r="D133" t="s">
        <v>60</v>
      </c>
      <c r="E133" t="s">
        <v>61</v>
      </c>
      <c r="F133" t="s">
        <v>62</v>
      </c>
      <c r="G133" t="s">
        <v>974</v>
      </c>
      <c r="H133" s="3">
        <v>357</v>
      </c>
      <c r="I133" s="3">
        <v>370.86</v>
      </c>
      <c r="J133" s="3">
        <v>370.86</v>
      </c>
      <c r="K133" t="s">
        <v>64</v>
      </c>
      <c r="L133" t="s">
        <v>975</v>
      </c>
      <c r="M133" t="s">
        <v>125</v>
      </c>
      <c r="O133" t="s">
        <v>2</v>
      </c>
    </row>
    <row r="134" spans="1:15" x14ac:dyDescent="0.25">
      <c r="A134" t="s">
        <v>976</v>
      </c>
      <c r="B134" t="s">
        <v>977</v>
      </c>
      <c r="C134" t="s">
        <v>296</v>
      </c>
      <c r="D134" t="s">
        <v>60</v>
      </c>
      <c r="E134" t="s">
        <v>61</v>
      </c>
      <c r="F134" t="s">
        <v>62</v>
      </c>
      <c r="G134" t="s">
        <v>978</v>
      </c>
      <c r="H134" s="3">
        <v>357</v>
      </c>
      <c r="I134" s="3">
        <v>367.26</v>
      </c>
      <c r="J134" s="3">
        <v>367.26</v>
      </c>
      <c r="K134" t="s">
        <v>64</v>
      </c>
      <c r="L134" t="s">
        <v>979</v>
      </c>
      <c r="M134" t="s">
        <v>80</v>
      </c>
      <c r="O134" t="s">
        <v>2</v>
      </c>
    </row>
    <row r="135" spans="1:15" x14ac:dyDescent="0.25">
      <c r="A135" t="s">
        <v>980</v>
      </c>
      <c r="B135" t="s">
        <v>981</v>
      </c>
      <c r="C135" t="s">
        <v>296</v>
      </c>
      <c r="D135" t="s">
        <v>60</v>
      </c>
      <c r="E135" t="s">
        <v>61</v>
      </c>
      <c r="F135" t="s">
        <v>62</v>
      </c>
      <c r="G135" t="s">
        <v>982</v>
      </c>
      <c r="H135" s="3">
        <v>357</v>
      </c>
      <c r="I135" s="3">
        <v>370.74</v>
      </c>
      <c r="J135" s="3">
        <v>370.74</v>
      </c>
      <c r="K135" t="s">
        <v>64</v>
      </c>
      <c r="L135" t="s">
        <v>983</v>
      </c>
      <c r="M135" t="s">
        <v>125</v>
      </c>
      <c r="O135" t="s">
        <v>2</v>
      </c>
    </row>
    <row r="136" spans="1:15" x14ac:dyDescent="0.25">
      <c r="A136" t="s">
        <v>984</v>
      </c>
      <c r="B136" t="s">
        <v>985</v>
      </c>
      <c r="C136" t="s">
        <v>296</v>
      </c>
      <c r="D136" t="s">
        <v>60</v>
      </c>
      <c r="E136" t="s">
        <v>61</v>
      </c>
      <c r="F136" t="s">
        <v>62</v>
      </c>
      <c r="G136" t="s">
        <v>986</v>
      </c>
      <c r="H136" s="3">
        <v>357</v>
      </c>
      <c r="I136" s="3">
        <v>367.02</v>
      </c>
      <c r="J136" s="3">
        <v>367.02</v>
      </c>
      <c r="K136" t="s">
        <v>64</v>
      </c>
      <c r="L136" t="s">
        <v>987</v>
      </c>
      <c r="M136" t="s">
        <v>80</v>
      </c>
      <c r="O136" t="s">
        <v>2</v>
      </c>
    </row>
    <row r="137" spans="1:15" x14ac:dyDescent="0.25">
      <c r="A137" t="s">
        <v>988</v>
      </c>
      <c r="B137" t="s">
        <v>989</v>
      </c>
      <c r="C137" t="s">
        <v>296</v>
      </c>
      <c r="D137" t="s">
        <v>708</v>
      </c>
      <c r="E137" t="s">
        <v>709</v>
      </c>
      <c r="F137" t="s">
        <v>62</v>
      </c>
      <c r="G137" t="s">
        <v>990</v>
      </c>
      <c r="H137" s="3">
        <v>50</v>
      </c>
      <c r="I137" s="3">
        <v>51.02</v>
      </c>
      <c r="J137" s="3">
        <v>51.02</v>
      </c>
      <c r="K137" t="s">
        <v>64</v>
      </c>
      <c r="L137" t="s">
        <v>991</v>
      </c>
      <c r="M137" t="s">
        <v>214</v>
      </c>
      <c r="O137" t="s">
        <v>2</v>
      </c>
    </row>
    <row r="138" spans="1:15" x14ac:dyDescent="0.25">
      <c r="A138" t="s">
        <v>992</v>
      </c>
      <c r="B138" t="s">
        <v>993</v>
      </c>
      <c r="C138" t="s">
        <v>296</v>
      </c>
      <c r="D138" t="s">
        <v>60</v>
      </c>
      <c r="E138" t="s">
        <v>61</v>
      </c>
      <c r="F138" t="s">
        <v>62</v>
      </c>
      <c r="G138" t="s">
        <v>994</v>
      </c>
      <c r="H138" s="3">
        <v>357</v>
      </c>
      <c r="I138" s="3">
        <v>367.02</v>
      </c>
      <c r="J138" s="3">
        <v>367.02</v>
      </c>
      <c r="K138" t="s">
        <v>64</v>
      </c>
      <c r="L138" t="s">
        <v>995</v>
      </c>
      <c r="M138" t="s">
        <v>80</v>
      </c>
      <c r="O138" t="s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4"/>
  <ignoredErrors>
    <ignoredError sqref="D32:G138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65"/>
  <sheetViews>
    <sheetView workbookViewId="0">
      <selection activeCell="H4" sqref="H4:I6"/>
    </sheetView>
  </sheetViews>
  <sheetFormatPr defaultRowHeight="15" x14ac:dyDescent="0.25"/>
  <cols>
    <col min="1" max="1" width="9.42578125" bestFit="1" customWidth="1" collapsed="1"/>
    <col min="2" max="2" width="38.7109375" bestFit="1" customWidth="1" collapsed="1"/>
    <col min="3" max="3" width="17" customWidth="1" collapsed="1"/>
    <col min="4" max="4" width="6.140625" bestFit="1" customWidth="1" collapsed="1"/>
    <col min="5" max="5" width="19.28515625" customWidth="1" collapsed="1"/>
    <col min="6" max="6" width="17" bestFit="1" customWidth="1" collapsed="1"/>
    <col min="7" max="7" width="14.140625" bestFit="1" customWidth="1" collapsed="1"/>
    <col min="8" max="8" width="18" bestFit="1" customWidth="1" collapsed="1"/>
    <col min="9" max="9" width="17" bestFit="1" customWidth="1" collapsed="1"/>
    <col min="10" max="10" width="9.140625" bestFit="1" customWidth="1" collapsed="1"/>
    <col min="11" max="11" width="9.28515625" bestFit="1" customWidth="1" collapsed="1"/>
    <col min="12" max="13" width="25" customWidth="1" collapsed="1"/>
    <col min="14" max="14" width="20" customWidth="1" collapsed="1"/>
    <col min="15" max="16" width="40" customWidth="1" collapsed="1"/>
  </cols>
  <sheetData>
    <row r="1" spans="1:9" x14ac:dyDescent="0.25">
      <c r="A1" s="34"/>
      <c r="B1" s="19" t="s">
        <v>307</v>
      </c>
      <c r="C1" s="20" t="s">
        <v>309</v>
      </c>
      <c r="E1" s="19" t="s">
        <v>307</v>
      </c>
      <c r="F1" s="20" t="s">
        <v>309</v>
      </c>
      <c r="H1" s="19" t="s">
        <v>307</v>
      </c>
      <c r="I1" s="20" t="s">
        <v>309</v>
      </c>
    </row>
    <row r="2" spans="1:9" x14ac:dyDescent="0.25">
      <c r="B2" s="21" t="s">
        <v>83</v>
      </c>
      <c r="C2" s="23">
        <v>488</v>
      </c>
      <c r="E2" s="21" t="s">
        <v>61</v>
      </c>
      <c r="F2" s="23">
        <v>38170.74</v>
      </c>
      <c r="H2" s="21" t="s">
        <v>2</v>
      </c>
      <c r="I2" s="23">
        <v>51304.420000000006</v>
      </c>
    </row>
    <row r="3" spans="1:9" x14ac:dyDescent="0.25">
      <c r="B3" s="22" t="s">
        <v>201</v>
      </c>
      <c r="C3" s="24">
        <v>361.18</v>
      </c>
      <c r="E3" s="41" t="s">
        <v>59</v>
      </c>
      <c r="F3" s="24">
        <v>13711.199999999999</v>
      </c>
      <c r="H3" s="26" t="s">
        <v>308</v>
      </c>
      <c r="I3" s="27">
        <v>51304.420000000006</v>
      </c>
    </row>
    <row r="4" spans="1:9" x14ac:dyDescent="0.25">
      <c r="B4" s="22" t="s">
        <v>1201</v>
      </c>
      <c r="C4" s="24">
        <v>198</v>
      </c>
      <c r="E4" s="41" t="s">
        <v>192</v>
      </c>
      <c r="F4" s="24">
        <v>20459.82</v>
      </c>
      <c r="H4" s="36" t="s">
        <v>1377</v>
      </c>
      <c r="I4" s="37">
        <v>-71.099999999999994</v>
      </c>
    </row>
    <row r="5" spans="1:9" x14ac:dyDescent="0.25">
      <c r="B5" s="22" t="s">
        <v>68</v>
      </c>
      <c r="C5" s="24">
        <v>1729.81</v>
      </c>
      <c r="E5" s="41" t="s">
        <v>291</v>
      </c>
      <c r="F5" s="24">
        <v>1823.1000000000004</v>
      </c>
      <c r="H5" s="38" t="s">
        <v>311</v>
      </c>
      <c r="I5" s="37">
        <v>-0.28999999999999998</v>
      </c>
    </row>
    <row r="6" spans="1:9" x14ac:dyDescent="0.25">
      <c r="B6" s="22" t="s">
        <v>194</v>
      </c>
      <c r="C6" s="24">
        <v>475</v>
      </c>
      <c r="E6" s="41" t="s">
        <v>296</v>
      </c>
      <c r="F6" s="24">
        <v>2176.6200000000003</v>
      </c>
      <c r="H6" s="39" t="s">
        <v>312</v>
      </c>
      <c r="I6" s="40">
        <f>SUM(I3:I5)</f>
        <v>51233.030000000006</v>
      </c>
    </row>
    <row r="7" spans="1:9" x14ac:dyDescent="0.25">
      <c r="B7" s="22" t="s">
        <v>220</v>
      </c>
      <c r="C7" s="24">
        <v>1439</v>
      </c>
      <c r="E7" s="26" t="s">
        <v>308</v>
      </c>
      <c r="F7" s="27">
        <v>38170.74</v>
      </c>
    </row>
    <row r="8" spans="1:9" x14ac:dyDescent="0.25">
      <c r="B8" s="22" t="s">
        <v>225</v>
      </c>
      <c r="C8" s="24">
        <v>178</v>
      </c>
    </row>
    <row r="9" spans="1:9" ht="15.75" thickBot="1" x14ac:dyDescent="0.3">
      <c r="B9" s="22" t="s">
        <v>173</v>
      </c>
      <c r="C9" s="24">
        <v>178</v>
      </c>
    </row>
    <row r="10" spans="1:9" x14ac:dyDescent="0.25">
      <c r="B10" s="22" t="s">
        <v>97</v>
      </c>
      <c r="C10" s="24">
        <v>272</v>
      </c>
      <c r="E10" s="14" t="s">
        <v>1376</v>
      </c>
    </row>
    <row r="11" spans="1:9" ht="15.75" thickBot="1" x14ac:dyDescent="0.3">
      <c r="B11" s="22" t="s">
        <v>741</v>
      </c>
      <c r="C11" s="24">
        <v>178</v>
      </c>
      <c r="E11" s="15" t="s">
        <v>1378</v>
      </c>
    </row>
    <row r="12" spans="1:9" x14ac:dyDescent="0.25">
      <c r="B12" s="22" t="s">
        <v>1042</v>
      </c>
      <c r="C12" s="24">
        <v>488</v>
      </c>
    </row>
    <row r="13" spans="1:9" x14ac:dyDescent="0.25">
      <c r="B13" s="22" t="s">
        <v>543</v>
      </c>
      <c r="C13" s="24">
        <v>20.399999999999999</v>
      </c>
    </row>
    <row r="14" spans="1:9" x14ac:dyDescent="0.25">
      <c r="B14" s="22" t="s">
        <v>316</v>
      </c>
      <c r="C14" s="24">
        <v>200</v>
      </c>
    </row>
    <row r="15" spans="1:9" x14ac:dyDescent="0.25">
      <c r="B15" s="22" t="s">
        <v>1176</v>
      </c>
      <c r="C15" s="24">
        <v>369.24</v>
      </c>
    </row>
    <row r="16" spans="1:9" x14ac:dyDescent="0.25">
      <c r="B16" s="22" t="s">
        <v>1085</v>
      </c>
      <c r="C16" s="24">
        <v>60</v>
      </c>
    </row>
    <row r="17" spans="1:3" x14ac:dyDescent="0.25">
      <c r="B17" s="22" t="s">
        <v>1295</v>
      </c>
      <c r="C17" s="24">
        <v>98.22</v>
      </c>
    </row>
    <row r="18" spans="1:3" x14ac:dyDescent="0.25">
      <c r="B18" s="22" t="s">
        <v>1117</v>
      </c>
      <c r="C18" s="24">
        <v>82.5</v>
      </c>
    </row>
    <row r="19" spans="1:3" x14ac:dyDescent="0.25">
      <c r="B19" s="22" t="s">
        <v>539</v>
      </c>
      <c r="C19" s="24">
        <v>407.90999999999997</v>
      </c>
    </row>
    <row r="20" spans="1:3" x14ac:dyDescent="0.25">
      <c r="B20" s="22" t="s">
        <v>318</v>
      </c>
      <c r="C20" s="24">
        <v>2979</v>
      </c>
    </row>
    <row r="21" spans="1:3" x14ac:dyDescent="0.25">
      <c r="B21" s="22" t="s">
        <v>709</v>
      </c>
      <c r="C21" s="24">
        <v>1137.1199999999999</v>
      </c>
    </row>
    <row r="22" spans="1:3" x14ac:dyDescent="0.25">
      <c r="B22" s="22" t="s">
        <v>211</v>
      </c>
      <c r="C22" s="24">
        <v>15.3</v>
      </c>
    </row>
    <row r="23" spans="1:3" x14ac:dyDescent="0.25">
      <c r="B23" s="22" t="s">
        <v>1221</v>
      </c>
      <c r="C23" s="24">
        <v>61.44</v>
      </c>
    </row>
    <row r="24" spans="1:3" x14ac:dyDescent="0.25">
      <c r="B24" s="22" t="s">
        <v>71</v>
      </c>
      <c r="C24" s="24">
        <v>225</v>
      </c>
    </row>
    <row r="25" spans="1:3" x14ac:dyDescent="0.25">
      <c r="B25" s="22" t="s">
        <v>1270</v>
      </c>
      <c r="C25" s="24">
        <v>154</v>
      </c>
    </row>
    <row r="26" spans="1:3" x14ac:dyDescent="0.25">
      <c r="B26" s="22" t="s">
        <v>118</v>
      </c>
      <c r="C26" s="24">
        <v>153.56</v>
      </c>
    </row>
    <row r="27" spans="1:3" x14ac:dyDescent="0.25">
      <c r="B27" s="22" t="s">
        <v>187</v>
      </c>
      <c r="C27" s="24">
        <v>1185</v>
      </c>
    </row>
    <row r="28" spans="1:3" x14ac:dyDescent="0.25">
      <c r="A28" s="34"/>
      <c r="B28" s="26" t="s">
        <v>308</v>
      </c>
      <c r="C28" s="27">
        <v>13133.679999999997</v>
      </c>
    </row>
    <row r="33" spans="1:16" x14ac:dyDescent="0.25">
      <c r="A33" s="34"/>
      <c r="B33" s="34"/>
      <c r="C33" s="34"/>
    </row>
    <row r="34" spans="1:16" x14ac:dyDescent="0.25">
      <c r="A34" s="34"/>
      <c r="B34" s="34"/>
      <c r="C34" s="34"/>
    </row>
    <row r="36" spans="1:16" x14ac:dyDescent="0.25">
      <c r="A36" s="34"/>
      <c r="B36" s="34"/>
      <c r="C36" s="34"/>
    </row>
    <row r="38" spans="1:16" x14ac:dyDescent="0.25">
      <c r="A38" s="34"/>
      <c r="B38" s="34"/>
      <c r="C38" s="34"/>
    </row>
    <row r="41" spans="1:16" x14ac:dyDescent="0.25">
      <c r="A41" s="34"/>
      <c r="B41" s="34"/>
      <c r="C41" s="34"/>
    </row>
    <row r="43" spans="1:16" x14ac:dyDescent="0.25">
      <c r="A43" s="35" t="s">
        <v>43</v>
      </c>
      <c r="B43" s="35" t="s">
        <v>44</v>
      </c>
      <c r="C43" s="35" t="s">
        <v>45</v>
      </c>
      <c r="D43" s="35" t="s">
        <v>46</v>
      </c>
      <c r="E43" s="35" t="s">
        <v>47</v>
      </c>
      <c r="F43" s="35" t="s">
        <v>48</v>
      </c>
      <c r="G43" s="35" t="s">
        <v>49</v>
      </c>
      <c r="H43" s="35" t="s">
        <v>0</v>
      </c>
      <c r="I43" s="35" t="s">
        <v>50</v>
      </c>
      <c r="J43" s="35" t="s">
        <v>51</v>
      </c>
      <c r="K43" s="35" t="s">
        <v>52</v>
      </c>
      <c r="L43" s="35" t="s">
        <v>53</v>
      </c>
      <c r="M43" s="35" t="s">
        <v>54</v>
      </c>
      <c r="N43" s="35" t="s">
        <v>55</v>
      </c>
      <c r="O43" s="35" t="s">
        <v>56</v>
      </c>
      <c r="P43" s="35" t="s">
        <v>57</v>
      </c>
    </row>
    <row r="44" spans="1:16" x14ac:dyDescent="0.25">
      <c r="A44" t="s">
        <v>1000</v>
      </c>
      <c r="B44" t="s">
        <v>1001</v>
      </c>
      <c r="C44" t="s">
        <v>59</v>
      </c>
      <c r="D44" t="s">
        <v>60</v>
      </c>
      <c r="E44" t="s">
        <v>61</v>
      </c>
      <c r="F44" t="s">
        <v>62</v>
      </c>
      <c r="G44" t="s">
        <v>1002</v>
      </c>
      <c r="H44" s="3">
        <v>714</v>
      </c>
      <c r="I44" s="3">
        <v>714</v>
      </c>
      <c r="J44" s="3">
        <v>714</v>
      </c>
      <c r="K44" t="s">
        <v>64</v>
      </c>
      <c r="L44" t="s">
        <v>1003</v>
      </c>
      <c r="M44" t="s">
        <v>66</v>
      </c>
      <c r="O44" t="s">
        <v>2</v>
      </c>
    </row>
    <row r="45" spans="1:16" x14ac:dyDescent="0.25">
      <c r="A45" t="s">
        <v>1004</v>
      </c>
      <c r="B45" t="s">
        <v>1005</v>
      </c>
      <c r="C45" t="s">
        <v>59</v>
      </c>
      <c r="D45" t="s">
        <v>60</v>
      </c>
      <c r="E45" t="s">
        <v>61</v>
      </c>
      <c r="F45" t="s">
        <v>62</v>
      </c>
      <c r="G45" t="s">
        <v>1006</v>
      </c>
      <c r="H45" s="3">
        <v>714</v>
      </c>
      <c r="I45" s="3">
        <v>714</v>
      </c>
      <c r="J45" s="3">
        <v>714</v>
      </c>
      <c r="K45" t="s">
        <v>64</v>
      </c>
      <c r="L45" t="s">
        <v>1007</v>
      </c>
      <c r="M45" t="s">
        <v>66</v>
      </c>
      <c r="O45" t="s">
        <v>2</v>
      </c>
    </row>
    <row r="46" spans="1:16" x14ac:dyDescent="0.25">
      <c r="A46" t="s">
        <v>1004</v>
      </c>
      <c r="B46" t="s">
        <v>1005</v>
      </c>
      <c r="C46" t="s">
        <v>59</v>
      </c>
      <c r="D46" t="s">
        <v>219</v>
      </c>
      <c r="E46" t="s">
        <v>220</v>
      </c>
      <c r="F46" t="s">
        <v>62</v>
      </c>
      <c r="G46" t="s">
        <v>1008</v>
      </c>
      <c r="H46" s="3">
        <v>320</v>
      </c>
      <c r="I46" s="3">
        <v>320</v>
      </c>
      <c r="J46" s="3">
        <v>320</v>
      </c>
      <c r="K46" t="s">
        <v>64</v>
      </c>
      <c r="L46" t="s">
        <v>1007</v>
      </c>
      <c r="M46" t="s">
        <v>66</v>
      </c>
      <c r="O46" t="s">
        <v>2</v>
      </c>
    </row>
    <row r="47" spans="1:16" x14ac:dyDescent="0.25">
      <c r="A47" t="s">
        <v>1004</v>
      </c>
      <c r="B47" t="s">
        <v>1005</v>
      </c>
      <c r="C47" t="s">
        <v>59</v>
      </c>
      <c r="D47" t="s">
        <v>186</v>
      </c>
      <c r="E47" t="s">
        <v>187</v>
      </c>
      <c r="F47" t="s">
        <v>62</v>
      </c>
      <c r="G47" t="s">
        <v>1009</v>
      </c>
      <c r="H47" s="3">
        <v>395</v>
      </c>
      <c r="I47" s="3">
        <v>395</v>
      </c>
      <c r="J47" s="3">
        <v>395</v>
      </c>
      <c r="K47" t="s">
        <v>64</v>
      </c>
      <c r="L47" t="s">
        <v>1007</v>
      </c>
      <c r="M47" t="s">
        <v>66</v>
      </c>
      <c r="O47" t="s">
        <v>2</v>
      </c>
    </row>
    <row r="48" spans="1:16" x14ac:dyDescent="0.25">
      <c r="A48" t="s">
        <v>1004</v>
      </c>
      <c r="B48" t="s">
        <v>1005</v>
      </c>
      <c r="C48" t="s">
        <v>59</v>
      </c>
      <c r="D48" t="s">
        <v>186</v>
      </c>
      <c r="E48" t="s">
        <v>187</v>
      </c>
      <c r="F48" t="s">
        <v>62</v>
      </c>
      <c r="G48" t="s">
        <v>1010</v>
      </c>
      <c r="H48" s="3">
        <v>395</v>
      </c>
      <c r="I48" s="3">
        <v>395</v>
      </c>
      <c r="J48" s="3">
        <v>395</v>
      </c>
      <c r="K48" t="s">
        <v>64</v>
      </c>
      <c r="L48" t="s">
        <v>1007</v>
      </c>
      <c r="M48" t="s">
        <v>66</v>
      </c>
      <c r="O48" t="s">
        <v>2</v>
      </c>
    </row>
    <row r="49" spans="1:15" x14ac:dyDescent="0.25">
      <c r="A49" t="s">
        <v>1011</v>
      </c>
      <c r="B49" t="s">
        <v>1012</v>
      </c>
      <c r="C49" t="s">
        <v>59</v>
      </c>
      <c r="D49" t="s">
        <v>60</v>
      </c>
      <c r="E49" t="s">
        <v>61</v>
      </c>
      <c r="F49" t="s">
        <v>62</v>
      </c>
      <c r="G49" t="s">
        <v>1013</v>
      </c>
      <c r="H49" s="3">
        <v>714</v>
      </c>
      <c r="I49" s="3">
        <v>714</v>
      </c>
      <c r="J49" s="3">
        <v>714</v>
      </c>
      <c r="K49" t="s">
        <v>64</v>
      </c>
      <c r="L49" t="s">
        <v>1014</v>
      </c>
      <c r="M49" t="s">
        <v>66</v>
      </c>
      <c r="O49" t="s">
        <v>2</v>
      </c>
    </row>
    <row r="50" spans="1:15" x14ac:dyDescent="0.25">
      <c r="A50" t="s">
        <v>1015</v>
      </c>
      <c r="B50" t="s">
        <v>1016</v>
      </c>
      <c r="C50" t="s">
        <v>59</v>
      </c>
      <c r="D50" t="s">
        <v>60</v>
      </c>
      <c r="E50" t="s">
        <v>61</v>
      </c>
      <c r="F50" t="s">
        <v>62</v>
      </c>
      <c r="G50" t="s">
        <v>1017</v>
      </c>
      <c r="H50" s="3">
        <v>714</v>
      </c>
      <c r="I50" s="3">
        <v>734.52</v>
      </c>
      <c r="J50" s="3">
        <v>734.52</v>
      </c>
      <c r="K50" t="s">
        <v>64</v>
      </c>
      <c r="L50" t="s">
        <v>1018</v>
      </c>
      <c r="M50" t="s">
        <v>1019</v>
      </c>
      <c r="O50" t="s">
        <v>2</v>
      </c>
    </row>
    <row r="51" spans="1:15" x14ac:dyDescent="0.25">
      <c r="A51" t="s">
        <v>1020</v>
      </c>
      <c r="B51" t="s">
        <v>1021</v>
      </c>
      <c r="C51" t="s">
        <v>59</v>
      </c>
      <c r="D51" t="s">
        <v>60</v>
      </c>
      <c r="E51" t="s">
        <v>61</v>
      </c>
      <c r="F51" t="s">
        <v>62</v>
      </c>
      <c r="G51" t="s">
        <v>1022</v>
      </c>
      <c r="H51" s="3">
        <v>714</v>
      </c>
      <c r="I51" s="3">
        <v>714</v>
      </c>
      <c r="J51" s="3">
        <v>714</v>
      </c>
      <c r="K51" t="s">
        <v>64</v>
      </c>
      <c r="L51" t="s">
        <v>1023</v>
      </c>
      <c r="M51" t="s">
        <v>66</v>
      </c>
      <c r="O51" t="s">
        <v>2</v>
      </c>
    </row>
    <row r="52" spans="1:15" x14ac:dyDescent="0.25">
      <c r="A52" t="s">
        <v>1024</v>
      </c>
      <c r="B52" t="s">
        <v>1025</v>
      </c>
      <c r="C52" t="s">
        <v>59</v>
      </c>
      <c r="D52" t="s">
        <v>60</v>
      </c>
      <c r="E52" t="s">
        <v>61</v>
      </c>
      <c r="F52" t="s">
        <v>62</v>
      </c>
      <c r="G52" t="s">
        <v>1026</v>
      </c>
      <c r="H52" s="3">
        <v>714</v>
      </c>
      <c r="I52" s="3">
        <v>714</v>
      </c>
      <c r="J52" s="3">
        <v>714</v>
      </c>
      <c r="K52" t="s">
        <v>64</v>
      </c>
      <c r="L52" t="s">
        <v>1027</v>
      </c>
      <c r="M52" t="s">
        <v>66</v>
      </c>
      <c r="O52" t="s">
        <v>2</v>
      </c>
    </row>
    <row r="53" spans="1:15" x14ac:dyDescent="0.25">
      <c r="A53" t="s">
        <v>1028</v>
      </c>
      <c r="B53" t="s">
        <v>1029</v>
      </c>
      <c r="C53" t="s">
        <v>59</v>
      </c>
      <c r="D53" t="s">
        <v>60</v>
      </c>
      <c r="E53" t="s">
        <v>61</v>
      </c>
      <c r="F53" t="s">
        <v>62</v>
      </c>
      <c r="G53" t="s">
        <v>1030</v>
      </c>
      <c r="H53" s="3">
        <v>714</v>
      </c>
      <c r="I53" s="3">
        <v>741.72</v>
      </c>
      <c r="J53" s="3">
        <v>741.72</v>
      </c>
      <c r="K53" t="s">
        <v>64</v>
      </c>
      <c r="L53" t="s">
        <v>1031</v>
      </c>
      <c r="M53" t="s">
        <v>672</v>
      </c>
      <c r="O53" t="s">
        <v>2</v>
      </c>
    </row>
    <row r="54" spans="1:15" x14ac:dyDescent="0.25">
      <c r="A54" t="s">
        <v>1032</v>
      </c>
      <c r="B54" t="s">
        <v>1033</v>
      </c>
      <c r="C54" t="s">
        <v>59</v>
      </c>
      <c r="D54" t="s">
        <v>60</v>
      </c>
      <c r="E54" t="s">
        <v>61</v>
      </c>
      <c r="F54" t="s">
        <v>62</v>
      </c>
      <c r="G54" t="s">
        <v>1034</v>
      </c>
      <c r="H54" s="3">
        <v>714</v>
      </c>
      <c r="I54" s="3">
        <v>714</v>
      </c>
      <c r="J54" s="3">
        <v>714</v>
      </c>
      <c r="K54" t="s">
        <v>64</v>
      </c>
      <c r="L54" t="s">
        <v>1035</v>
      </c>
      <c r="M54" t="s">
        <v>66</v>
      </c>
      <c r="O54" t="s">
        <v>2</v>
      </c>
    </row>
    <row r="55" spans="1:15" x14ac:dyDescent="0.25">
      <c r="A55" t="s">
        <v>1036</v>
      </c>
      <c r="B55" t="s">
        <v>1037</v>
      </c>
      <c r="C55" t="s">
        <v>59</v>
      </c>
      <c r="D55" t="s">
        <v>67</v>
      </c>
      <c r="E55" t="s">
        <v>68</v>
      </c>
      <c r="F55" t="s">
        <v>62</v>
      </c>
      <c r="G55" t="s">
        <v>1038</v>
      </c>
      <c r="H55" s="3">
        <v>196</v>
      </c>
      <c r="I55" s="3">
        <v>196</v>
      </c>
      <c r="J55" s="3">
        <v>196</v>
      </c>
      <c r="K55" t="s">
        <v>64</v>
      </c>
      <c r="L55" t="s">
        <v>1039</v>
      </c>
      <c r="M55" t="s">
        <v>66</v>
      </c>
      <c r="O55" t="s">
        <v>2</v>
      </c>
    </row>
    <row r="56" spans="1:15" x14ac:dyDescent="0.25">
      <c r="A56" t="s">
        <v>1036</v>
      </c>
      <c r="B56" t="s">
        <v>1037</v>
      </c>
      <c r="C56" t="s">
        <v>59</v>
      </c>
      <c r="D56" t="s">
        <v>82</v>
      </c>
      <c r="E56" t="s">
        <v>83</v>
      </c>
      <c r="F56" t="s">
        <v>62</v>
      </c>
      <c r="G56" t="s">
        <v>1040</v>
      </c>
      <c r="H56" s="3">
        <v>244</v>
      </c>
      <c r="I56" s="3">
        <v>244</v>
      </c>
      <c r="J56" s="3">
        <v>244</v>
      </c>
      <c r="K56" t="s">
        <v>64</v>
      </c>
      <c r="L56" t="s">
        <v>1039</v>
      </c>
      <c r="M56" t="s">
        <v>66</v>
      </c>
      <c r="O56" t="s">
        <v>2</v>
      </c>
    </row>
    <row r="57" spans="1:15" x14ac:dyDescent="0.25">
      <c r="A57" t="s">
        <v>1036</v>
      </c>
      <c r="B57" t="s">
        <v>1037</v>
      </c>
      <c r="C57" t="s">
        <v>59</v>
      </c>
      <c r="D57" t="s">
        <v>1041</v>
      </c>
      <c r="E57" t="s">
        <v>1042</v>
      </c>
      <c r="F57" t="s">
        <v>62</v>
      </c>
      <c r="G57" t="s">
        <v>1043</v>
      </c>
      <c r="H57" s="3">
        <v>244</v>
      </c>
      <c r="I57" s="3">
        <v>244</v>
      </c>
      <c r="J57" s="3">
        <v>244</v>
      </c>
      <c r="K57" t="s">
        <v>64</v>
      </c>
      <c r="L57" t="s">
        <v>1039</v>
      </c>
      <c r="M57" t="s">
        <v>66</v>
      </c>
      <c r="O57" t="s">
        <v>2</v>
      </c>
    </row>
    <row r="58" spans="1:15" x14ac:dyDescent="0.25">
      <c r="A58" t="s">
        <v>1044</v>
      </c>
      <c r="B58" t="s">
        <v>1045</v>
      </c>
      <c r="C58" t="s">
        <v>59</v>
      </c>
      <c r="D58" t="s">
        <v>60</v>
      </c>
      <c r="E58" t="s">
        <v>61</v>
      </c>
      <c r="F58" t="s">
        <v>62</v>
      </c>
      <c r="G58" t="s">
        <v>1046</v>
      </c>
      <c r="H58" s="3">
        <v>714</v>
      </c>
      <c r="I58" s="3">
        <v>714</v>
      </c>
      <c r="J58" s="3">
        <v>714</v>
      </c>
      <c r="K58" t="s">
        <v>64</v>
      </c>
      <c r="L58" t="s">
        <v>1047</v>
      </c>
      <c r="M58" t="s">
        <v>66</v>
      </c>
      <c r="O58" t="s">
        <v>2</v>
      </c>
    </row>
    <row r="59" spans="1:15" x14ac:dyDescent="0.25">
      <c r="A59" t="s">
        <v>1048</v>
      </c>
      <c r="B59" t="s">
        <v>1049</v>
      </c>
      <c r="C59" t="s">
        <v>59</v>
      </c>
      <c r="D59" t="s">
        <v>60</v>
      </c>
      <c r="E59" t="s">
        <v>61</v>
      </c>
      <c r="F59" t="s">
        <v>62</v>
      </c>
      <c r="G59" t="s">
        <v>1050</v>
      </c>
      <c r="H59" s="3">
        <v>714</v>
      </c>
      <c r="I59" s="3">
        <v>714</v>
      </c>
      <c r="J59" s="3">
        <v>714</v>
      </c>
      <c r="K59" t="s">
        <v>64</v>
      </c>
      <c r="L59" t="s">
        <v>1051</v>
      </c>
      <c r="M59" t="s">
        <v>66</v>
      </c>
      <c r="O59" t="s">
        <v>2</v>
      </c>
    </row>
    <row r="60" spans="1:15" x14ac:dyDescent="0.25">
      <c r="A60" t="s">
        <v>1052</v>
      </c>
      <c r="B60" t="s">
        <v>1053</v>
      </c>
      <c r="C60" t="s">
        <v>59</v>
      </c>
      <c r="D60" t="s">
        <v>70</v>
      </c>
      <c r="E60" t="s">
        <v>71</v>
      </c>
      <c r="F60" t="s">
        <v>62</v>
      </c>
      <c r="G60" t="s">
        <v>1054</v>
      </c>
      <c r="H60" s="3">
        <v>75</v>
      </c>
      <c r="I60" s="3">
        <v>75</v>
      </c>
      <c r="J60" s="3">
        <v>75</v>
      </c>
      <c r="K60" t="s">
        <v>64</v>
      </c>
      <c r="L60" t="s">
        <v>1055</v>
      </c>
      <c r="M60" t="s">
        <v>66</v>
      </c>
      <c r="O60" t="s">
        <v>2</v>
      </c>
    </row>
    <row r="61" spans="1:15" x14ac:dyDescent="0.25">
      <c r="A61" t="s">
        <v>1052</v>
      </c>
      <c r="B61" t="s">
        <v>1053</v>
      </c>
      <c r="C61" t="s">
        <v>59</v>
      </c>
      <c r="D61" t="s">
        <v>740</v>
      </c>
      <c r="E61" t="s">
        <v>741</v>
      </c>
      <c r="F61" t="s">
        <v>62</v>
      </c>
      <c r="G61" t="s">
        <v>1056</v>
      </c>
      <c r="H61" s="3">
        <v>178</v>
      </c>
      <c r="I61" s="3">
        <v>178</v>
      </c>
      <c r="J61" s="3">
        <v>178</v>
      </c>
      <c r="K61" t="s">
        <v>64</v>
      </c>
      <c r="L61" t="s">
        <v>1055</v>
      </c>
      <c r="M61" t="s">
        <v>66</v>
      </c>
      <c r="O61" t="s">
        <v>2</v>
      </c>
    </row>
    <row r="62" spans="1:15" x14ac:dyDescent="0.25">
      <c r="A62" t="s">
        <v>1052</v>
      </c>
      <c r="B62" t="s">
        <v>1053</v>
      </c>
      <c r="C62" t="s">
        <v>59</v>
      </c>
      <c r="D62" t="s">
        <v>200</v>
      </c>
      <c r="E62" t="s">
        <v>201</v>
      </c>
      <c r="F62" t="s">
        <v>62</v>
      </c>
      <c r="G62" t="s">
        <v>1057</v>
      </c>
      <c r="H62" s="3">
        <v>178</v>
      </c>
      <c r="I62" s="3">
        <v>178</v>
      </c>
      <c r="J62" s="3">
        <v>178</v>
      </c>
      <c r="K62" t="s">
        <v>64</v>
      </c>
      <c r="L62" t="s">
        <v>1055</v>
      </c>
      <c r="M62" t="s">
        <v>66</v>
      </c>
      <c r="O62" t="s">
        <v>2</v>
      </c>
    </row>
    <row r="63" spans="1:15" x14ac:dyDescent="0.25">
      <c r="A63" t="s">
        <v>1052</v>
      </c>
      <c r="B63" t="s">
        <v>1053</v>
      </c>
      <c r="C63" t="s">
        <v>59</v>
      </c>
      <c r="D63" t="s">
        <v>708</v>
      </c>
      <c r="E63" t="s">
        <v>709</v>
      </c>
      <c r="F63" t="s">
        <v>62</v>
      </c>
      <c r="G63" t="s">
        <v>1058</v>
      </c>
      <c r="H63" s="3">
        <v>200</v>
      </c>
      <c r="I63" s="3">
        <v>200</v>
      </c>
      <c r="J63" s="3">
        <v>200</v>
      </c>
      <c r="K63" t="s">
        <v>64</v>
      </c>
      <c r="L63" t="s">
        <v>1055</v>
      </c>
      <c r="M63" t="s">
        <v>66</v>
      </c>
      <c r="O63" t="s">
        <v>2</v>
      </c>
    </row>
    <row r="64" spans="1:15" x14ac:dyDescent="0.25">
      <c r="A64" t="s">
        <v>1059</v>
      </c>
      <c r="B64" t="s">
        <v>1060</v>
      </c>
      <c r="C64" t="s">
        <v>59</v>
      </c>
      <c r="D64" t="s">
        <v>60</v>
      </c>
      <c r="E64" t="s">
        <v>61</v>
      </c>
      <c r="F64" t="s">
        <v>62</v>
      </c>
      <c r="G64" t="s">
        <v>1061</v>
      </c>
      <c r="H64" s="3">
        <v>714</v>
      </c>
      <c r="I64" s="3">
        <v>714</v>
      </c>
      <c r="J64" s="3">
        <v>714</v>
      </c>
      <c r="K64" t="s">
        <v>64</v>
      </c>
      <c r="L64" t="s">
        <v>1062</v>
      </c>
      <c r="M64" t="s">
        <v>66</v>
      </c>
      <c r="O64" t="s">
        <v>2</v>
      </c>
    </row>
    <row r="65" spans="1:15" x14ac:dyDescent="0.25">
      <c r="A65" t="s">
        <v>1059</v>
      </c>
      <c r="B65" t="s">
        <v>1060</v>
      </c>
      <c r="C65" t="s">
        <v>59</v>
      </c>
      <c r="D65" t="s">
        <v>60</v>
      </c>
      <c r="E65" t="s">
        <v>61</v>
      </c>
      <c r="F65" t="s">
        <v>62</v>
      </c>
      <c r="G65" t="s">
        <v>1063</v>
      </c>
      <c r="H65" s="3">
        <v>714</v>
      </c>
      <c r="I65" s="3">
        <v>734.76</v>
      </c>
      <c r="J65" s="3">
        <v>734.76</v>
      </c>
      <c r="K65" t="s">
        <v>64</v>
      </c>
      <c r="L65" t="s">
        <v>1062</v>
      </c>
      <c r="M65" t="s">
        <v>80</v>
      </c>
      <c r="O65" t="s">
        <v>2</v>
      </c>
    </row>
    <row r="66" spans="1:15" x14ac:dyDescent="0.25">
      <c r="A66" t="s">
        <v>1064</v>
      </c>
      <c r="B66" t="s">
        <v>1065</v>
      </c>
      <c r="C66" t="s">
        <v>1066</v>
      </c>
      <c r="D66" t="s">
        <v>542</v>
      </c>
      <c r="E66" t="s">
        <v>543</v>
      </c>
      <c r="F66" t="s">
        <v>62</v>
      </c>
      <c r="G66" t="s">
        <v>1067</v>
      </c>
      <c r="H66" s="3">
        <v>10</v>
      </c>
      <c r="I66" s="3">
        <v>10.199999999999999</v>
      </c>
      <c r="J66" s="3">
        <v>10.199999999999999</v>
      </c>
      <c r="K66" t="s">
        <v>64</v>
      </c>
      <c r="L66" t="s">
        <v>1068</v>
      </c>
      <c r="M66" t="s">
        <v>869</v>
      </c>
      <c r="O66" t="s">
        <v>2</v>
      </c>
    </row>
    <row r="67" spans="1:15" x14ac:dyDescent="0.25">
      <c r="A67" t="s">
        <v>1069</v>
      </c>
      <c r="B67" t="s">
        <v>1070</v>
      </c>
      <c r="C67" t="s">
        <v>59</v>
      </c>
      <c r="D67" t="s">
        <v>60</v>
      </c>
      <c r="E67" t="s">
        <v>61</v>
      </c>
      <c r="F67" t="s">
        <v>62</v>
      </c>
      <c r="G67" t="s">
        <v>1071</v>
      </c>
      <c r="H67" s="3">
        <v>714</v>
      </c>
      <c r="I67" s="3">
        <v>741.72</v>
      </c>
      <c r="J67" s="3">
        <v>741.72</v>
      </c>
      <c r="K67" t="s">
        <v>64</v>
      </c>
      <c r="L67" t="s">
        <v>1072</v>
      </c>
      <c r="M67" t="s">
        <v>672</v>
      </c>
      <c r="O67" t="s">
        <v>2</v>
      </c>
    </row>
    <row r="68" spans="1:15" x14ac:dyDescent="0.25">
      <c r="A68" t="s">
        <v>1073</v>
      </c>
      <c r="B68" t="s">
        <v>1074</v>
      </c>
      <c r="C68" t="s">
        <v>59</v>
      </c>
      <c r="D68" t="s">
        <v>317</v>
      </c>
      <c r="E68" t="s">
        <v>318</v>
      </c>
      <c r="F68" t="s">
        <v>62</v>
      </c>
      <c r="G68" t="s">
        <v>1075</v>
      </c>
      <c r="H68" s="3">
        <v>584</v>
      </c>
      <c r="I68" s="3">
        <v>584</v>
      </c>
      <c r="J68" s="3">
        <v>584</v>
      </c>
      <c r="K68" t="s">
        <v>64</v>
      </c>
      <c r="L68" t="s">
        <v>1076</v>
      </c>
      <c r="M68" t="s">
        <v>66</v>
      </c>
      <c r="O68" t="s">
        <v>2</v>
      </c>
    </row>
    <row r="69" spans="1:15" x14ac:dyDescent="0.25">
      <c r="A69" t="s">
        <v>1073</v>
      </c>
      <c r="B69" t="s">
        <v>1074</v>
      </c>
      <c r="C69" t="s">
        <v>59</v>
      </c>
      <c r="D69" t="s">
        <v>60</v>
      </c>
      <c r="E69" t="s">
        <v>61</v>
      </c>
      <c r="F69" t="s">
        <v>62</v>
      </c>
      <c r="G69" t="s">
        <v>1077</v>
      </c>
      <c r="H69" s="3">
        <v>714</v>
      </c>
      <c r="I69" s="3">
        <v>734.76</v>
      </c>
      <c r="J69" s="3">
        <v>734.76</v>
      </c>
      <c r="K69" t="s">
        <v>64</v>
      </c>
      <c r="L69" t="s">
        <v>1076</v>
      </c>
      <c r="M69" t="s">
        <v>80</v>
      </c>
      <c r="O69" t="s">
        <v>2</v>
      </c>
    </row>
    <row r="70" spans="1:15" x14ac:dyDescent="0.25">
      <c r="A70" t="s">
        <v>1078</v>
      </c>
      <c r="B70" t="s">
        <v>1079</v>
      </c>
      <c r="C70" t="s">
        <v>59</v>
      </c>
      <c r="D70" t="s">
        <v>315</v>
      </c>
      <c r="E70" t="s">
        <v>316</v>
      </c>
      <c r="F70" t="s">
        <v>62</v>
      </c>
      <c r="G70" t="s">
        <v>1080</v>
      </c>
      <c r="H70" s="3">
        <v>100</v>
      </c>
      <c r="I70" s="3">
        <v>100</v>
      </c>
      <c r="J70" s="3">
        <v>100</v>
      </c>
      <c r="K70" t="s">
        <v>64</v>
      </c>
      <c r="L70" t="s">
        <v>1081</v>
      </c>
      <c r="M70" t="s">
        <v>569</v>
      </c>
      <c r="O70" t="s">
        <v>2</v>
      </c>
    </row>
    <row r="71" spans="1:15" x14ac:dyDescent="0.25">
      <c r="A71" t="s">
        <v>1082</v>
      </c>
      <c r="B71" t="s">
        <v>1083</v>
      </c>
      <c r="C71" t="s">
        <v>59</v>
      </c>
      <c r="D71" t="s">
        <v>1084</v>
      </c>
      <c r="E71" t="s">
        <v>1085</v>
      </c>
      <c r="F71" t="s">
        <v>62</v>
      </c>
      <c r="G71" t="s">
        <v>1086</v>
      </c>
      <c r="H71" s="3">
        <v>60</v>
      </c>
      <c r="I71" s="3">
        <v>60</v>
      </c>
      <c r="J71" s="3">
        <v>60</v>
      </c>
      <c r="K71" t="s">
        <v>64</v>
      </c>
      <c r="L71" t="s">
        <v>1087</v>
      </c>
      <c r="M71" t="s">
        <v>1088</v>
      </c>
      <c r="O71" t="s">
        <v>2</v>
      </c>
    </row>
    <row r="72" spans="1:15" x14ac:dyDescent="0.25">
      <c r="A72" t="s">
        <v>1082</v>
      </c>
      <c r="B72" t="s">
        <v>1083</v>
      </c>
      <c r="C72" t="s">
        <v>59</v>
      </c>
      <c r="D72" t="s">
        <v>172</v>
      </c>
      <c r="E72" t="s">
        <v>173</v>
      </c>
      <c r="F72" t="s">
        <v>62</v>
      </c>
      <c r="G72" t="s">
        <v>1089</v>
      </c>
      <c r="H72" s="3">
        <v>178</v>
      </c>
      <c r="I72" s="3">
        <v>178</v>
      </c>
      <c r="J72" s="3">
        <v>178</v>
      </c>
      <c r="K72" t="s">
        <v>64</v>
      </c>
      <c r="L72" t="s">
        <v>1087</v>
      </c>
      <c r="M72" t="s">
        <v>66</v>
      </c>
      <c r="O72" t="s">
        <v>2</v>
      </c>
    </row>
    <row r="73" spans="1:15" x14ac:dyDescent="0.25">
      <c r="A73" t="s">
        <v>1082</v>
      </c>
      <c r="B73" t="s">
        <v>1083</v>
      </c>
      <c r="C73" t="s">
        <v>59</v>
      </c>
      <c r="D73" t="s">
        <v>219</v>
      </c>
      <c r="E73" t="s">
        <v>220</v>
      </c>
      <c r="F73" t="s">
        <v>62</v>
      </c>
      <c r="G73" t="s">
        <v>1090</v>
      </c>
      <c r="H73" s="3">
        <v>178</v>
      </c>
      <c r="I73" s="3">
        <v>178</v>
      </c>
      <c r="J73" s="3">
        <v>178</v>
      </c>
      <c r="K73" t="s">
        <v>64</v>
      </c>
      <c r="L73" t="s">
        <v>1087</v>
      </c>
      <c r="M73" t="s">
        <v>66</v>
      </c>
      <c r="O73" t="s">
        <v>2</v>
      </c>
    </row>
    <row r="74" spans="1:15" x14ac:dyDescent="0.25">
      <c r="A74" t="s">
        <v>1091</v>
      </c>
      <c r="B74" t="s">
        <v>1092</v>
      </c>
      <c r="C74" t="s">
        <v>59</v>
      </c>
      <c r="D74" t="s">
        <v>67</v>
      </c>
      <c r="E74" t="s">
        <v>68</v>
      </c>
      <c r="F74" t="s">
        <v>62</v>
      </c>
      <c r="G74" t="s">
        <v>1093</v>
      </c>
      <c r="H74" s="3">
        <v>196</v>
      </c>
      <c r="I74" s="3">
        <v>196</v>
      </c>
      <c r="J74" s="3">
        <v>196</v>
      </c>
      <c r="K74" t="s">
        <v>64</v>
      </c>
      <c r="L74" t="s">
        <v>1094</v>
      </c>
      <c r="M74" t="s">
        <v>66</v>
      </c>
      <c r="O74" t="s">
        <v>2</v>
      </c>
    </row>
    <row r="75" spans="1:15" x14ac:dyDescent="0.25">
      <c r="A75" t="s">
        <v>1091</v>
      </c>
      <c r="B75" t="s">
        <v>1092</v>
      </c>
      <c r="C75" t="s">
        <v>59</v>
      </c>
      <c r="D75" t="s">
        <v>67</v>
      </c>
      <c r="E75" t="s">
        <v>68</v>
      </c>
      <c r="F75" t="s">
        <v>62</v>
      </c>
      <c r="G75" t="s">
        <v>1095</v>
      </c>
      <c r="H75" s="3">
        <v>196</v>
      </c>
      <c r="I75" s="3">
        <v>196</v>
      </c>
      <c r="J75" s="3">
        <v>196</v>
      </c>
      <c r="K75" t="s">
        <v>64</v>
      </c>
      <c r="L75" t="s">
        <v>1094</v>
      </c>
      <c r="M75" t="s">
        <v>66</v>
      </c>
      <c r="O75" t="s">
        <v>2</v>
      </c>
    </row>
    <row r="76" spans="1:15" x14ac:dyDescent="0.25">
      <c r="A76" t="s">
        <v>1091</v>
      </c>
      <c r="B76" t="s">
        <v>1092</v>
      </c>
      <c r="C76" t="s">
        <v>59</v>
      </c>
      <c r="D76" t="s">
        <v>193</v>
      </c>
      <c r="E76" t="s">
        <v>194</v>
      </c>
      <c r="F76" t="s">
        <v>62</v>
      </c>
      <c r="G76" t="s">
        <v>1096</v>
      </c>
      <c r="H76" s="3">
        <v>280</v>
      </c>
      <c r="I76" s="3">
        <v>280</v>
      </c>
      <c r="J76" s="3">
        <v>280</v>
      </c>
      <c r="K76" t="s">
        <v>64</v>
      </c>
      <c r="L76" t="s">
        <v>1094</v>
      </c>
      <c r="M76" t="s">
        <v>66</v>
      </c>
      <c r="O76" t="s">
        <v>2</v>
      </c>
    </row>
    <row r="77" spans="1:15" x14ac:dyDescent="0.25">
      <c r="A77" t="s">
        <v>1091</v>
      </c>
      <c r="B77" t="s">
        <v>1092</v>
      </c>
      <c r="C77" t="s">
        <v>59</v>
      </c>
      <c r="D77" t="s">
        <v>96</v>
      </c>
      <c r="E77" t="s">
        <v>97</v>
      </c>
      <c r="F77" t="s">
        <v>62</v>
      </c>
      <c r="G77" t="s">
        <v>1097</v>
      </c>
      <c r="H77" s="3">
        <v>136</v>
      </c>
      <c r="I77" s="3">
        <v>136</v>
      </c>
      <c r="J77" s="3">
        <v>136</v>
      </c>
      <c r="K77" t="s">
        <v>64</v>
      </c>
      <c r="L77" t="s">
        <v>1094</v>
      </c>
      <c r="M77" t="s">
        <v>66</v>
      </c>
      <c r="O77" t="s">
        <v>2</v>
      </c>
    </row>
    <row r="78" spans="1:15" x14ac:dyDescent="0.25">
      <c r="A78" t="s">
        <v>1091</v>
      </c>
      <c r="B78" t="s">
        <v>1092</v>
      </c>
      <c r="C78" t="s">
        <v>59</v>
      </c>
      <c r="D78" t="s">
        <v>96</v>
      </c>
      <c r="E78" t="s">
        <v>97</v>
      </c>
      <c r="F78" t="s">
        <v>62</v>
      </c>
      <c r="G78" t="s">
        <v>1098</v>
      </c>
      <c r="H78" s="3">
        <v>136</v>
      </c>
      <c r="I78" s="3">
        <v>136</v>
      </c>
      <c r="J78" s="3">
        <v>136</v>
      </c>
      <c r="K78" t="s">
        <v>64</v>
      </c>
      <c r="L78" t="s">
        <v>1094</v>
      </c>
      <c r="M78" t="s">
        <v>66</v>
      </c>
      <c r="O78" t="s">
        <v>2</v>
      </c>
    </row>
    <row r="79" spans="1:15" x14ac:dyDescent="0.25">
      <c r="A79" t="s">
        <v>1091</v>
      </c>
      <c r="B79" t="s">
        <v>1092</v>
      </c>
      <c r="C79" t="s">
        <v>59</v>
      </c>
      <c r="D79" t="s">
        <v>317</v>
      </c>
      <c r="E79" t="s">
        <v>318</v>
      </c>
      <c r="F79" t="s">
        <v>62</v>
      </c>
      <c r="G79" t="s">
        <v>1099</v>
      </c>
      <c r="H79" s="3">
        <v>584</v>
      </c>
      <c r="I79" s="3">
        <v>584</v>
      </c>
      <c r="J79" s="3">
        <v>584</v>
      </c>
      <c r="K79" t="s">
        <v>64</v>
      </c>
      <c r="L79" t="s">
        <v>1094</v>
      </c>
      <c r="M79" t="s">
        <v>66</v>
      </c>
      <c r="O79" t="s">
        <v>2</v>
      </c>
    </row>
    <row r="80" spans="1:15" x14ac:dyDescent="0.25">
      <c r="A80" t="s">
        <v>1091</v>
      </c>
      <c r="B80" t="s">
        <v>1092</v>
      </c>
      <c r="C80" t="s">
        <v>59</v>
      </c>
      <c r="D80" t="s">
        <v>708</v>
      </c>
      <c r="E80" t="s">
        <v>709</v>
      </c>
      <c r="F80" t="s">
        <v>62</v>
      </c>
      <c r="G80" t="s">
        <v>1100</v>
      </c>
      <c r="H80" s="3">
        <v>450</v>
      </c>
      <c r="I80" s="3">
        <v>450</v>
      </c>
      <c r="J80" s="3">
        <v>450</v>
      </c>
      <c r="K80" t="s">
        <v>64</v>
      </c>
      <c r="L80" t="s">
        <v>1094</v>
      </c>
      <c r="M80" t="s">
        <v>66</v>
      </c>
      <c r="O80" t="s">
        <v>2</v>
      </c>
    </row>
    <row r="81" spans="1:15" x14ac:dyDescent="0.25">
      <c r="A81" t="s">
        <v>1091</v>
      </c>
      <c r="B81" t="s">
        <v>1092</v>
      </c>
      <c r="C81" t="s">
        <v>59</v>
      </c>
      <c r="D81" t="s">
        <v>708</v>
      </c>
      <c r="E81" t="s">
        <v>709</v>
      </c>
      <c r="F81" t="s">
        <v>62</v>
      </c>
      <c r="G81" t="s">
        <v>1101</v>
      </c>
      <c r="H81" s="3">
        <v>400</v>
      </c>
      <c r="I81" s="3">
        <v>400</v>
      </c>
      <c r="J81" s="3">
        <v>400</v>
      </c>
      <c r="K81" t="s">
        <v>64</v>
      </c>
      <c r="L81" t="s">
        <v>1094</v>
      </c>
      <c r="M81" t="s">
        <v>66</v>
      </c>
      <c r="O81" t="s">
        <v>2</v>
      </c>
    </row>
    <row r="82" spans="1:15" x14ac:dyDescent="0.25">
      <c r="A82" t="s">
        <v>1102</v>
      </c>
      <c r="B82" t="s">
        <v>1103</v>
      </c>
      <c r="C82" t="s">
        <v>59</v>
      </c>
      <c r="D82" t="s">
        <v>60</v>
      </c>
      <c r="E82" t="s">
        <v>61</v>
      </c>
      <c r="F82" t="s">
        <v>62</v>
      </c>
      <c r="G82" t="s">
        <v>1104</v>
      </c>
      <c r="H82" s="3">
        <v>714</v>
      </c>
      <c r="I82" s="3">
        <v>714</v>
      </c>
      <c r="J82" s="3">
        <v>714</v>
      </c>
      <c r="K82" t="s">
        <v>64</v>
      </c>
      <c r="L82" t="s">
        <v>1105</v>
      </c>
      <c r="M82" t="s">
        <v>66</v>
      </c>
      <c r="O82" t="s">
        <v>2</v>
      </c>
    </row>
    <row r="83" spans="1:15" x14ac:dyDescent="0.25">
      <c r="A83" t="s">
        <v>1106</v>
      </c>
      <c r="B83" t="s">
        <v>1107</v>
      </c>
      <c r="C83" t="s">
        <v>192</v>
      </c>
      <c r="D83" t="s">
        <v>60</v>
      </c>
      <c r="E83" t="s">
        <v>61</v>
      </c>
      <c r="F83" t="s">
        <v>62</v>
      </c>
      <c r="G83" t="s">
        <v>1108</v>
      </c>
      <c r="H83" s="3">
        <v>714</v>
      </c>
      <c r="I83" s="3">
        <v>741.72</v>
      </c>
      <c r="J83" s="3">
        <v>741.72</v>
      </c>
      <c r="K83" t="s">
        <v>64</v>
      </c>
      <c r="L83" t="s">
        <v>1109</v>
      </c>
      <c r="M83" t="s">
        <v>672</v>
      </c>
      <c r="O83" t="s">
        <v>2</v>
      </c>
    </row>
    <row r="84" spans="1:15" x14ac:dyDescent="0.25">
      <c r="A84" t="s">
        <v>1110</v>
      </c>
      <c r="B84" t="s">
        <v>1111</v>
      </c>
      <c r="C84" t="s">
        <v>59</v>
      </c>
      <c r="D84" t="s">
        <v>60</v>
      </c>
      <c r="E84" t="s">
        <v>61</v>
      </c>
      <c r="F84" t="s">
        <v>62</v>
      </c>
      <c r="G84" t="s">
        <v>1112</v>
      </c>
      <c r="H84" s="3">
        <v>714</v>
      </c>
      <c r="I84" s="3">
        <v>741.72</v>
      </c>
      <c r="J84" s="3">
        <v>741.72</v>
      </c>
      <c r="K84" t="s">
        <v>64</v>
      </c>
      <c r="L84" t="s">
        <v>1113</v>
      </c>
      <c r="M84" t="s">
        <v>672</v>
      </c>
      <c r="O84" t="s">
        <v>2</v>
      </c>
    </row>
    <row r="85" spans="1:15" x14ac:dyDescent="0.25">
      <c r="A85" t="s">
        <v>1114</v>
      </c>
      <c r="B85" t="s">
        <v>1115</v>
      </c>
      <c r="C85" t="s">
        <v>192</v>
      </c>
      <c r="D85" t="s">
        <v>1116</v>
      </c>
      <c r="E85" t="s">
        <v>1117</v>
      </c>
      <c r="F85" t="s">
        <v>62</v>
      </c>
      <c r="G85" t="s">
        <v>1118</v>
      </c>
      <c r="H85" s="3">
        <v>82.5</v>
      </c>
      <c r="I85" s="3">
        <v>82.5</v>
      </c>
      <c r="J85" s="3">
        <v>82.5</v>
      </c>
      <c r="K85" t="s">
        <v>64</v>
      </c>
      <c r="L85" t="s">
        <v>1119</v>
      </c>
      <c r="M85" t="s">
        <v>66</v>
      </c>
      <c r="O85" t="s">
        <v>2</v>
      </c>
    </row>
    <row r="86" spans="1:15" x14ac:dyDescent="0.25">
      <c r="A86" t="s">
        <v>1120</v>
      </c>
      <c r="B86" t="s">
        <v>1121</v>
      </c>
      <c r="C86" t="s">
        <v>59</v>
      </c>
      <c r="D86" t="s">
        <v>186</v>
      </c>
      <c r="E86" t="s">
        <v>187</v>
      </c>
      <c r="F86" t="s">
        <v>62</v>
      </c>
      <c r="G86" t="s">
        <v>1122</v>
      </c>
      <c r="H86" s="3">
        <v>395</v>
      </c>
      <c r="I86" s="3">
        <v>395</v>
      </c>
      <c r="J86" s="3">
        <v>395</v>
      </c>
      <c r="K86" t="s">
        <v>64</v>
      </c>
      <c r="L86" t="s">
        <v>1123</v>
      </c>
      <c r="M86" t="s">
        <v>66</v>
      </c>
      <c r="O86" t="s">
        <v>2</v>
      </c>
    </row>
    <row r="87" spans="1:15" x14ac:dyDescent="0.25">
      <c r="A87" t="s">
        <v>1120</v>
      </c>
      <c r="B87" t="s">
        <v>1121</v>
      </c>
      <c r="C87" t="s">
        <v>59</v>
      </c>
      <c r="D87" t="s">
        <v>82</v>
      </c>
      <c r="E87" t="s">
        <v>83</v>
      </c>
      <c r="F87" t="s">
        <v>62</v>
      </c>
      <c r="G87" t="s">
        <v>1124</v>
      </c>
      <c r="H87" s="3">
        <v>244</v>
      </c>
      <c r="I87" s="3">
        <v>244</v>
      </c>
      <c r="J87" s="3">
        <v>244</v>
      </c>
      <c r="K87" t="s">
        <v>64</v>
      </c>
      <c r="L87" t="s">
        <v>1123</v>
      </c>
      <c r="M87" t="s">
        <v>66</v>
      </c>
      <c r="O87" t="s">
        <v>2</v>
      </c>
    </row>
    <row r="88" spans="1:15" x14ac:dyDescent="0.25">
      <c r="A88" t="s">
        <v>1120</v>
      </c>
      <c r="B88" t="s">
        <v>1121</v>
      </c>
      <c r="C88" t="s">
        <v>59</v>
      </c>
      <c r="D88" t="s">
        <v>1041</v>
      </c>
      <c r="E88" t="s">
        <v>1042</v>
      </c>
      <c r="F88" t="s">
        <v>62</v>
      </c>
      <c r="G88" t="s">
        <v>1125</v>
      </c>
      <c r="H88" s="3">
        <v>244</v>
      </c>
      <c r="I88" s="3">
        <v>244</v>
      </c>
      <c r="J88" s="3">
        <v>244</v>
      </c>
      <c r="K88" t="s">
        <v>64</v>
      </c>
      <c r="L88" t="s">
        <v>1123</v>
      </c>
      <c r="M88" t="s">
        <v>66</v>
      </c>
      <c r="O88" t="s">
        <v>2</v>
      </c>
    </row>
    <row r="89" spans="1:15" x14ac:dyDescent="0.25">
      <c r="A89" t="s">
        <v>1126</v>
      </c>
      <c r="B89" t="s">
        <v>1127</v>
      </c>
      <c r="C89" t="s">
        <v>59</v>
      </c>
      <c r="D89" t="s">
        <v>60</v>
      </c>
      <c r="E89" t="s">
        <v>61</v>
      </c>
      <c r="F89" t="s">
        <v>62</v>
      </c>
      <c r="G89" t="s">
        <v>1128</v>
      </c>
      <c r="H89" s="3">
        <v>714</v>
      </c>
      <c r="I89" s="3">
        <v>714</v>
      </c>
      <c r="J89" s="3">
        <v>714</v>
      </c>
      <c r="K89" t="s">
        <v>64</v>
      </c>
      <c r="L89" t="s">
        <v>1129</v>
      </c>
      <c r="M89" t="s">
        <v>66</v>
      </c>
      <c r="O89" t="s">
        <v>2</v>
      </c>
    </row>
    <row r="90" spans="1:15" x14ac:dyDescent="0.25">
      <c r="A90" t="s">
        <v>1130</v>
      </c>
      <c r="B90" t="s">
        <v>1131</v>
      </c>
      <c r="C90" t="s">
        <v>59</v>
      </c>
      <c r="D90" t="s">
        <v>60</v>
      </c>
      <c r="E90" t="s">
        <v>61</v>
      </c>
      <c r="F90" t="s">
        <v>62</v>
      </c>
      <c r="G90" t="s">
        <v>1132</v>
      </c>
      <c r="H90" s="3">
        <v>714</v>
      </c>
      <c r="I90" s="3">
        <v>714</v>
      </c>
      <c r="J90" s="3">
        <v>714</v>
      </c>
      <c r="K90" t="s">
        <v>64</v>
      </c>
      <c r="L90" t="s">
        <v>1133</v>
      </c>
      <c r="M90" t="s">
        <v>66</v>
      </c>
      <c r="O90" t="s">
        <v>2</v>
      </c>
    </row>
    <row r="91" spans="1:15" x14ac:dyDescent="0.25">
      <c r="A91" t="s">
        <v>1130</v>
      </c>
      <c r="B91" t="s">
        <v>1131</v>
      </c>
      <c r="C91" t="s">
        <v>59</v>
      </c>
      <c r="D91" t="s">
        <v>67</v>
      </c>
      <c r="E91" t="s">
        <v>68</v>
      </c>
      <c r="F91" t="s">
        <v>62</v>
      </c>
      <c r="G91" t="s">
        <v>1134</v>
      </c>
      <c r="H91" s="3">
        <v>196</v>
      </c>
      <c r="I91" s="3">
        <v>196</v>
      </c>
      <c r="J91" s="3">
        <v>196</v>
      </c>
      <c r="K91" t="s">
        <v>64</v>
      </c>
      <c r="L91" t="s">
        <v>1133</v>
      </c>
      <c r="M91" t="s">
        <v>66</v>
      </c>
      <c r="O91" t="s">
        <v>2</v>
      </c>
    </row>
    <row r="92" spans="1:15" x14ac:dyDescent="0.25">
      <c r="A92" t="s">
        <v>1135</v>
      </c>
      <c r="B92" t="s">
        <v>1136</v>
      </c>
      <c r="C92" t="s">
        <v>59</v>
      </c>
      <c r="D92" t="s">
        <v>117</v>
      </c>
      <c r="E92" t="s">
        <v>118</v>
      </c>
      <c r="F92" t="s">
        <v>62</v>
      </c>
      <c r="G92" t="s">
        <v>1137</v>
      </c>
      <c r="H92" s="3">
        <v>75</v>
      </c>
      <c r="I92" s="3">
        <v>76.78</v>
      </c>
      <c r="J92" s="3">
        <v>76.78</v>
      </c>
      <c r="K92" t="s">
        <v>64</v>
      </c>
      <c r="L92" t="s">
        <v>1138</v>
      </c>
      <c r="M92" t="s">
        <v>120</v>
      </c>
      <c r="O92" t="s">
        <v>2</v>
      </c>
    </row>
    <row r="93" spans="1:15" x14ac:dyDescent="0.25">
      <c r="A93" t="s">
        <v>1135</v>
      </c>
      <c r="B93" t="s">
        <v>1136</v>
      </c>
      <c r="C93" t="s">
        <v>59</v>
      </c>
      <c r="D93" t="s">
        <v>67</v>
      </c>
      <c r="E93" t="s">
        <v>68</v>
      </c>
      <c r="F93" t="s">
        <v>62</v>
      </c>
      <c r="G93" t="s">
        <v>1139</v>
      </c>
      <c r="H93" s="3">
        <v>196</v>
      </c>
      <c r="I93" s="3">
        <v>201.81</v>
      </c>
      <c r="J93" s="3">
        <v>201.81</v>
      </c>
      <c r="K93" t="s">
        <v>64</v>
      </c>
      <c r="L93" t="s">
        <v>1138</v>
      </c>
      <c r="M93" t="s">
        <v>80</v>
      </c>
      <c r="O93" t="s">
        <v>2</v>
      </c>
    </row>
    <row r="94" spans="1:15" x14ac:dyDescent="0.25">
      <c r="A94" t="s">
        <v>1135</v>
      </c>
      <c r="B94" t="s">
        <v>1136</v>
      </c>
      <c r="C94" t="s">
        <v>59</v>
      </c>
      <c r="D94" t="s">
        <v>200</v>
      </c>
      <c r="E94" t="s">
        <v>201</v>
      </c>
      <c r="F94" t="s">
        <v>62</v>
      </c>
      <c r="G94" t="s">
        <v>1140</v>
      </c>
      <c r="H94" s="3">
        <v>178</v>
      </c>
      <c r="I94" s="3">
        <v>183.18</v>
      </c>
      <c r="J94" s="3">
        <v>183.18</v>
      </c>
      <c r="K94" t="s">
        <v>64</v>
      </c>
      <c r="L94" t="s">
        <v>1138</v>
      </c>
      <c r="M94" t="s">
        <v>80</v>
      </c>
      <c r="O94" t="s">
        <v>2</v>
      </c>
    </row>
    <row r="95" spans="1:15" x14ac:dyDescent="0.25">
      <c r="A95" t="s">
        <v>1135</v>
      </c>
      <c r="B95" t="s">
        <v>1136</v>
      </c>
      <c r="C95" t="s">
        <v>59</v>
      </c>
      <c r="D95" t="s">
        <v>538</v>
      </c>
      <c r="E95" t="s">
        <v>539</v>
      </c>
      <c r="F95" t="s">
        <v>62</v>
      </c>
      <c r="G95" t="s">
        <v>1141</v>
      </c>
      <c r="H95" s="3">
        <v>201</v>
      </c>
      <c r="I95" s="3">
        <v>206.91</v>
      </c>
      <c r="J95" s="3">
        <v>206.91</v>
      </c>
      <c r="K95" t="s">
        <v>64</v>
      </c>
      <c r="L95" t="s">
        <v>1138</v>
      </c>
      <c r="M95" t="s">
        <v>80</v>
      </c>
      <c r="O95" t="s">
        <v>2</v>
      </c>
    </row>
    <row r="96" spans="1:15" x14ac:dyDescent="0.25">
      <c r="A96" t="s">
        <v>1142</v>
      </c>
      <c r="B96" t="s">
        <v>1143</v>
      </c>
      <c r="C96" t="s">
        <v>59</v>
      </c>
      <c r="D96" t="s">
        <v>60</v>
      </c>
      <c r="E96" t="s">
        <v>61</v>
      </c>
      <c r="F96" t="s">
        <v>62</v>
      </c>
      <c r="G96" t="s">
        <v>1144</v>
      </c>
      <c r="H96" s="3">
        <v>714</v>
      </c>
      <c r="I96" s="3">
        <v>714</v>
      </c>
      <c r="J96" s="3">
        <v>714</v>
      </c>
      <c r="K96" t="s">
        <v>64</v>
      </c>
      <c r="L96" t="s">
        <v>1145</v>
      </c>
      <c r="M96" t="s">
        <v>66</v>
      </c>
      <c r="O96" t="s">
        <v>2</v>
      </c>
    </row>
    <row r="97" spans="1:15" x14ac:dyDescent="0.25">
      <c r="A97" t="s">
        <v>1142</v>
      </c>
      <c r="B97" t="s">
        <v>1143</v>
      </c>
      <c r="C97" t="s">
        <v>59</v>
      </c>
      <c r="D97" t="s">
        <v>70</v>
      </c>
      <c r="E97" t="s">
        <v>71</v>
      </c>
      <c r="F97" t="s">
        <v>62</v>
      </c>
      <c r="G97" t="s">
        <v>1146</v>
      </c>
      <c r="H97" s="3">
        <v>75</v>
      </c>
      <c r="I97" s="3">
        <v>75</v>
      </c>
      <c r="J97" s="3">
        <v>75</v>
      </c>
      <c r="K97" t="s">
        <v>64</v>
      </c>
      <c r="L97" t="s">
        <v>1145</v>
      </c>
      <c r="M97" t="s">
        <v>66</v>
      </c>
      <c r="O97" t="s">
        <v>2</v>
      </c>
    </row>
    <row r="98" spans="1:15" x14ac:dyDescent="0.25">
      <c r="A98" t="s">
        <v>1142</v>
      </c>
      <c r="B98" t="s">
        <v>1143</v>
      </c>
      <c r="C98" t="s">
        <v>59</v>
      </c>
      <c r="D98" t="s">
        <v>193</v>
      </c>
      <c r="E98" t="s">
        <v>194</v>
      </c>
      <c r="F98" t="s">
        <v>62</v>
      </c>
      <c r="G98" t="s">
        <v>1147</v>
      </c>
      <c r="H98" s="3">
        <v>195</v>
      </c>
      <c r="I98" s="3">
        <v>195</v>
      </c>
      <c r="J98" s="3">
        <v>195</v>
      </c>
      <c r="K98" t="s">
        <v>64</v>
      </c>
      <c r="L98" t="s">
        <v>1145</v>
      </c>
      <c r="M98" t="s">
        <v>66</v>
      </c>
      <c r="O98" t="s">
        <v>2</v>
      </c>
    </row>
    <row r="99" spans="1:15" x14ac:dyDescent="0.25">
      <c r="A99" t="s">
        <v>1148</v>
      </c>
      <c r="B99" t="s">
        <v>1149</v>
      </c>
      <c r="C99" t="s">
        <v>192</v>
      </c>
      <c r="D99" t="s">
        <v>60</v>
      </c>
      <c r="E99" t="s">
        <v>61</v>
      </c>
      <c r="F99" t="s">
        <v>62</v>
      </c>
      <c r="G99" t="s">
        <v>1150</v>
      </c>
      <c r="H99" s="3">
        <v>714</v>
      </c>
      <c r="I99" s="3">
        <v>714</v>
      </c>
      <c r="J99" s="3">
        <v>714</v>
      </c>
      <c r="K99" t="s">
        <v>64</v>
      </c>
      <c r="L99" t="s">
        <v>1151</v>
      </c>
      <c r="M99" t="s">
        <v>66</v>
      </c>
      <c r="O99" t="s">
        <v>2</v>
      </c>
    </row>
    <row r="100" spans="1:15" x14ac:dyDescent="0.25">
      <c r="A100" t="s">
        <v>1152</v>
      </c>
      <c r="B100" t="s">
        <v>1153</v>
      </c>
      <c r="C100" t="s">
        <v>192</v>
      </c>
      <c r="D100" t="s">
        <v>60</v>
      </c>
      <c r="E100" t="s">
        <v>61</v>
      </c>
      <c r="F100" t="s">
        <v>62</v>
      </c>
      <c r="G100" t="s">
        <v>1154</v>
      </c>
      <c r="H100" s="3">
        <v>714</v>
      </c>
      <c r="I100" s="3">
        <v>714</v>
      </c>
      <c r="J100" s="3">
        <v>714</v>
      </c>
      <c r="K100" t="s">
        <v>64</v>
      </c>
      <c r="L100" t="s">
        <v>1155</v>
      </c>
      <c r="M100" t="s">
        <v>66</v>
      </c>
      <c r="O100" t="s">
        <v>2</v>
      </c>
    </row>
    <row r="101" spans="1:15" x14ac:dyDescent="0.25">
      <c r="A101" t="s">
        <v>1156</v>
      </c>
      <c r="B101" t="s">
        <v>1157</v>
      </c>
      <c r="C101" t="s">
        <v>192</v>
      </c>
      <c r="D101" t="s">
        <v>538</v>
      </c>
      <c r="E101" t="s">
        <v>539</v>
      </c>
      <c r="F101" t="s">
        <v>62</v>
      </c>
      <c r="G101" t="s">
        <v>1158</v>
      </c>
      <c r="H101" s="3">
        <v>201</v>
      </c>
      <c r="I101" s="3">
        <v>201</v>
      </c>
      <c r="J101" s="3">
        <v>201</v>
      </c>
      <c r="K101" t="s">
        <v>64</v>
      </c>
      <c r="L101" t="s">
        <v>1159</v>
      </c>
      <c r="M101" t="s">
        <v>66</v>
      </c>
      <c r="O101" t="s">
        <v>2</v>
      </c>
    </row>
    <row r="102" spans="1:15" x14ac:dyDescent="0.25">
      <c r="A102" t="s">
        <v>1160</v>
      </c>
      <c r="B102" t="s">
        <v>1161</v>
      </c>
      <c r="C102" t="s">
        <v>192</v>
      </c>
      <c r="D102" t="s">
        <v>60</v>
      </c>
      <c r="E102" t="s">
        <v>61</v>
      </c>
      <c r="F102" t="s">
        <v>62</v>
      </c>
      <c r="G102" t="s">
        <v>1162</v>
      </c>
      <c r="H102" s="3">
        <v>714</v>
      </c>
      <c r="I102" s="3">
        <v>714</v>
      </c>
      <c r="J102" s="3">
        <v>714</v>
      </c>
      <c r="K102" t="s">
        <v>64</v>
      </c>
      <c r="L102" t="s">
        <v>1163</v>
      </c>
      <c r="M102" t="s">
        <v>66</v>
      </c>
      <c r="O102" t="s">
        <v>2</v>
      </c>
    </row>
    <row r="103" spans="1:15" x14ac:dyDescent="0.25">
      <c r="A103" t="s">
        <v>1164</v>
      </c>
      <c r="B103" t="s">
        <v>1165</v>
      </c>
      <c r="C103" t="s">
        <v>192</v>
      </c>
      <c r="D103" t="s">
        <v>60</v>
      </c>
      <c r="E103" t="s">
        <v>61</v>
      </c>
      <c r="F103" t="s">
        <v>62</v>
      </c>
      <c r="G103" t="s">
        <v>1166</v>
      </c>
      <c r="H103" s="3">
        <v>714</v>
      </c>
      <c r="I103" s="3">
        <v>714</v>
      </c>
      <c r="J103" s="3">
        <v>714</v>
      </c>
      <c r="K103" t="s">
        <v>64</v>
      </c>
      <c r="L103" t="s">
        <v>1167</v>
      </c>
      <c r="M103" t="s">
        <v>66</v>
      </c>
      <c r="O103" t="s">
        <v>2</v>
      </c>
    </row>
    <row r="104" spans="1:15" x14ac:dyDescent="0.25">
      <c r="A104" t="s">
        <v>1168</v>
      </c>
      <c r="B104" t="s">
        <v>1169</v>
      </c>
      <c r="C104" t="s">
        <v>192</v>
      </c>
      <c r="D104" t="s">
        <v>219</v>
      </c>
      <c r="E104" t="s">
        <v>220</v>
      </c>
      <c r="F104" t="s">
        <v>62</v>
      </c>
      <c r="G104" t="s">
        <v>1170</v>
      </c>
      <c r="H104" s="3">
        <v>229</v>
      </c>
      <c r="I104" s="3">
        <v>229</v>
      </c>
      <c r="J104" s="3">
        <v>229</v>
      </c>
      <c r="K104" t="s">
        <v>64</v>
      </c>
      <c r="L104" t="s">
        <v>1171</v>
      </c>
      <c r="M104" t="s">
        <v>66</v>
      </c>
      <c r="O104" t="s">
        <v>2</v>
      </c>
    </row>
    <row r="105" spans="1:15" x14ac:dyDescent="0.25">
      <c r="A105" t="s">
        <v>1168</v>
      </c>
      <c r="B105" t="s">
        <v>1169</v>
      </c>
      <c r="C105" t="s">
        <v>192</v>
      </c>
      <c r="D105" t="s">
        <v>219</v>
      </c>
      <c r="E105" t="s">
        <v>220</v>
      </c>
      <c r="F105" t="s">
        <v>62</v>
      </c>
      <c r="G105" t="s">
        <v>1172</v>
      </c>
      <c r="H105" s="3">
        <v>178</v>
      </c>
      <c r="I105" s="3">
        <v>178</v>
      </c>
      <c r="J105" s="3">
        <v>178</v>
      </c>
      <c r="K105" t="s">
        <v>64</v>
      </c>
      <c r="L105" t="s">
        <v>1171</v>
      </c>
      <c r="M105" t="s">
        <v>66</v>
      </c>
      <c r="O105" t="s">
        <v>2</v>
      </c>
    </row>
    <row r="106" spans="1:15" x14ac:dyDescent="0.25">
      <c r="A106" t="s">
        <v>1173</v>
      </c>
      <c r="B106" t="s">
        <v>1174</v>
      </c>
      <c r="C106" t="s">
        <v>192</v>
      </c>
      <c r="D106" t="s">
        <v>1175</v>
      </c>
      <c r="E106" t="s">
        <v>1176</v>
      </c>
      <c r="F106" t="s">
        <v>62</v>
      </c>
      <c r="G106" t="s">
        <v>1177</v>
      </c>
      <c r="H106" s="3">
        <v>360</v>
      </c>
      <c r="I106" s="3">
        <v>369.24</v>
      </c>
      <c r="J106" s="3">
        <v>369.24</v>
      </c>
      <c r="K106" t="s">
        <v>64</v>
      </c>
      <c r="L106" t="s">
        <v>1178</v>
      </c>
      <c r="M106" t="s">
        <v>1179</v>
      </c>
      <c r="O106" t="s">
        <v>2</v>
      </c>
    </row>
    <row r="107" spans="1:15" x14ac:dyDescent="0.25">
      <c r="A107" t="s">
        <v>1180</v>
      </c>
      <c r="B107" t="s">
        <v>1181</v>
      </c>
      <c r="C107" t="s">
        <v>192</v>
      </c>
      <c r="D107" t="s">
        <v>60</v>
      </c>
      <c r="E107" t="s">
        <v>61</v>
      </c>
      <c r="F107" t="s">
        <v>62</v>
      </c>
      <c r="G107" t="s">
        <v>1182</v>
      </c>
      <c r="H107" s="3">
        <v>714</v>
      </c>
      <c r="I107" s="3">
        <v>734.76</v>
      </c>
      <c r="J107" s="3">
        <v>734.76</v>
      </c>
      <c r="K107" t="s">
        <v>64</v>
      </c>
      <c r="L107" t="s">
        <v>1183</v>
      </c>
      <c r="M107" t="s">
        <v>80</v>
      </c>
      <c r="O107" t="s">
        <v>2</v>
      </c>
    </row>
    <row r="108" spans="1:15" x14ac:dyDescent="0.25">
      <c r="A108" t="s">
        <v>1184</v>
      </c>
      <c r="B108" t="s">
        <v>1185</v>
      </c>
      <c r="C108" t="s">
        <v>192</v>
      </c>
      <c r="D108" t="s">
        <v>60</v>
      </c>
      <c r="E108" t="s">
        <v>61</v>
      </c>
      <c r="F108" t="s">
        <v>62</v>
      </c>
      <c r="G108" t="s">
        <v>1186</v>
      </c>
      <c r="H108" s="3">
        <v>714</v>
      </c>
      <c r="I108" s="3">
        <v>714</v>
      </c>
      <c r="J108" s="3">
        <v>714</v>
      </c>
      <c r="K108" t="s">
        <v>64</v>
      </c>
      <c r="L108" t="s">
        <v>1187</v>
      </c>
      <c r="M108" t="s">
        <v>66</v>
      </c>
      <c r="O108" t="s">
        <v>2</v>
      </c>
    </row>
    <row r="109" spans="1:15" x14ac:dyDescent="0.25">
      <c r="A109" t="s">
        <v>1188</v>
      </c>
      <c r="B109" t="s">
        <v>1189</v>
      </c>
      <c r="C109" t="s">
        <v>192</v>
      </c>
      <c r="D109" t="s">
        <v>60</v>
      </c>
      <c r="E109" t="s">
        <v>61</v>
      </c>
      <c r="F109" t="s">
        <v>62</v>
      </c>
      <c r="G109" t="s">
        <v>1190</v>
      </c>
      <c r="H109" s="3">
        <v>714</v>
      </c>
      <c r="I109" s="3">
        <v>714</v>
      </c>
      <c r="J109" s="3">
        <v>714</v>
      </c>
      <c r="K109" t="s">
        <v>64</v>
      </c>
      <c r="L109" t="s">
        <v>1191</v>
      </c>
      <c r="M109" t="s">
        <v>66</v>
      </c>
      <c r="O109" t="s">
        <v>2</v>
      </c>
    </row>
    <row r="110" spans="1:15" x14ac:dyDescent="0.25">
      <c r="A110" t="s">
        <v>1192</v>
      </c>
      <c r="B110" t="s">
        <v>1193</v>
      </c>
      <c r="C110" t="s">
        <v>192</v>
      </c>
      <c r="D110" t="s">
        <v>60</v>
      </c>
      <c r="E110" t="s">
        <v>61</v>
      </c>
      <c r="F110" t="s">
        <v>62</v>
      </c>
      <c r="G110" t="s">
        <v>1194</v>
      </c>
      <c r="H110" s="3">
        <v>714</v>
      </c>
      <c r="I110" s="3">
        <v>714</v>
      </c>
      <c r="J110" s="3">
        <v>714</v>
      </c>
      <c r="K110" t="s">
        <v>64</v>
      </c>
      <c r="L110" t="s">
        <v>1195</v>
      </c>
      <c r="M110" t="s">
        <v>66</v>
      </c>
      <c r="O110" t="s">
        <v>2</v>
      </c>
    </row>
    <row r="111" spans="1:15" x14ac:dyDescent="0.25">
      <c r="A111" t="s">
        <v>1196</v>
      </c>
      <c r="B111" t="s">
        <v>1197</v>
      </c>
      <c r="C111" t="s">
        <v>192</v>
      </c>
      <c r="D111" t="s">
        <v>60</v>
      </c>
      <c r="E111" t="s">
        <v>61</v>
      </c>
      <c r="F111" t="s">
        <v>62</v>
      </c>
      <c r="G111" t="s">
        <v>1198</v>
      </c>
      <c r="H111" s="3">
        <v>714</v>
      </c>
      <c r="I111" s="3">
        <v>714</v>
      </c>
      <c r="J111" s="3">
        <v>714</v>
      </c>
      <c r="K111" t="s">
        <v>64</v>
      </c>
      <c r="L111" t="s">
        <v>1199</v>
      </c>
      <c r="M111" t="s">
        <v>66</v>
      </c>
      <c r="O111" t="s">
        <v>2</v>
      </c>
    </row>
    <row r="112" spans="1:15" x14ac:dyDescent="0.25">
      <c r="A112" t="s">
        <v>1196</v>
      </c>
      <c r="B112" t="s">
        <v>1197</v>
      </c>
      <c r="C112" t="s">
        <v>192</v>
      </c>
      <c r="D112" t="s">
        <v>1200</v>
      </c>
      <c r="E112" t="s">
        <v>1201</v>
      </c>
      <c r="F112" t="s">
        <v>62</v>
      </c>
      <c r="G112" t="s">
        <v>1202</v>
      </c>
      <c r="H112" s="3">
        <v>198</v>
      </c>
      <c r="I112" s="3">
        <v>198</v>
      </c>
      <c r="J112" s="3">
        <v>198</v>
      </c>
      <c r="K112" t="s">
        <v>64</v>
      </c>
      <c r="L112" t="s">
        <v>1199</v>
      </c>
      <c r="M112" t="s">
        <v>66</v>
      </c>
      <c r="O112" t="s">
        <v>2</v>
      </c>
    </row>
    <row r="113" spans="1:15" x14ac:dyDescent="0.25">
      <c r="A113" t="s">
        <v>1203</v>
      </c>
      <c r="B113" t="s">
        <v>1204</v>
      </c>
      <c r="C113" t="s">
        <v>192</v>
      </c>
      <c r="D113" t="s">
        <v>60</v>
      </c>
      <c r="E113" t="s">
        <v>61</v>
      </c>
      <c r="F113" t="s">
        <v>62</v>
      </c>
      <c r="G113" t="s">
        <v>1205</v>
      </c>
      <c r="H113" s="3">
        <v>714</v>
      </c>
      <c r="I113" s="3">
        <v>714</v>
      </c>
      <c r="J113" s="3">
        <v>714</v>
      </c>
      <c r="K113" t="s">
        <v>64</v>
      </c>
      <c r="L113" t="s">
        <v>1206</v>
      </c>
      <c r="M113" t="s">
        <v>586</v>
      </c>
      <c r="O113" t="s">
        <v>2</v>
      </c>
    </row>
    <row r="114" spans="1:15" x14ac:dyDescent="0.25">
      <c r="A114" t="s">
        <v>1203</v>
      </c>
      <c r="B114" t="s">
        <v>1204</v>
      </c>
      <c r="C114" t="s">
        <v>192</v>
      </c>
      <c r="D114" t="s">
        <v>60</v>
      </c>
      <c r="E114" t="s">
        <v>61</v>
      </c>
      <c r="F114" t="s">
        <v>62</v>
      </c>
      <c r="G114" t="s">
        <v>1207</v>
      </c>
      <c r="H114" s="3">
        <v>714</v>
      </c>
      <c r="I114" s="3">
        <v>714</v>
      </c>
      <c r="J114" s="3">
        <v>714</v>
      </c>
      <c r="K114" t="s">
        <v>64</v>
      </c>
      <c r="L114" t="s">
        <v>1208</v>
      </c>
      <c r="M114" t="s">
        <v>1209</v>
      </c>
      <c r="O114" t="s">
        <v>2</v>
      </c>
    </row>
    <row r="115" spans="1:15" x14ac:dyDescent="0.25">
      <c r="A115" t="s">
        <v>1210</v>
      </c>
      <c r="B115" t="s">
        <v>1211</v>
      </c>
      <c r="C115" t="s">
        <v>192</v>
      </c>
      <c r="D115" t="s">
        <v>60</v>
      </c>
      <c r="E115" t="s">
        <v>61</v>
      </c>
      <c r="F115" t="s">
        <v>62</v>
      </c>
      <c r="G115" t="s">
        <v>1212</v>
      </c>
      <c r="H115" s="3">
        <v>357</v>
      </c>
      <c r="I115" s="3">
        <v>370.86</v>
      </c>
      <c r="J115" s="3">
        <v>370.86</v>
      </c>
      <c r="K115" t="s">
        <v>64</v>
      </c>
      <c r="L115" t="s">
        <v>1213</v>
      </c>
      <c r="M115" t="s">
        <v>672</v>
      </c>
      <c r="O115" t="s">
        <v>2</v>
      </c>
    </row>
    <row r="116" spans="1:15" x14ac:dyDescent="0.25">
      <c r="A116" t="s">
        <v>1214</v>
      </c>
      <c r="B116" t="s">
        <v>1215</v>
      </c>
      <c r="C116" t="s">
        <v>192</v>
      </c>
      <c r="D116" t="s">
        <v>60</v>
      </c>
      <c r="E116" t="s">
        <v>61</v>
      </c>
      <c r="F116" t="s">
        <v>62</v>
      </c>
      <c r="G116" t="s">
        <v>1216</v>
      </c>
      <c r="H116" s="3">
        <v>714</v>
      </c>
      <c r="I116" s="3">
        <v>714</v>
      </c>
      <c r="J116" s="3">
        <v>714</v>
      </c>
      <c r="K116" t="s">
        <v>64</v>
      </c>
      <c r="L116" t="s">
        <v>1217</v>
      </c>
      <c r="M116" t="s">
        <v>66</v>
      </c>
      <c r="O116" t="s">
        <v>2</v>
      </c>
    </row>
    <row r="117" spans="1:15" x14ac:dyDescent="0.25">
      <c r="A117" t="s">
        <v>1218</v>
      </c>
      <c r="B117" t="s">
        <v>1219</v>
      </c>
      <c r="C117" t="s">
        <v>192</v>
      </c>
      <c r="D117" t="s">
        <v>1220</v>
      </c>
      <c r="E117" t="s">
        <v>1221</v>
      </c>
      <c r="F117" t="s">
        <v>62</v>
      </c>
      <c r="G117" t="s">
        <v>1222</v>
      </c>
      <c r="H117" s="3">
        <v>30</v>
      </c>
      <c r="I117" s="3">
        <v>30.72</v>
      </c>
      <c r="J117" s="3">
        <v>30.72</v>
      </c>
      <c r="K117" t="s">
        <v>64</v>
      </c>
      <c r="L117" t="s">
        <v>1223</v>
      </c>
      <c r="M117" t="s">
        <v>1224</v>
      </c>
      <c r="O117" t="s">
        <v>2</v>
      </c>
    </row>
    <row r="118" spans="1:15" x14ac:dyDescent="0.25">
      <c r="A118" t="s">
        <v>1218</v>
      </c>
      <c r="B118" t="s">
        <v>1219</v>
      </c>
      <c r="C118" t="s">
        <v>192</v>
      </c>
      <c r="D118" t="s">
        <v>1220</v>
      </c>
      <c r="E118" t="s">
        <v>1221</v>
      </c>
      <c r="F118" t="s">
        <v>62</v>
      </c>
      <c r="G118" t="s">
        <v>1225</v>
      </c>
      <c r="H118" s="3">
        <v>30</v>
      </c>
      <c r="I118" s="3">
        <v>30.72</v>
      </c>
      <c r="J118" s="3">
        <v>30.72</v>
      </c>
      <c r="K118" t="s">
        <v>64</v>
      </c>
      <c r="L118" t="s">
        <v>1226</v>
      </c>
      <c r="M118" t="s">
        <v>1224</v>
      </c>
      <c r="O118" t="s">
        <v>2</v>
      </c>
    </row>
    <row r="119" spans="1:15" x14ac:dyDescent="0.25">
      <c r="A119" t="s">
        <v>1227</v>
      </c>
      <c r="B119" t="s">
        <v>1228</v>
      </c>
      <c r="C119" t="s">
        <v>192</v>
      </c>
      <c r="D119" t="s">
        <v>60</v>
      </c>
      <c r="E119" t="s">
        <v>61</v>
      </c>
      <c r="F119" t="s">
        <v>62</v>
      </c>
      <c r="G119" t="s">
        <v>1229</v>
      </c>
      <c r="H119" s="3">
        <v>714</v>
      </c>
      <c r="I119" s="3">
        <v>714</v>
      </c>
      <c r="J119" s="3">
        <v>714</v>
      </c>
      <c r="K119" t="s">
        <v>64</v>
      </c>
      <c r="L119" t="s">
        <v>1230</v>
      </c>
      <c r="M119" t="s">
        <v>66</v>
      </c>
      <c r="O119" t="s">
        <v>2</v>
      </c>
    </row>
    <row r="120" spans="1:15" x14ac:dyDescent="0.25">
      <c r="A120" t="s">
        <v>1231</v>
      </c>
      <c r="B120" t="s">
        <v>1232</v>
      </c>
      <c r="C120" t="s">
        <v>192</v>
      </c>
      <c r="D120" t="s">
        <v>60</v>
      </c>
      <c r="E120" t="s">
        <v>61</v>
      </c>
      <c r="F120" t="s">
        <v>62</v>
      </c>
      <c r="G120" t="s">
        <v>1233</v>
      </c>
      <c r="H120" s="3">
        <v>714</v>
      </c>
      <c r="I120" s="3">
        <v>714</v>
      </c>
      <c r="J120" s="3">
        <v>714</v>
      </c>
      <c r="K120" t="s">
        <v>64</v>
      </c>
      <c r="L120" t="s">
        <v>1234</v>
      </c>
      <c r="M120" t="s">
        <v>66</v>
      </c>
      <c r="O120" t="s">
        <v>2</v>
      </c>
    </row>
    <row r="121" spans="1:15" x14ac:dyDescent="0.25">
      <c r="A121" t="s">
        <v>1231</v>
      </c>
      <c r="B121" t="s">
        <v>1232</v>
      </c>
      <c r="C121" t="s">
        <v>192</v>
      </c>
      <c r="D121" t="s">
        <v>60</v>
      </c>
      <c r="E121" t="s">
        <v>61</v>
      </c>
      <c r="F121" t="s">
        <v>62</v>
      </c>
      <c r="G121" t="s">
        <v>1235</v>
      </c>
      <c r="H121" s="3">
        <v>714</v>
      </c>
      <c r="I121" s="3">
        <v>734.76</v>
      </c>
      <c r="J121" s="3">
        <v>734.76</v>
      </c>
      <c r="K121" t="s">
        <v>64</v>
      </c>
      <c r="L121" t="s">
        <v>1234</v>
      </c>
      <c r="M121" t="s">
        <v>80</v>
      </c>
      <c r="O121" t="s">
        <v>2</v>
      </c>
    </row>
    <row r="122" spans="1:15" x14ac:dyDescent="0.25">
      <c r="A122" t="s">
        <v>605</v>
      </c>
      <c r="B122" t="s">
        <v>606</v>
      </c>
      <c r="C122" t="s">
        <v>192</v>
      </c>
      <c r="D122" t="s">
        <v>317</v>
      </c>
      <c r="E122" t="s">
        <v>318</v>
      </c>
      <c r="F122" t="s">
        <v>62</v>
      </c>
      <c r="G122" t="s">
        <v>1236</v>
      </c>
      <c r="H122" s="3">
        <v>584</v>
      </c>
      <c r="I122" s="3">
        <v>584</v>
      </c>
      <c r="J122" s="3">
        <v>584</v>
      </c>
      <c r="K122" t="s">
        <v>64</v>
      </c>
      <c r="L122" t="s">
        <v>1237</v>
      </c>
      <c r="M122" t="s">
        <v>66</v>
      </c>
      <c r="O122" t="s">
        <v>2</v>
      </c>
    </row>
    <row r="123" spans="1:15" x14ac:dyDescent="0.25">
      <c r="A123" t="s">
        <v>1238</v>
      </c>
      <c r="B123" t="s">
        <v>1239</v>
      </c>
      <c r="C123" t="s">
        <v>192</v>
      </c>
      <c r="D123" t="s">
        <v>60</v>
      </c>
      <c r="E123" t="s">
        <v>61</v>
      </c>
      <c r="F123" t="s">
        <v>62</v>
      </c>
      <c r="G123" t="s">
        <v>1240</v>
      </c>
      <c r="H123" s="3">
        <v>714</v>
      </c>
      <c r="I123" s="3">
        <v>714</v>
      </c>
      <c r="J123" s="3">
        <v>714</v>
      </c>
      <c r="K123" t="s">
        <v>64</v>
      </c>
      <c r="L123" t="s">
        <v>1241</v>
      </c>
      <c r="M123" t="s">
        <v>66</v>
      </c>
      <c r="O123" t="s">
        <v>2</v>
      </c>
    </row>
    <row r="124" spans="1:15" x14ac:dyDescent="0.25">
      <c r="A124" t="s">
        <v>1242</v>
      </c>
      <c r="B124" t="s">
        <v>1243</v>
      </c>
      <c r="C124" t="s">
        <v>192</v>
      </c>
      <c r="D124" t="s">
        <v>60</v>
      </c>
      <c r="E124" t="s">
        <v>61</v>
      </c>
      <c r="F124" t="s">
        <v>62</v>
      </c>
      <c r="G124" t="s">
        <v>1244</v>
      </c>
      <c r="H124" s="3">
        <v>714</v>
      </c>
      <c r="I124" s="3">
        <v>714</v>
      </c>
      <c r="J124" s="3">
        <v>714</v>
      </c>
      <c r="K124" t="s">
        <v>64</v>
      </c>
      <c r="L124" t="s">
        <v>1245</v>
      </c>
      <c r="M124" t="s">
        <v>66</v>
      </c>
      <c r="O124" t="s">
        <v>2</v>
      </c>
    </row>
    <row r="125" spans="1:15" x14ac:dyDescent="0.25">
      <c r="A125" t="s">
        <v>1242</v>
      </c>
      <c r="B125" t="s">
        <v>1243</v>
      </c>
      <c r="C125" t="s">
        <v>192</v>
      </c>
      <c r="D125" t="s">
        <v>67</v>
      </c>
      <c r="E125" t="s">
        <v>68</v>
      </c>
      <c r="F125" t="s">
        <v>62</v>
      </c>
      <c r="G125" t="s">
        <v>1246</v>
      </c>
      <c r="H125" s="3">
        <v>352</v>
      </c>
      <c r="I125" s="3">
        <v>352</v>
      </c>
      <c r="J125" s="3">
        <v>352</v>
      </c>
      <c r="K125" t="s">
        <v>64</v>
      </c>
      <c r="L125" t="s">
        <v>1245</v>
      </c>
      <c r="M125" t="s">
        <v>66</v>
      </c>
      <c r="O125" t="s">
        <v>2</v>
      </c>
    </row>
    <row r="126" spans="1:15" x14ac:dyDescent="0.25">
      <c r="A126" t="s">
        <v>1247</v>
      </c>
      <c r="B126" t="s">
        <v>1248</v>
      </c>
      <c r="C126" t="s">
        <v>192</v>
      </c>
      <c r="D126" t="s">
        <v>60</v>
      </c>
      <c r="E126" t="s">
        <v>61</v>
      </c>
      <c r="F126" t="s">
        <v>62</v>
      </c>
      <c r="G126" t="s">
        <v>1249</v>
      </c>
      <c r="H126" s="3">
        <v>714</v>
      </c>
      <c r="I126" s="3">
        <v>714</v>
      </c>
      <c r="J126" s="3">
        <v>714</v>
      </c>
      <c r="K126" t="s">
        <v>64</v>
      </c>
      <c r="L126" t="s">
        <v>1250</v>
      </c>
      <c r="M126" t="s">
        <v>66</v>
      </c>
      <c r="O126" t="s">
        <v>2</v>
      </c>
    </row>
    <row r="127" spans="1:15" x14ac:dyDescent="0.25">
      <c r="A127" t="s">
        <v>1251</v>
      </c>
      <c r="B127" t="s">
        <v>1252</v>
      </c>
      <c r="C127" t="s">
        <v>192</v>
      </c>
      <c r="D127" t="s">
        <v>70</v>
      </c>
      <c r="E127" t="s">
        <v>71</v>
      </c>
      <c r="F127" t="s">
        <v>62</v>
      </c>
      <c r="G127" t="s">
        <v>1253</v>
      </c>
      <c r="H127" s="3">
        <v>75</v>
      </c>
      <c r="I127" s="3">
        <v>75</v>
      </c>
      <c r="J127" s="3">
        <v>75</v>
      </c>
      <c r="K127" t="s">
        <v>64</v>
      </c>
      <c r="L127" t="s">
        <v>1254</v>
      </c>
      <c r="M127" t="s">
        <v>66</v>
      </c>
      <c r="O127" t="s">
        <v>2</v>
      </c>
    </row>
    <row r="128" spans="1:15" x14ac:dyDescent="0.25">
      <c r="A128" t="s">
        <v>1255</v>
      </c>
      <c r="B128" t="s">
        <v>1256</v>
      </c>
      <c r="C128" t="s">
        <v>192</v>
      </c>
      <c r="D128" t="s">
        <v>210</v>
      </c>
      <c r="E128" t="s">
        <v>211</v>
      </c>
      <c r="F128" t="s">
        <v>62</v>
      </c>
      <c r="G128" t="s">
        <v>1257</v>
      </c>
      <c r="H128" s="3">
        <v>15</v>
      </c>
      <c r="I128" s="3">
        <v>15.3</v>
      </c>
      <c r="J128" s="3">
        <v>15.3</v>
      </c>
      <c r="K128" t="s">
        <v>64</v>
      </c>
      <c r="L128" t="s">
        <v>1258</v>
      </c>
      <c r="M128" t="s">
        <v>214</v>
      </c>
      <c r="O128" t="s">
        <v>2</v>
      </c>
    </row>
    <row r="129" spans="1:15" x14ac:dyDescent="0.25">
      <c r="A129" t="s">
        <v>1259</v>
      </c>
      <c r="B129" t="s">
        <v>1260</v>
      </c>
      <c r="C129" t="s">
        <v>192</v>
      </c>
      <c r="D129" t="s">
        <v>60</v>
      </c>
      <c r="E129" t="s">
        <v>61</v>
      </c>
      <c r="F129" t="s">
        <v>62</v>
      </c>
      <c r="G129" t="s">
        <v>1261</v>
      </c>
      <c r="H129" s="3">
        <v>714</v>
      </c>
      <c r="I129" s="3">
        <v>714</v>
      </c>
      <c r="J129" s="3">
        <v>714</v>
      </c>
      <c r="K129" t="s">
        <v>64</v>
      </c>
      <c r="L129" t="s">
        <v>1262</v>
      </c>
      <c r="M129" t="s">
        <v>66</v>
      </c>
      <c r="O129" t="s">
        <v>2</v>
      </c>
    </row>
    <row r="130" spans="1:15" x14ac:dyDescent="0.25">
      <c r="A130" t="s">
        <v>1263</v>
      </c>
      <c r="B130" t="s">
        <v>1264</v>
      </c>
      <c r="C130" t="s">
        <v>192</v>
      </c>
      <c r="D130" t="s">
        <v>60</v>
      </c>
      <c r="E130" t="s">
        <v>61</v>
      </c>
      <c r="F130" t="s">
        <v>62</v>
      </c>
      <c r="G130" t="s">
        <v>1265</v>
      </c>
      <c r="H130" s="3">
        <v>714</v>
      </c>
      <c r="I130" s="3">
        <v>741.72</v>
      </c>
      <c r="J130" s="3">
        <v>741.72</v>
      </c>
      <c r="K130" t="s">
        <v>64</v>
      </c>
      <c r="L130" t="s">
        <v>1266</v>
      </c>
      <c r="M130" t="s">
        <v>672</v>
      </c>
      <c r="O130" t="s">
        <v>2</v>
      </c>
    </row>
    <row r="131" spans="1:15" x14ac:dyDescent="0.25">
      <c r="A131" t="s">
        <v>1267</v>
      </c>
      <c r="B131" t="s">
        <v>1268</v>
      </c>
      <c r="C131" t="s">
        <v>192</v>
      </c>
      <c r="D131" t="s">
        <v>1269</v>
      </c>
      <c r="E131" t="s">
        <v>1270</v>
      </c>
      <c r="F131" t="s">
        <v>62</v>
      </c>
      <c r="G131" t="s">
        <v>1271</v>
      </c>
      <c r="H131" s="3">
        <v>150</v>
      </c>
      <c r="I131" s="3">
        <v>154</v>
      </c>
      <c r="J131" s="3">
        <v>154</v>
      </c>
      <c r="K131" t="s">
        <v>64</v>
      </c>
      <c r="L131" t="s">
        <v>1272</v>
      </c>
      <c r="M131" t="s">
        <v>1273</v>
      </c>
      <c r="O131" t="s">
        <v>2</v>
      </c>
    </row>
    <row r="132" spans="1:15" x14ac:dyDescent="0.25">
      <c r="A132" t="s">
        <v>1274</v>
      </c>
      <c r="B132" t="s">
        <v>1275</v>
      </c>
      <c r="C132" t="s">
        <v>192</v>
      </c>
      <c r="D132" t="s">
        <v>317</v>
      </c>
      <c r="E132" t="s">
        <v>318</v>
      </c>
      <c r="F132" t="s">
        <v>62</v>
      </c>
      <c r="G132" t="s">
        <v>1276</v>
      </c>
      <c r="H132" s="3">
        <v>252</v>
      </c>
      <c r="I132" s="3">
        <v>252</v>
      </c>
      <c r="J132" s="3">
        <v>252</v>
      </c>
      <c r="K132" t="s">
        <v>64</v>
      </c>
      <c r="L132" t="s">
        <v>1277</v>
      </c>
      <c r="M132" t="s">
        <v>66</v>
      </c>
      <c r="O132" t="s">
        <v>2</v>
      </c>
    </row>
    <row r="133" spans="1:15" x14ac:dyDescent="0.25">
      <c r="A133" t="s">
        <v>1274</v>
      </c>
      <c r="B133" t="s">
        <v>1275</v>
      </c>
      <c r="C133" t="s">
        <v>192</v>
      </c>
      <c r="D133" t="s">
        <v>317</v>
      </c>
      <c r="E133" t="s">
        <v>318</v>
      </c>
      <c r="F133" t="s">
        <v>62</v>
      </c>
      <c r="G133" t="s">
        <v>1278</v>
      </c>
      <c r="H133" s="3">
        <v>252</v>
      </c>
      <c r="I133" s="3">
        <v>252</v>
      </c>
      <c r="J133" s="3">
        <v>252</v>
      </c>
      <c r="K133" t="s">
        <v>64</v>
      </c>
      <c r="L133" t="s">
        <v>1277</v>
      </c>
      <c r="M133" t="s">
        <v>66</v>
      </c>
      <c r="O133" t="s">
        <v>2</v>
      </c>
    </row>
    <row r="134" spans="1:15" x14ac:dyDescent="0.25">
      <c r="A134" t="s">
        <v>1274</v>
      </c>
      <c r="B134" t="s">
        <v>1275</v>
      </c>
      <c r="C134" t="s">
        <v>192</v>
      </c>
      <c r="D134" t="s">
        <v>317</v>
      </c>
      <c r="E134" t="s">
        <v>318</v>
      </c>
      <c r="F134" t="s">
        <v>62</v>
      </c>
      <c r="G134" t="s">
        <v>1279</v>
      </c>
      <c r="H134" s="3">
        <v>252</v>
      </c>
      <c r="I134" s="3">
        <v>252</v>
      </c>
      <c r="J134" s="3">
        <v>252</v>
      </c>
      <c r="K134" t="s">
        <v>64</v>
      </c>
      <c r="L134" t="s">
        <v>1277</v>
      </c>
      <c r="M134" t="s">
        <v>66</v>
      </c>
      <c r="O134" t="s">
        <v>2</v>
      </c>
    </row>
    <row r="135" spans="1:15" x14ac:dyDescent="0.25">
      <c r="A135" t="s">
        <v>1274</v>
      </c>
      <c r="B135" t="s">
        <v>1275</v>
      </c>
      <c r="C135" t="s">
        <v>192</v>
      </c>
      <c r="D135" t="s">
        <v>317</v>
      </c>
      <c r="E135" t="s">
        <v>318</v>
      </c>
      <c r="F135" t="s">
        <v>62</v>
      </c>
      <c r="G135" t="s">
        <v>1280</v>
      </c>
      <c r="H135" s="3">
        <v>252</v>
      </c>
      <c r="I135" s="3">
        <v>252</v>
      </c>
      <c r="J135" s="3">
        <v>252</v>
      </c>
      <c r="K135" t="s">
        <v>64</v>
      </c>
      <c r="L135" t="s">
        <v>1277</v>
      </c>
      <c r="M135" t="s">
        <v>66</v>
      </c>
      <c r="O135" t="s">
        <v>2</v>
      </c>
    </row>
    <row r="136" spans="1:15" x14ac:dyDescent="0.25">
      <c r="A136" t="s">
        <v>1281</v>
      </c>
      <c r="B136" t="s">
        <v>1282</v>
      </c>
      <c r="C136" t="s">
        <v>192</v>
      </c>
      <c r="D136" t="s">
        <v>60</v>
      </c>
      <c r="E136" t="s">
        <v>61</v>
      </c>
      <c r="F136" t="s">
        <v>62</v>
      </c>
      <c r="G136" t="s">
        <v>1283</v>
      </c>
      <c r="H136" s="3">
        <v>714</v>
      </c>
      <c r="I136" s="3">
        <v>714</v>
      </c>
      <c r="J136" s="3">
        <v>714</v>
      </c>
      <c r="K136" t="s">
        <v>64</v>
      </c>
      <c r="L136" t="s">
        <v>1284</v>
      </c>
      <c r="M136" t="s">
        <v>66</v>
      </c>
      <c r="O136" t="s">
        <v>2</v>
      </c>
    </row>
    <row r="137" spans="1:15" x14ac:dyDescent="0.25">
      <c r="A137" t="s">
        <v>1281</v>
      </c>
      <c r="B137" t="s">
        <v>1282</v>
      </c>
      <c r="C137" t="s">
        <v>192</v>
      </c>
      <c r="D137" t="s">
        <v>67</v>
      </c>
      <c r="E137" t="s">
        <v>68</v>
      </c>
      <c r="F137" t="s">
        <v>62</v>
      </c>
      <c r="G137" t="s">
        <v>1285</v>
      </c>
      <c r="H137" s="3">
        <v>196</v>
      </c>
      <c r="I137" s="3">
        <v>196</v>
      </c>
      <c r="J137" s="3">
        <v>196</v>
      </c>
      <c r="K137" t="s">
        <v>64</v>
      </c>
      <c r="L137" t="s">
        <v>1284</v>
      </c>
      <c r="M137" t="s">
        <v>66</v>
      </c>
      <c r="O137" t="s">
        <v>2</v>
      </c>
    </row>
    <row r="138" spans="1:15" x14ac:dyDescent="0.25">
      <c r="A138" t="s">
        <v>1286</v>
      </c>
      <c r="B138" t="s">
        <v>1287</v>
      </c>
      <c r="C138" t="s">
        <v>192</v>
      </c>
      <c r="D138" t="s">
        <v>317</v>
      </c>
      <c r="E138" t="s">
        <v>318</v>
      </c>
      <c r="F138" t="s">
        <v>62</v>
      </c>
      <c r="G138" t="s">
        <v>1288</v>
      </c>
      <c r="H138" s="3">
        <v>219</v>
      </c>
      <c r="I138" s="3">
        <v>219</v>
      </c>
      <c r="J138" s="3">
        <v>219</v>
      </c>
      <c r="K138" t="s">
        <v>64</v>
      </c>
      <c r="L138" t="s">
        <v>1289</v>
      </c>
      <c r="M138" t="s">
        <v>66</v>
      </c>
      <c r="O138" t="s">
        <v>2</v>
      </c>
    </row>
    <row r="139" spans="1:15" x14ac:dyDescent="0.25">
      <c r="A139" t="s">
        <v>1290</v>
      </c>
      <c r="B139" t="s">
        <v>1291</v>
      </c>
      <c r="C139" t="s">
        <v>192</v>
      </c>
      <c r="D139" t="s">
        <v>60</v>
      </c>
      <c r="E139" t="s">
        <v>61</v>
      </c>
      <c r="F139" t="s">
        <v>62</v>
      </c>
      <c r="G139" t="s">
        <v>1292</v>
      </c>
      <c r="H139" s="3">
        <v>714</v>
      </c>
      <c r="I139" s="3">
        <v>714</v>
      </c>
      <c r="J139" s="3">
        <v>714</v>
      </c>
      <c r="K139" t="s">
        <v>64</v>
      </c>
      <c r="L139" t="s">
        <v>1293</v>
      </c>
      <c r="M139" t="s">
        <v>66</v>
      </c>
      <c r="O139" t="s">
        <v>2</v>
      </c>
    </row>
    <row r="140" spans="1:15" x14ac:dyDescent="0.25">
      <c r="A140" t="s">
        <v>1290</v>
      </c>
      <c r="B140" t="s">
        <v>1291</v>
      </c>
      <c r="C140" t="s">
        <v>192</v>
      </c>
      <c r="D140" t="s">
        <v>1294</v>
      </c>
      <c r="E140" t="s">
        <v>1295</v>
      </c>
      <c r="F140" t="s">
        <v>62</v>
      </c>
      <c r="G140" t="s">
        <v>1296</v>
      </c>
      <c r="H140" s="3">
        <v>96</v>
      </c>
      <c r="I140" s="3">
        <v>98.22</v>
      </c>
      <c r="J140" s="3">
        <v>98.22</v>
      </c>
      <c r="K140" t="s">
        <v>64</v>
      </c>
      <c r="L140" t="s">
        <v>1293</v>
      </c>
      <c r="M140" t="s">
        <v>801</v>
      </c>
      <c r="O140" t="s">
        <v>2</v>
      </c>
    </row>
    <row r="141" spans="1:15" x14ac:dyDescent="0.25">
      <c r="A141" t="s">
        <v>1297</v>
      </c>
      <c r="B141" t="s">
        <v>1298</v>
      </c>
      <c r="C141" t="s">
        <v>192</v>
      </c>
      <c r="D141" t="s">
        <v>224</v>
      </c>
      <c r="E141" t="s">
        <v>225</v>
      </c>
      <c r="F141" t="s">
        <v>62</v>
      </c>
      <c r="G141" t="s">
        <v>1299</v>
      </c>
      <c r="H141" s="3">
        <v>178</v>
      </c>
      <c r="I141" s="3">
        <v>178</v>
      </c>
      <c r="J141" s="3">
        <v>178</v>
      </c>
      <c r="K141" t="s">
        <v>64</v>
      </c>
      <c r="L141" t="s">
        <v>1300</v>
      </c>
      <c r="M141" t="s">
        <v>66</v>
      </c>
      <c r="O141" t="s">
        <v>2</v>
      </c>
    </row>
    <row r="142" spans="1:15" x14ac:dyDescent="0.25">
      <c r="A142" t="s">
        <v>1301</v>
      </c>
      <c r="B142" t="s">
        <v>1302</v>
      </c>
      <c r="C142" t="s">
        <v>192</v>
      </c>
      <c r="D142" t="s">
        <v>60</v>
      </c>
      <c r="E142" t="s">
        <v>61</v>
      </c>
      <c r="F142" t="s">
        <v>62</v>
      </c>
      <c r="G142" t="s">
        <v>1303</v>
      </c>
      <c r="H142" s="3">
        <v>714</v>
      </c>
      <c r="I142" s="3">
        <v>714</v>
      </c>
      <c r="J142" s="3">
        <v>714</v>
      </c>
      <c r="K142" t="s">
        <v>64</v>
      </c>
      <c r="L142" t="s">
        <v>1304</v>
      </c>
      <c r="M142" t="s">
        <v>586</v>
      </c>
      <c r="O142" t="s">
        <v>2</v>
      </c>
    </row>
    <row r="143" spans="1:15" x14ac:dyDescent="0.25">
      <c r="A143" t="s">
        <v>1301</v>
      </c>
      <c r="B143" t="s">
        <v>1302</v>
      </c>
      <c r="C143" t="s">
        <v>192</v>
      </c>
      <c r="D143" t="s">
        <v>60</v>
      </c>
      <c r="E143" t="s">
        <v>61</v>
      </c>
      <c r="F143" t="s">
        <v>62</v>
      </c>
      <c r="G143" t="s">
        <v>1305</v>
      </c>
      <c r="H143" s="3">
        <v>714</v>
      </c>
      <c r="I143" s="3">
        <v>714</v>
      </c>
      <c r="J143" s="3">
        <v>714</v>
      </c>
      <c r="K143" t="s">
        <v>64</v>
      </c>
      <c r="L143" t="s">
        <v>1304</v>
      </c>
      <c r="M143" t="s">
        <v>1209</v>
      </c>
      <c r="O143" t="s">
        <v>2</v>
      </c>
    </row>
    <row r="144" spans="1:15" x14ac:dyDescent="0.25">
      <c r="A144" t="s">
        <v>1301</v>
      </c>
      <c r="B144" t="s">
        <v>1302</v>
      </c>
      <c r="C144" t="s">
        <v>192</v>
      </c>
      <c r="D144" t="s">
        <v>60</v>
      </c>
      <c r="E144" t="s">
        <v>61</v>
      </c>
      <c r="F144" t="s">
        <v>62</v>
      </c>
      <c r="G144" t="s">
        <v>1306</v>
      </c>
      <c r="H144" s="3">
        <v>714</v>
      </c>
      <c r="I144" s="3">
        <v>714</v>
      </c>
      <c r="J144" s="3">
        <v>714</v>
      </c>
      <c r="K144" t="s">
        <v>64</v>
      </c>
      <c r="L144" t="s">
        <v>1304</v>
      </c>
      <c r="M144" t="s">
        <v>66</v>
      </c>
      <c r="O144" t="s">
        <v>2</v>
      </c>
    </row>
    <row r="145" spans="1:15" x14ac:dyDescent="0.25">
      <c r="A145" t="s">
        <v>1307</v>
      </c>
      <c r="B145" t="s">
        <v>1308</v>
      </c>
      <c r="C145" t="s">
        <v>192</v>
      </c>
      <c r="D145" t="s">
        <v>60</v>
      </c>
      <c r="E145" t="s">
        <v>61</v>
      </c>
      <c r="F145" t="s">
        <v>62</v>
      </c>
      <c r="G145" t="s">
        <v>1309</v>
      </c>
      <c r="H145" s="3">
        <v>714</v>
      </c>
      <c r="I145" s="3">
        <v>714</v>
      </c>
      <c r="J145" s="3">
        <v>714</v>
      </c>
      <c r="K145" t="s">
        <v>64</v>
      </c>
      <c r="L145" t="s">
        <v>1310</v>
      </c>
      <c r="M145" t="s">
        <v>66</v>
      </c>
      <c r="O145" t="s">
        <v>2</v>
      </c>
    </row>
    <row r="146" spans="1:15" x14ac:dyDescent="0.25">
      <c r="A146" t="s">
        <v>1311</v>
      </c>
      <c r="B146" t="s">
        <v>1312</v>
      </c>
      <c r="C146" t="s">
        <v>192</v>
      </c>
      <c r="D146" t="s">
        <v>542</v>
      </c>
      <c r="E146" t="s">
        <v>543</v>
      </c>
      <c r="F146" t="s">
        <v>62</v>
      </c>
      <c r="G146" t="s">
        <v>1313</v>
      </c>
      <c r="H146" s="3">
        <v>10</v>
      </c>
      <c r="I146" s="3">
        <v>10.199999999999999</v>
      </c>
      <c r="J146" s="3">
        <v>10.199999999999999</v>
      </c>
      <c r="K146" t="s">
        <v>64</v>
      </c>
      <c r="L146" t="s">
        <v>1314</v>
      </c>
      <c r="M146" t="s">
        <v>842</v>
      </c>
      <c r="O146" t="s">
        <v>2</v>
      </c>
    </row>
    <row r="147" spans="1:15" x14ac:dyDescent="0.25">
      <c r="A147" t="s">
        <v>1311</v>
      </c>
      <c r="B147" t="s">
        <v>1312</v>
      </c>
      <c r="C147" t="s">
        <v>192</v>
      </c>
      <c r="D147" t="s">
        <v>315</v>
      </c>
      <c r="E147" t="s">
        <v>316</v>
      </c>
      <c r="F147" t="s">
        <v>62</v>
      </c>
      <c r="G147" t="s">
        <v>1315</v>
      </c>
      <c r="H147" s="3">
        <v>100</v>
      </c>
      <c r="I147" s="3">
        <v>100</v>
      </c>
      <c r="J147" s="3">
        <v>100</v>
      </c>
      <c r="K147" t="s">
        <v>64</v>
      </c>
      <c r="L147" t="s">
        <v>1314</v>
      </c>
      <c r="M147" t="s">
        <v>842</v>
      </c>
      <c r="O147" t="s">
        <v>2</v>
      </c>
    </row>
    <row r="148" spans="1:15" x14ac:dyDescent="0.25">
      <c r="A148" t="s">
        <v>1316</v>
      </c>
      <c r="B148" t="s">
        <v>1317</v>
      </c>
      <c r="C148" t="s">
        <v>192</v>
      </c>
      <c r="D148" t="s">
        <v>60</v>
      </c>
      <c r="E148" t="s">
        <v>61</v>
      </c>
      <c r="F148" t="s">
        <v>62</v>
      </c>
      <c r="G148" t="s">
        <v>1318</v>
      </c>
      <c r="H148" s="3">
        <v>714</v>
      </c>
      <c r="I148" s="3">
        <v>714</v>
      </c>
      <c r="J148" s="3">
        <v>714</v>
      </c>
      <c r="K148" t="s">
        <v>64</v>
      </c>
      <c r="L148" t="s">
        <v>1319</v>
      </c>
      <c r="M148" t="s">
        <v>66</v>
      </c>
      <c r="O148" t="s">
        <v>2</v>
      </c>
    </row>
    <row r="149" spans="1:15" x14ac:dyDescent="0.25">
      <c r="A149" t="s">
        <v>1320</v>
      </c>
      <c r="B149" t="s">
        <v>1321</v>
      </c>
      <c r="C149" t="s">
        <v>291</v>
      </c>
      <c r="D149" t="s">
        <v>708</v>
      </c>
      <c r="E149" t="s">
        <v>709</v>
      </c>
      <c r="F149" t="s">
        <v>62</v>
      </c>
      <c r="G149" t="s">
        <v>1322</v>
      </c>
      <c r="H149" s="3">
        <v>85</v>
      </c>
      <c r="I149" s="3">
        <v>87.12</v>
      </c>
      <c r="J149" s="3">
        <v>87.12</v>
      </c>
      <c r="K149" t="s">
        <v>64</v>
      </c>
      <c r="L149" t="s">
        <v>1323</v>
      </c>
      <c r="M149" t="s">
        <v>120</v>
      </c>
      <c r="O149" t="s">
        <v>2</v>
      </c>
    </row>
    <row r="150" spans="1:15" x14ac:dyDescent="0.25">
      <c r="A150" t="s">
        <v>1324</v>
      </c>
      <c r="B150" t="s">
        <v>1325</v>
      </c>
      <c r="C150" t="s">
        <v>291</v>
      </c>
      <c r="D150" t="s">
        <v>60</v>
      </c>
      <c r="E150" t="s">
        <v>61</v>
      </c>
      <c r="F150" t="s">
        <v>62</v>
      </c>
      <c r="G150" t="s">
        <v>1326</v>
      </c>
      <c r="H150" s="3">
        <v>357</v>
      </c>
      <c r="I150" s="3">
        <v>367.38</v>
      </c>
      <c r="J150" s="3">
        <v>367.38</v>
      </c>
      <c r="K150" t="s">
        <v>64</v>
      </c>
      <c r="L150" t="s">
        <v>1327</v>
      </c>
      <c r="M150" t="s">
        <v>80</v>
      </c>
      <c r="O150" t="s">
        <v>2</v>
      </c>
    </row>
    <row r="151" spans="1:15" x14ac:dyDescent="0.25">
      <c r="A151" t="s">
        <v>1324</v>
      </c>
      <c r="B151" t="s">
        <v>1325</v>
      </c>
      <c r="C151" t="s">
        <v>291</v>
      </c>
      <c r="D151" t="s">
        <v>60</v>
      </c>
      <c r="E151" t="s">
        <v>61</v>
      </c>
      <c r="F151" t="s">
        <v>62</v>
      </c>
      <c r="G151" t="s">
        <v>1328</v>
      </c>
      <c r="H151" s="3">
        <v>357</v>
      </c>
      <c r="I151" s="3">
        <v>370.86</v>
      </c>
      <c r="J151" s="3">
        <v>370.86</v>
      </c>
      <c r="K151" t="s">
        <v>64</v>
      </c>
      <c r="L151" t="s">
        <v>1327</v>
      </c>
      <c r="M151" t="s">
        <v>672</v>
      </c>
      <c r="O151" t="s">
        <v>2</v>
      </c>
    </row>
    <row r="152" spans="1:15" x14ac:dyDescent="0.25">
      <c r="A152" t="s">
        <v>1329</v>
      </c>
      <c r="B152" t="s">
        <v>1330</v>
      </c>
      <c r="C152" t="s">
        <v>291</v>
      </c>
      <c r="D152" t="s">
        <v>60</v>
      </c>
      <c r="E152" t="s">
        <v>61</v>
      </c>
      <c r="F152" t="s">
        <v>62</v>
      </c>
      <c r="G152" t="s">
        <v>1331</v>
      </c>
      <c r="H152" s="3">
        <v>357</v>
      </c>
      <c r="I152" s="3">
        <v>357</v>
      </c>
      <c r="J152" s="3">
        <v>357</v>
      </c>
      <c r="K152" t="s">
        <v>64</v>
      </c>
      <c r="L152" t="s">
        <v>1332</v>
      </c>
      <c r="M152" t="s">
        <v>66</v>
      </c>
      <c r="O152" t="s">
        <v>2</v>
      </c>
    </row>
    <row r="153" spans="1:15" x14ac:dyDescent="0.25">
      <c r="A153" t="s">
        <v>1333</v>
      </c>
      <c r="B153" t="s">
        <v>1334</v>
      </c>
      <c r="C153" t="s">
        <v>291</v>
      </c>
      <c r="D153" t="s">
        <v>60</v>
      </c>
      <c r="E153" t="s">
        <v>61</v>
      </c>
      <c r="F153" t="s">
        <v>62</v>
      </c>
      <c r="G153" t="s">
        <v>1335</v>
      </c>
      <c r="H153" s="3">
        <v>357</v>
      </c>
      <c r="I153" s="3">
        <v>370.86</v>
      </c>
      <c r="J153" s="3">
        <v>370.86</v>
      </c>
      <c r="K153" t="s">
        <v>64</v>
      </c>
      <c r="L153" t="s">
        <v>1336</v>
      </c>
      <c r="M153" t="s">
        <v>672</v>
      </c>
      <c r="O153" t="s">
        <v>2</v>
      </c>
    </row>
    <row r="154" spans="1:15" x14ac:dyDescent="0.25">
      <c r="A154" t="s">
        <v>1337</v>
      </c>
      <c r="B154" t="s">
        <v>1338</v>
      </c>
      <c r="C154" t="s">
        <v>291</v>
      </c>
      <c r="D154" t="s">
        <v>60</v>
      </c>
      <c r="E154" t="s">
        <v>61</v>
      </c>
      <c r="F154" t="s">
        <v>62</v>
      </c>
      <c r="G154" t="s">
        <v>1339</v>
      </c>
      <c r="H154" s="3">
        <v>357</v>
      </c>
      <c r="I154" s="3">
        <v>357</v>
      </c>
      <c r="J154" s="3">
        <v>357</v>
      </c>
      <c r="K154" t="s">
        <v>64</v>
      </c>
      <c r="L154" t="s">
        <v>1340</v>
      </c>
      <c r="M154" t="s">
        <v>66</v>
      </c>
      <c r="O154" t="s">
        <v>2</v>
      </c>
    </row>
    <row r="155" spans="1:15" x14ac:dyDescent="0.25">
      <c r="A155" t="s">
        <v>1341</v>
      </c>
      <c r="B155" t="s">
        <v>1342</v>
      </c>
      <c r="C155" t="s">
        <v>296</v>
      </c>
      <c r="D155" t="s">
        <v>60</v>
      </c>
      <c r="E155" t="s">
        <v>61</v>
      </c>
      <c r="F155" t="s">
        <v>62</v>
      </c>
      <c r="G155" t="s">
        <v>1343</v>
      </c>
      <c r="H155" s="3">
        <v>357</v>
      </c>
      <c r="I155" s="3">
        <v>367.38</v>
      </c>
      <c r="J155" s="3">
        <v>367.38</v>
      </c>
      <c r="K155" t="s">
        <v>64</v>
      </c>
      <c r="L155" t="s">
        <v>1344</v>
      </c>
      <c r="M155" t="s">
        <v>80</v>
      </c>
      <c r="O155" t="s">
        <v>2</v>
      </c>
    </row>
    <row r="156" spans="1:15" x14ac:dyDescent="0.25">
      <c r="A156" t="s">
        <v>1345</v>
      </c>
      <c r="B156" t="s">
        <v>1346</v>
      </c>
      <c r="C156" t="s">
        <v>296</v>
      </c>
      <c r="D156" t="s">
        <v>219</v>
      </c>
      <c r="E156" t="s">
        <v>220</v>
      </c>
      <c r="F156" t="s">
        <v>62</v>
      </c>
      <c r="G156" t="s">
        <v>1347</v>
      </c>
      <c r="H156" s="3">
        <v>178</v>
      </c>
      <c r="I156" s="3">
        <v>178</v>
      </c>
      <c r="J156" s="3">
        <v>178</v>
      </c>
      <c r="K156" t="s">
        <v>64</v>
      </c>
      <c r="L156" t="s">
        <v>1348</v>
      </c>
      <c r="M156" t="s">
        <v>66</v>
      </c>
      <c r="O156" t="s">
        <v>2</v>
      </c>
    </row>
    <row r="157" spans="1:15" x14ac:dyDescent="0.25">
      <c r="A157" t="s">
        <v>1345</v>
      </c>
      <c r="B157" t="s">
        <v>1346</v>
      </c>
      <c r="C157" t="s">
        <v>296</v>
      </c>
      <c r="D157" t="s">
        <v>219</v>
      </c>
      <c r="E157" t="s">
        <v>220</v>
      </c>
      <c r="F157" t="s">
        <v>62</v>
      </c>
      <c r="G157" t="s">
        <v>1349</v>
      </c>
      <c r="H157" s="3">
        <v>178</v>
      </c>
      <c r="I157" s="3">
        <v>178</v>
      </c>
      <c r="J157" s="3">
        <v>178</v>
      </c>
      <c r="K157" t="s">
        <v>64</v>
      </c>
      <c r="L157" t="s">
        <v>1348</v>
      </c>
      <c r="M157" t="s">
        <v>66</v>
      </c>
      <c r="O157" t="s">
        <v>2</v>
      </c>
    </row>
    <row r="158" spans="1:15" x14ac:dyDescent="0.25">
      <c r="A158" t="s">
        <v>1350</v>
      </c>
      <c r="B158" t="s">
        <v>1351</v>
      </c>
      <c r="C158" t="s">
        <v>296</v>
      </c>
      <c r="D158" t="s">
        <v>60</v>
      </c>
      <c r="E158" t="s">
        <v>61</v>
      </c>
      <c r="F158" t="s">
        <v>62</v>
      </c>
      <c r="G158" t="s">
        <v>1352</v>
      </c>
      <c r="H158" s="3">
        <v>357</v>
      </c>
      <c r="I158" s="3">
        <v>370.86</v>
      </c>
      <c r="J158" s="3">
        <v>370.86</v>
      </c>
      <c r="K158" t="s">
        <v>64</v>
      </c>
      <c r="L158" t="s">
        <v>1353</v>
      </c>
      <c r="M158" t="s">
        <v>672</v>
      </c>
      <c r="O158" t="s">
        <v>2</v>
      </c>
    </row>
    <row r="159" spans="1:15" x14ac:dyDescent="0.25">
      <c r="A159" t="s">
        <v>1354</v>
      </c>
      <c r="B159" t="s">
        <v>1355</v>
      </c>
      <c r="C159" t="s">
        <v>296</v>
      </c>
      <c r="D159" t="s">
        <v>60</v>
      </c>
      <c r="E159" t="s">
        <v>61</v>
      </c>
      <c r="F159" t="s">
        <v>62</v>
      </c>
      <c r="G159" t="s">
        <v>1356</v>
      </c>
      <c r="H159" s="3">
        <v>357</v>
      </c>
      <c r="I159" s="3">
        <v>357</v>
      </c>
      <c r="J159" s="3">
        <v>357</v>
      </c>
      <c r="K159" t="s">
        <v>64</v>
      </c>
      <c r="L159" t="s">
        <v>1357</v>
      </c>
      <c r="M159" t="s">
        <v>66</v>
      </c>
      <c r="O159" t="s">
        <v>2</v>
      </c>
    </row>
    <row r="160" spans="1:15" x14ac:dyDescent="0.25">
      <c r="A160" t="s">
        <v>1358</v>
      </c>
      <c r="B160" t="s">
        <v>1359</v>
      </c>
      <c r="C160" t="s">
        <v>296</v>
      </c>
      <c r="D160" t="s">
        <v>60</v>
      </c>
      <c r="E160" t="s">
        <v>61</v>
      </c>
      <c r="F160" t="s">
        <v>62</v>
      </c>
      <c r="G160" t="s">
        <v>1360</v>
      </c>
      <c r="H160" s="3">
        <v>357</v>
      </c>
      <c r="I160" s="3">
        <v>357</v>
      </c>
      <c r="J160" s="3">
        <v>357</v>
      </c>
      <c r="K160" t="s">
        <v>64</v>
      </c>
      <c r="L160" t="s">
        <v>1361</v>
      </c>
      <c r="M160" t="s">
        <v>66</v>
      </c>
      <c r="O160" t="s">
        <v>2</v>
      </c>
    </row>
    <row r="161" spans="1:15" x14ac:dyDescent="0.25">
      <c r="A161" t="s">
        <v>1358</v>
      </c>
      <c r="B161" t="s">
        <v>1359</v>
      </c>
      <c r="C161" t="s">
        <v>296</v>
      </c>
      <c r="D161" t="s">
        <v>67</v>
      </c>
      <c r="E161" t="s">
        <v>68</v>
      </c>
      <c r="F161" t="s">
        <v>62</v>
      </c>
      <c r="G161" t="s">
        <v>1362</v>
      </c>
      <c r="H161" s="3">
        <v>196</v>
      </c>
      <c r="I161" s="3">
        <v>196</v>
      </c>
      <c r="J161" s="3">
        <v>196</v>
      </c>
      <c r="K161" t="s">
        <v>64</v>
      </c>
      <c r="L161" t="s">
        <v>1361</v>
      </c>
      <c r="M161" t="s">
        <v>66</v>
      </c>
      <c r="O161" t="s">
        <v>2</v>
      </c>
    </row>
    <row r="162" spans="1:15" x14ac:dyDescent="0.25">
      <c r="A162" t="s">
        <v>1358</v>
      </c>
      <c r="B162" t="s">
        <v>1359</v>
      </c>
      <c r="C162" t="s">
        <v>296</v>
      </c>
      <c r="D162" t="s">
        <v>117</v>
      </c>
      <c r="E162" t="s">
        <v>118</v>
      </c>
      <c r="F162" t="s">
        <v>62</v>
      </c>
      <c r="G162" t="s">
        <v>1363</v>
      </c>
      <c r="H162" s="3">
        <v>75</v>
      </c>
      <c r="I162" s="3">
        <v>76.78</v>
      </c>
      <c r="J162" s="3">
        <v>76.78</v>
      </c>
      <c r="K162" t="s">
        <v>64</v>
      </c>
      <c r="L162" t="s">
        <v>1361</v>
      </c>
      <c r="M162" t="s">
        <v>120</v>
      </c>
      <c r="O162" t="s">
        <v>2</v>
      </c>
    </row>
    <row r="163" spans="1:15" x14ac:dyDescent="0.25">
      <c r="A163" t="s">
        <v>1364</v>
      </c>
      <c r="B163" t="s">
        <v>1365</v>
      </c>
      <c r="C163" t="s">
        <v>296</v>
      </c>
      <c r="D163" t="s">
        <v>60</v>
      </c>
      <c r="E163" t="s">
        <v>61</v>
      </c>
      <c r="F163" t="s">
        <v>62</v>
      </c>
      <c r="G163" t="s">
        <v>1366</v>
      </c>
      <c r="H163" s="3">
        <v>357</v>
      </c>
      <c r="I163" s="3">
        <v>367.38</v>
      </c>
      <c r="J163" s="3">
        <v>367.38</v>
      </c>
      <c r="K163" t="s">
        <v>64</v>
      </c>
      <c r="L163" t="s">
        <v>1367</v>
      </c>
      <c r="M163" t="s">
        <v>80</v>
      </c>
      <c r="O163" t="s">
        <v>2</v>
      </c>
    </row>
    <row r="164" spans="1:15" x14ac:dyDescent="0.25">
      <c r="A164" t="s">
        <v>1368</v>
      </c>
      <c r="B164" t="s">
        <v>1369</v>
      </c>
      <c r="C164" t="s">
        <v>296</v>
      </c>
      <c r="D164" t="s">
        <v>60</v>
      </c>
      <c r="E164" t="s">
        <v>61</v>
      </c>
      <c r="F164" t="s">
        <v>62</v>
      </c>
      <c r="G164" t="s">
        <v>1370</v>
      </c>
      <c r="H164" s="3">
        <v>357</v>
      </c>
      <c r="I164" s="3">
        <v>357</v>
      </c>
      <c r="J164" s="3">
        <v>357</v>
      </c>
      <c r="K164" t="s">
        <v>64</v>
      </c>
      <c r="L164" t="s">
        <v>1371</v>
      </c>
      <c r="M164" t="s">
        <v>66</v>
      </c>
      <c r="O164" t="s">
        <v>2</v>
      </c>
    </row>
    <row r="165" spans="1:15" x14ac:dyDescent="0.25">
      <c r="A165" t="s">
        <v>1372</v>
      </c>
      <c r="B165" t="s">
        <v>1373</v>
      </c>
      <c r="C165" t="s">
        <v>296</v>
      </c>
      <c r="D165" t="s">
        <v>219</v>
      </c>
      <c r="E165" t="s">
        <v>220</v>
      </c>
      <c r="F165" t="s">
        <v>62</v>
      </c>
      <c r="G165" t="s">
        <v>1374</v>
      </c>
      <c r="H165" s="3">
        <v>178</v>
      </c>
      <c r="I165" s="3">
        <v>178</v>
      </c>
      <c r="J165" s="3">
        <v>178</v>
      </c>
      <c r="K165" t="s">
        <v>64</v>
      </c>
      <c r="L165" t="s">
        <v>1375</v>
      </c>
      <c r="M165" t="s">
        <v>66</v>
      </c>
      <c r="O165" t="s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09"/>
  <sheetViews>
    <sheetView workbookViewId="0">
      <selection activeCell="F16" sqref="F16"/>
    </sheetView>
  </sheetViews>
  <sheetFormatPr defaultRowHeight="15" x14ac:dyDescent="0.25"/>
  <cols>
    <col min="1" max="1" width="9.42578125" bestFit="1" customWidth="1" collapsed="1"/>
    <col min="2" max="2" width="40.42578125" bestFit="1" customWidth="1" collapsed="1"/>
    <col min="3" max="3" width="17" customWidth="1" collapsed="1"/>
    <col min="4" max="4" width="6.140625" bestFit="1" customWidth="1" collapsed="1"/>
    <col min="5" max="5" width="26.140625" customWidth="1" collapsed="1"/>
    <col min="6" max="6" width="17" bestFit="1" customWidth="1" collapsed="1"/>
    <col min="7" max="7" width="14.140625" bestFit="1" customWidth="1" collapsed="1"/>
    <col min="8" max="8" width="18" bestFit="1" customWidth="1" collapsed="1"/>
    <col min="9" max="9" width="17" bestFit="1" customWidth="1" collapsed="1"/>
    <col min="10" max="10" width="9.140625" bestFit="1" customWidth="1" collapsed="1"/>
    <col min="11" max="11" width="9.28515625" bestFit="1" customWidth="1" collapsed="1"/>
    <col min="12" max="13" width="25" customWidth="1" collapsed="1"/>
    <col min="14" max="14" width="20" customWidth="1" collapsed="1"/>
    <col min="15" max="16" width="40" customWidth="1" collapsed="1"/>
  </cols>
  <sheetData>
    <row r="1" spans="1:9" x14ac:dyDescent="0.25">
      <c r="A1" s="34"/>
      <c r="B1" s="19" t="s">
        <v>307</v>
      </c>
      <c r="C1" s="20" t="s">
        <v>309</v>
      </c>
      <c r="E1" s="19" t="s">
        <v>307</v>
      </c>
      <c r="F1" s="20" t="s">
        <v>309</v>
      </c>
      <c r="H1" s="19" t="s">
        <v>307</v>
      </c>
      <c r="I1" s="20" t="s">
        <v>309</v>
      </c>
    </row>
    <row r="2" spans="1:9" x14ac:dyDescent="0.25">
      <c r="B2" s="21" t="s">
        <v>178</v>
      </c>
      <c r="C2" s="23">
        <v>320</v>
      </c>
      <c r="E2" s="21" t="s">
        <v>61</v>
      </c>
      <c r="F2" s="23">
        <v>32241.929999999997</v>
      </c>
      <c r="H2" s="21" t="s">
        <v>2</v>
      </c>
      <c r="I2" s="23">
        <v>39165.630000000005</v>
      </c>
    </row>
    <row r="3" spans="1:9" x14ac:dyDescent="0.25">
      <c r="B3" s="22" t="s">
        <v>1587</v>
      </c>
      <c r="C3" s="24">
        <v>178</v>
      </c>
      <c r="E3" s="41" t="s">
        <v>59</v>
      </c>
      <c r="F3" s="24">
        <v>9473.64</v>
      </c>
      <c r="H3" s="26" t="s">
        <v>308</v>
      </c>
      <c r="I3" s="27">
        <v>39165.630000000005</v>
      </c>
    </row>
    <row r="4" spans="1:9" x14ac:dyDescent="0.25">
      <c r="B4" s="22" t="s">
        <v>93</v>
      </c>
      <c r="C4" s="24">
        <v>178</v>
      </c>
      <c r="E4" s="41" t="s">
        <v>192</v>
      </c>
      <c r="F4" s="24">
        <v>18106.099999999999</v>
      </c>
      <c r="H4" s="36" t="s">
        <v>1638</v>
      </c>
      <c r="I4" s="37">
        <v>-51.3</v>
      </c>
    </row>
    <row r="5" spans="1:9" x14ac:dyDescent="0.25">
      <c r="B5" s="22" t="s">
        <v>201</v>
      </c>
      <c r="C5" s="24">
        <v>178</v>
      </c>
      <c r="E5" s="41" t="s">
        <v>291</v>
      </c>
      <c r="F5" s="24">
        <v>1099.44</v>
      </c>
      <c r="H5" s="38" t="s">
        <v>311</v>
      </c>
      <c r="I5" s="37">
        <v>-0.28999999999999998</v>
      </c>
    </row>
    <row r="6" spans="1:9" x14ac:dyDescent="0.25">
      <c r="B6" s="22" t="s">
        <v>275</v>
      </c>
      <c r="C6" s="24">
        <v>320</v>
      </c>
      <c r="E6" s="41" t="s">
        <v>296</v>
      </c>
      <c r="F6" s="24">
        <v>3191.5299999999997</v>
      </c>
      <c r="H6" s="39" t="s">
        <v>312</v>
      </c>
      <c r="I6" s="40">
        <f>SUM(I3:I5)</f>
        <v>39114.04</v>
      </c>
    </row>
    <row r="7" spans="1:9" x14ac:dyDescent="0.25">
      <c r="B7" s="22" t="s">
        <v>68</v>
      </c>
      <c r="C7" s="24">
        <v>1528</v>
      </c>
      <c r="E7" s="41" t="s">
        <v>1613</v>
      </c>
      <c r="F7" s="24">
        <v>371.22</v>
      </c>
    </row>
    <row r="8" spans="1:9" x14ac:dyDescent="0.25">
      <c r="B8" s="22" t="s">
        <v>220</v>
      </c>
      <c r="C8" s="24">
        <v>854</v>
      </c>
      <c r="E8" s="26" t="s">
        <v>308</v>
      </c>
      <c r="F8" s="27">
        <v>32241.929999999997</v>
      </c>
    </row>
    <row r="9" spans="1:9" x14ac:dyDescent="0.25">
      <c r="B9" s="22" t="s">
        <v>173</v>
      </c>
      <c r="C9" s="24">
        <v>178</v>
      </c>
    </row>
    <row r="10" spans="1:9" x14ac:dyDescent="0.25">
      <c r="B10" s="22" t="s">
        <v>741</v>
      </c>
      <c r="C10" s="24">
        <v>407</v>
      </c>
    </row>
    <row r="11" spans="1:9" ht="15.75" thickBot="1" x14ac:dyDescent="0.3">
      <c r="B11" s="22" t="s">
        <v>1479</v>
      </c>
      <c r="C11" s="24">
        <v>80</v>
      </c>
    </row>
    <row r="12" spans="1:9" x14ac:dyDescent="0.25">
      <c r="B12" s="22" t="s">
        <v>539</v>
      </c>
      <c r="C12" s="24">
        <v>201</v>
      </c>
      <c r="E12" s="14" t="s">
        <v>1637</v>
      </c>
    </row>
    <row r="13" spans="1:9" ht="15.75" thickBot="1" x14ac:dyDescent="0.3">
      <c r="B13" s="22" t="s">
        <v>318</v>
      </c>
      <c r="C13" s="24">
        <v>292</v>
      </c>
      <c r="E13" s="15" t="s">
        <v>2980</v>
      </c>
    </row>
    <row r="14" spans="1:9" x14ac:dyDescent="0.25">
      <c r="B14" s="22" t="s">
        <v>709</v>
      </c>
      <c r="C14" s="24">
        <v>1153.4000000000001</v>
      </c>
    </row>
    <row r="15" spans="1:9" x14ac:dyDescent="0.25">
      <c r="B15" s="22" t="s">
        <v>211</v>
      </c>
      <c r="C15" s="24">
        <v>15.3</v>
      </c>
    </row>
    <row r="16" spans="1:9" x14ac:dyDescent="0.25">
      <c r="B16" s="22" t="s">
        <v>75</v>
      </c>
      <c r="C16" s="24">
        <v>165</v>
      </c>
    </row>
    <row r="17" spans="1:16" x14ac:dyDescent="0.25">
      <c r="B17" s="22" t="s">
        <v>71</v>
      </c>
      <c r="C17" s="24">
        <v>525</v>
      </c>
    </row>
    <row r="18" spans="1:16" x14ac:dyDescent="0.25">
      <c r="B18" s="22" t="s">
        <v>187</v>
      </c>
      <c r="C18" s="24">
        <v>351</v>
      </c>
    </row>
    <row r="19" spans="1:16" x14ac:dyDescent="0.25">
      <c r="B19" s="26" t="s">
        <v>308</v>
      </c>
      <c r="C19" s="27">
        <v>6923.7</v>
      </c>
    </row>
    <row r="20" spans="1:16" x14ac:dyDescent="0.25">
      <c r="A20" s="34"/>
    </row>
    <row r="22" spans="1:16" x14ac:dyDescent="0.25">
      <c r="A22" s="35" t="s">
        <v>43</v>
      </c>
      <c r="B22" s="35" t="s">
        <v>44</v>
      </c>
      <c r="C22" s="35" t="s">
        <v>45</v>
      </c>
      <c r="D22" s="35" t="s">
        <v>46</v>
      </c>
      <c r="E22" s="35" t="s">
        <v>47</v>
      </c>
      <c r="F22" s="35" t="s">
        <v>48</v>
      </c>
      <c r="G22" s="35" t="s">
        <v>49</v>
      </c>
      <c r="H22" s="35" t="s">
        <v>0</v>
      </c>
      <c r="I22" s="35" t="s">
        <v>50</v>
      </c>
      <c r="J22" s="35" t="s">
        <v>51</v>
      </c>
      <c r="K22" s="35" t="s">
        <v>52</v>
      </c>
      <c r="L22" s="35" t="s">
        <v>53</v>
      </c>
      <c r="M22" s="35" t="s">
        <v>54</v>
      </c>
      <c r="N22" s="35" t="s">
        <v>55</v>
      </c>
      <c r="O22" s="35" t="s">
        <v>56</v>
      </c>
      <c r="P22" s="35" t="s">
        <v>57</v>
      </c>
    </row>
    <row r="23" spans="1:16" x14ac:dyDescent="0.25">
      <c r="A23" t="s">
        <v>1379</v>
      </c>
      <c r="B23" t="s">
        <v>1380</v>
      </c>
      <c r="C23" t="s">
        <v>59</v>
      </c>
      <c r="D23" t="s">
        <v>740</v>
      </c>
      <c r="E23" t="s">
        <v>741</v>
      </c>
      <c r="F23" t="s">
        <v>62</v>
      </c>
      <c r="G23" t="s">
        <v>1381</v>
      </c>
      <c r="H23" s="3">
        <v>229</v>
      </c>
      <c r="I23" s="3">
        <v>229</v>
      </c>
      <c r="J23" s="3">
        <v>229</v>
      </c>
      <c r="K23" t="s">
        <v>64</v>
      </c>
      <c r="L23" t="s">
        <v>1382</v>
      </c>
      <c r="M23" t="s">
        <v>1383</v>
      </c>
      <c r="O23" t="s">
        <v>2</v>
      </c>
    </row>
    <row r="24" spans="1:16" x14ac:dyDescent="0.25">
      <c r="A24" t="s">
        <v>1379</v>
      </c>
      <c r="B24" t="s">
        <v>1380</v>
      </c>
      <c r="C24" t="s">
        <v>59</v>
      </c>
      <c r="D24" t="s">
        <v>708</v>
      </c>
      <c r="E24" t="s">
        <v>709</v>
      </c>
      <c r="F24" t="s">
        <v>62</v>
      </c>
      <c r="G24" t="s">
        <v>1384</v>
      </c>
      <c r="H24" s="3">
        <v>200</v>
      </c>
      <c r="I24" s="3">
        <v>200</v>
      </c>
      <c r="J24" s="3">
        <v>200</v>
      </c>
      <c r="K24" t="s">
        <v>64</v>
      </c>
      <c r="L24" t="s">
        <v>1382</v>
      </c>
      <c r="M24" t="s">
        <v>66</v>
      </c>
      <c r="O24" t="s">
        <v>2</v>
      </c>
    </row>
    <row r="25" spans="1:16" x14ac:dyDescent="0.25">
      <c r="A25" t="s">
        <v>1379</v>
      </c>
      <c r="B25" t="s">
        <v>1380</v>
      </c>
      <c r="C25" t="s">
        <v>59</v>
      </c>
      <c r="D25" t="s">
        <v>317</v>
      </c>
      <c r="E25" t="s">
        <v>318</v>
      </c>
      <c r="F25" t="s">
        <v>62</v>
      </c>
      <c r="G25" t="s">
        <v>1385</v>
      </c>
      <c r="H25" s="3">
        <v>292</v>
      </c>
      <c r="I25" s="3">
        <v>292</v>
      </c>
      <c r="J25" s="3">
        <v>292</v>
      </c>
      <c r="K25" t="s">
        <v>64</v>
      </c>
      <c r="L25" t="s">
        <v>1382</v>
      </c>
      <c r="M25" t="s">
        <v>66</v>
      </c>
      <c r="O25" t="s">
        <v>2</v>
      </c>
    </row>
    <row r="26" spans="1:16" x14ac:dyDescent="0.25">
      <c r="A26" t="s">
        <v>1379</v>
      </c>
      <c r="B26" t="s">
        <v>1380</v>
      </c>
      <c r="C26" t="s">
        <v>59</v>
      </c>
      <c r="D26" t="s">
        <v>172</v>
      </c>
      <c r="E26" t="s">
        <v>173</v>
      </c>
      <c r="F26" t="s">
        <v>62</v>
      </c>
      <c r="G26" t="s">
        <v>1386</v>
      </c>
      <c r="H26" s="3">
        <v>178</v>
      </c>
      <c r="I26" s="3">
        <v>178</v>
      </c>
      <c r="J26" s="3">
        <v>178</v>
      </c>
      <c r="K26" t="s">
        <v>64</v>
      </c>
      <c r="L26" t="s">
        <v>1382</v>
      </c>
      <c r="M26" t="s">
        <v>66</v>
      </c>
      <c r="O26" t="s">
        <v>2</v>
      </c>
    </row>
    <row r="27" spans="1:16" x14ac:dyDescent="0.25">
      <c r="A27" t="s">
        <v>1387</v>
      </c>
      <c r="B27" t="s">
        <v>1388</v>
      </c>
      <c r="C27" t="s">
        <v>59</v>
      </c>
      <c r="D27" t="s">
        <v>60</v>
      </c>
      <c r="E27" t="s">
        <v>61</v>
      </c>
      <c r="F27" t="s">
        <v>62</v>
      </c>
      <c r="G27" t="s">
        <v>1389</v>
      </c>
      <c r="H27" s="3">
        <v>714</v>
      </c>
      <c r="I27" s="3">
        <v>742.44</v>
      </c>
      <c r="J27" s="3">
        <v>742.44</v>
      </c>
      <c r="K27" t="s">
        <v>64</v>
      </c>
      <c r="L27" t="s">
        <v>1390</v>
      </c>
      <c r="M27" t="s">
        <v>125</v>
      </c>
      <c r="O27" t="s">
        <v>2</v>
      </c>
    </row>
    <row r="28" spans="1:16" x14ac:dyDescent="0.25">
      <c r="A28" t="s">
        <v>1391</v>
      </c>
      <c r="B28" t="s">
        <v>1392</v>
      </c>
      <c r="C28" t="s">
        <v>59</v>
      </c>
      <c r="D28" t="s">
        <v>708</v>
      </c>
      <c r="E28" t="s">
        <v>709</v>
      </c>
      <c r="F28" t="s">
        <v>62</v>
      </c>
      <c r="G28" t="s">
        <v>1393</v>
      </c>
      <c r="H28" s="3">
        <v>150</v>
      </c>
      <c r="I28" s="3">
        <v>150</v>
      </c>
      <c r="J28" s="3">
        <v>150</v>
      </c>
      <c r="K28" t="s">
        <v>64</v>
      </c>
      <c r="L28" t="s">
        <v>1394</v>
      </c>
      <c r="M28" t="s">
        <v>66</v>
      </c>
      <c r="O28" t="s">
        <v>2</v>
      </c>
    </row>
    <row r="29" spans="1:16" x14ac:dyDescent="0.25">
      <c r="A29" t="s">
        <v>1391</v>
      </c>
      <c r="B29" t="s">
        <v>1392</v>
      </c>
      <c r="C29" t="s">
        <v>59</v>
      </c>
      <c r="D29" t="s">
        <v>708</v>
      </c>
      <c r="E29" t="s">
        <v>709</v>
      </c>
      <c r="F29" t="s">
        <v>62</v>
      </c>
      <c r="G29" t="s">
        <v>1395</v>
      </c>
      <c r="H29" s="3">
        <v>450</v>
      </c>
      <c r="I29" s="3">
        <v>450</v>
      </c>
      <c r="J29" s="3">
        <v>450</v>
      </c>
      <c r="K29" t="s">
        <v>64</v>
      </c>
      <c r="L29" t="s">
        <v>1394</v>
      </c>
      <c r="M29" t="s">
        <v>66</v>
      </c>
      <c r="O29" t="s">
        <v>2</v>
      </c>
    </row>
    <row r="30" spans="1:16" x14ac:dyDescent="0.25">
      <c r="A30" t="s">
        <v>1391</v>
      </c>
      <c r="B30" t="s">
        <v>1392</v>
      </c>
      <c r="C30" t="s">
        <v>59</v>
      </c>
      <c r="D30" t="s">
        <v>60</v>
      </c>
      <c r="E30" t="s">
        <v>61</v>
      </c>
      <c r="F30" t="s">
        <v>62</v>
      </c>
      <c r="G30" t="s">
        <v>1396</v>
      </c>
      <c r="H30" s="3">
        <v>714</v>
      </c>
      <c r="I30" s="3">
        <v>714</v>
      </c>
      <c r="J30" s="3">
        <v>714</v>
      </c>
      <c r="K30" t="s">
        <v>64</v>
      </c>
      <c r="L30" t="s">
        <v>1394</v>
      </c>
      <c r="M30" t="s">
        <v>66</v>
      </c>
      <c r="O30" t="s">
        <v>2</v>
      </c>
    </row>
    <row r="31" spans="1:16" x14ac:dyDescent="0.25">
      <c r="A31" t="s">
        <v>1391</v>
      </c>
      <c r="B31" t="s">
        <v>1392</v>
      </c>
      <c r="C31" t="s">
        <v>59</v>
      </c>
      <c r="D31" t="s">
        <v>67</v>
      </c>
      <c r="E31" t="s">
        <v>68</v>
      </c>
      <c r="F31" t="s">
        <v>62</v>
      </c>
      <c r="G31" t="s">
        <v>1397</v>
      </c>
      <c r="H31" s="3">
        <v>196</v>
      </c>
      <c r="I31" s="3">
        <v>196</v>
      </c>
      <c r="J31" s="3">
        <v>196</v>
      </c>
      <c r="K31" t="s">
        <v>64</v>
      </c>
      <c r="L31" t="s">
        <v>1394</v>
      </c>
      <c r="M31" t="s">
        <v>66</v>
      </c>
      <c r="O31" t="s">
        <v>2</v>
      </c>
    </row>
    <row r="32" spans="1:16" x14ac:dyDescent="0.25">
      <c r="A32" t="s">
        <v>1391</v>
      </c>
      <c r="B32" t="s">
        <v>1392</v>
      </c>
      <c r="C32" t="s">
        <v>59</v>
      </c>
      <c r="D32" t="s">
        <v>67</v>
      </c>
      <c r="E32" t="s">
        <v>68</v>
      </c>
      <c r="F32" t="s">
        <v>62</v>
      </c>
      <c r="G32" t="s">
        <v>1398</v>
      </c>
      <c r="H32" s="3">
        <v>196</v>
      </c>
      <c r="I32" s="3">
        <v>196</v>
      </c>
      <c r="J32" s="3">
        <v>196</v>
      </c>
      <c r="K32" t="s">
        <v>64</v>
      </c>
      <c r="L32" t="s">
        <v>1394</v>
      </c>
      <c r="M32" t="s">
        <v>66</v>
      </c>
      <c r="O32" t="s">
        <v>2</v>
      </c>
    </row>
    <row r="33" spans="1:15" x14ac:dyDescent="0.25">
      <c r="A33" t="s">
        <v>1399</v>
      </c>
      <c r="B33" t="s">
        <v>1400</v>
      </c>
      <c r="C33" t="s">
        <v>59</v>
      </c>
      <c r="D33" t="s">
        <v>67</v>
      </c>
      <c r="E33" t="s">
        <v>68</v>
      </c>
      <c r="F33" t="s">
        <v>62</v>
      </c>
      <c r="G33" t="s">
        <v>1401</v>
      </c>
      <c r="H33" s="3">
        <v>196</v>
      </c>
      <c r="I33" s="3">
        <v>196</v>
      </c>
      <c r="J33" s="3">
        <v>196</v>
      </c>
      <c r="K33" t="s">
        <v>64</v>
      </c>
      <c r="L33" t="s">
        <v>1402</v>
      </c>
      <c r="M33" t="s">
        <v>66</v>
      </c>
      <c r="O33" t="s">
        <v>2</v>
      </c>
    </row>
    <row r="34" spans="1:15" x14ac:dyDescent="0.25">
      <c r="A34" t="s">
        <v>1399</v>
      </c>
      <c r="B34" t="s">
        <v>1400</v>
      </c>
      <c r="C34" t="s">
        <v>59</v>
      </c>
      <c r="D34" t="s">
        <v>67</v>
      </c>
      <c r="E34" t="s">
        <v>68</v>
      </c>
      <c r="F34" t="s">
        <v>62</v>
      </c>
      <c r="G34" t="s">
        <v>1403</v>
      </c>
      <c r="H34" s="3">
        <v>196</v>
      </c>
      <c r="I34" s="3">
        <v>196</v>
      </c>
      <c r="J34" s="3">
        <v>196</v>
      </c>
      <c r="K34" t="s">
        <v>64</v>
      </c>
      <c r="L34" t="s">
        <v>1402</v>
      </c>
      <c r="M34" t="s">
        <v>66</v>
      </c>
      <c r="O34" t="s">
        <v>2</v>
      </c>
    </row>
    <row r="35" spans="1:15" x14ac:dyDescent="0.25">
      <c r="A35" t="s">
        <v>1404</v>
      </c>
      <c r="B35" t="s">
        <v>1405</v>
      </c>
      <c r="C35" t="s">
        <v>59</v>
      </c>
      <c r="D35" t="s">
        <v>60</v>
      </c>
      <c r="E35" t="s">
        <v>61</v>
      </c>
      <c r="F35" t="s">
        <v>62</v>
      </c>
      <c r="G35" t="s">
        <v>1406</v>
      </c>
      <c r="H35" s="3">
        <v>714</v>
      </c>
      <c r="I35" s="3">
        <v>714</v>
      </c>
      <c r="J35" s="3">
        <v>714</v>
      </c>
      <c r="K35" t="s">
        <v>64</v>
      </c>
      <c r="L35" t="s">
        <v>1407</v>
      </c>
      <c r="M35" t="s">
        <v>66</v>
      </c>
      <c r="O35" t="s">
        <v>2</v>
      </c>
    </row>
    <row r="36" spans="1:15" x14ac:dyDescent="0.25">
      <c r="A36" t="s">
        <v>1408</v>
      </c>
      <c r="B36" t="s">
        <v>1409</v>
      </c>
      <c r="C36" t="s">
        <v>59</v>
      </c>
      <c r="D36" t="s">
        <v>60</v>
      </c>
      <c r="E36" t="s">
        <v>61</v>
      </c>
      <c r="F36" t="s">
        <v>62</v>
      </c>
      <c r="G36" t="s">
        <v>1410</v>
      </c>
      <c r="H36" s="3">
        <v>714</v>
      </c>
      <c r="I36" s="3">
        <v>735</v>
      </c>
      <c r="J36" s="3">
        <v>735</v>
      </c>
      <c r="K36" t="s">
        <v>64</v>
      </c>
      <c r="L36" t="s">
        <v>1411</v>
      </c>
      <c r="M36" t="s">
        <v>80</v>
      </c>
      <c r="O36" t="s">
        <v>2</v>
      </c>
    </row>
    <row r="37" spans="1:15" x14ac:dyDescent="0.25">
      <c r="A37" t="s">
        <v>1412</v>
      </c>
      <c r="B37" t="s">
        <v>1413</v>
      </c>
      <c r="C37" t="s">
        <v>59</v>
      </c>
      <c r="D37" t="s">
        <v>60</v>
      </c>
      <c r="E37" t="s">
        <v>61</v>
      </c>
      <c r="F37" t="s">
        <v>62</v>
      </c>
      <c r="G37" t="s">
        <v>1414</v>
      </c>
      <c r="H37" s="3">
        <v>714</v>
      </c>
      <c r="I37" s="3">
        <v>742.44</v>
      </c>
      <c r="J37" s="3">
        <v>742.44</v>
      </c>
      <c r="K37" t="s">
        <v>64</v>
      </c>
      <c r="L37" t="s">
        <v>1415</v>
      </c>
      <c r="M37" t="s">
        <v>125</v>
      </c>
      <c r="O37" t="s">
        <v>2</v>
      </c>
    </row>
    <row r="38" spans="1:15" x14ac:dyDescent="0.25">
      <c r="A38" t="s">
        <v>1416</v>
      </c>
      <c r="B38" t="s">
        <v>1417</v>
      </c>
      <c r="C38" t="s">
        <v>59</v>
      </c>
      <c r="D38" t="s">
        <v>60</v>
      </c>
      <c r="E38" t="s">
        <v>61</v>
      </c>
      <c r="F38" t="s">
        <v>62</v>
      </c>
      <c r="G38" t="s">
        <v>1418</v>
      </c>
      <c r="H38" s="3">
        <v>714</v>
      </c>
      <c r="I38" s="3">
        <v>714</v>
      </c>
      <c r="J38" s="3">
        <v>714</v>
      </c>
      <c r="K38" t="s">
        <v>64</v>
      </c>
      <c r="L38" t="s">
        <v>1419</v>
      </c>
      <c r="M38" t="s">
        <v>66</v>
      </c>
      <c r="O38" t="s">
        <v>2</v>
      </c>
    </row>
    <row r="39" spans="1:15" x14ac:dyDescent="0.25">
      <c r="A39" t="s">
        <v>1420</v>
      </c>
      <c r="B39" t="s">
        <v>1421</v>
      </c>
      <c r="C39" t="s">
        <v>59</v>
      </c>
      <c r="D39" t="s">
        <v>60</v>
      </c>
      <c r="E39" t="s">
        <v>61</v>
      </c>
      <c r="F39" t="s">
        <v>62</v>
      </c>
      <c r="G39" t="s">
        <v>1422</v>
      </c>
      <c r="H39" s="3">
        <v>714</v>
      </c>
      <c r="I39" s="3">
        <v>742.44</v>
      </c>
      <c r="J39" s="3">
        <v>742.44</v>
      </c>
      <c r="K39" t="s">
        <v>64</v>
      </c>
      <c r="L39" t="s">
        <v>1423</v>
      </c>
      <c r="M39" t="s">
        <v>125</v>
      </c>
      <c r="O39" t="s">
        <v>2</v>
      </c>
    </row>
    <row r="40" spans="1:15" x14ac:dyDescent="0.25">
      <c r="A40" t="s">
        <v>1424</v>
      </c>
      <c r="B40" t="s">
        <v>1425</v>
      </c>
      <c r="C40" t="s">
        <v>59</v>
      </c>
      <c r="D40" t="s">
        <v>60</v>
      </c>
      <c r="E40" t="s">
        <v>61</v>
      </c>
      <c r="F40" t="s">
        <v>62</v>
      </c>
      <c r="G40" t="s">
        <v>1426</v>
      </c>
      <c r="H40" s="3">
        <v>714</v>
      </c>
      <c r="I40" s="3">
        <v>714</v>
      </c>
      <c r="J40" s="3">
        <v>714</v>
      </c>
      <c r="K40" t="s">
        <v>64</v>
      </c>
      <c r="L40" t="s">
        <v>1427</v>
      </c>
      <c r="M40" t="s">
        <v>66</v>
      </c>
      <c r="O40" t="s">
        <v>2</v>
      </c>
    </row>
    <row r="41" spans="1:15" x14ac:dyDescent="0.25">
      <c r="A41" t="s">
        <v>1424</v>
      </c>
      <c r="B41" t="s">
        <v>1425</v>
      </c>
      <c r="C41" t="s">
        <v>59</v>
      </c>
      <c r="D41" t="s">
        <v>538</v>
      </c>
      <c r="E41" t="s">
        <v>539</v>
      </c>
      <c r="F41" t="s">
        <v>62</v>
      </c>
      <c r="G41" t="s">
        <v>1428</v>
      </c>
      <c r="H41" s="3">
        <v>201</v>
      </c>
      <c r="I41" s="3">
        <v>201</v>
      </c>
      <c r="J41" s="3">
        <v>201</v>
      </c>
      <c r="K41" t="s">
        <v>64</v>
      </c>
      <c r="L41" t="s">
        <v>1427</v>
      </c>
      <c r="M41" t="s">
        <v>66</v>
      </c>
      <c r="O41" t="s">
        <v>2</v>
      </c>
    </row>
    <row r="42" spans="1:15" x14ac:dyDescent="0.25">
      <c r="A42" t="s">
        <v>1424</v>
      </c>
      <c r="B42" t="s">
        <v>1425</v>
      </c>
      <c r="C42" t="s">
        <v>59</v>
      </c>
      <c r="D42" t="s">
        <v>70</v>
      </c>
      <c r="E42" t="s">
        <v>71</v>
      </c>
      <c r="F42" t="s">
        <v>62</v>
      </c>
      <c r="G42" t="s">
        <v>1429</v>
      </c>
      <c r="H42" s="3">
        <v>75</v>
      </c>
      <c r="I42" s="3">
        <v>75</v>
      </c>
      <c r="J42" s="3">
        <v>75</v>
      </c>
      <c r="K42" t="s">
        <v>64</v>
      </c>
      <c r="L42" t="s">
        <v>1427</v>
      </c>
      <c r="M42" t="s">
        <v>66</v>
      </c>
      <c r="O42" t="s">
        <v>2</v>
      </c>
    </row>
    <row r="43" spans="1:15" x14ac:dyDescent="0.25">
      <c r="A43" t="s">
        <v>1424</v>
      </c>
      <c r="B43" t="s">
        <v>1425</v>
      </c>
      <c r="C43" t="s">
        <v>59</v>
      </c>
      <c r="D43" t="s">
        <v>200</v>
      </c>
      <c r="E43" t="s">
        <v>201</v>
      </c>
      <c r="F43" t="s">
        <v>62</v>
      </c>
      <c r="G43" t="s">
        <v>1430</v>
      </c>
      <c r="H43" s="3">
        <v>178</v>
      </c>
      <c r="I43" s="3">
        <v>178</v>
      </c>
      <c r="J43" s="3">
        <v>178</v>
      </c>
      <c r="K43" t="s">
        <v>64</v>
      </c>
      <c r="L43" t="s">
        <v>1427</v>
      </c>
      <c r="M43" t="s">
        <v>66</v>
      </c>
      <c r="O43" t="s">
        <v>2</v>
      </c>
    </row>
    <row r="44" spans="1:15" x14ac:dyDescent="0.25">
      <c r="A44" t="s">
        <v>1424</v>
      </c>
      <c r="B44" t="s">
        <v>1425</v>
      </c>
      <c r="C44" t="s">
        <v>59</v>
      </c>
      <c r="D44" t="s">
        <v>740</v>
      </c>
      <c r="E44" t="s">
        <v>741</v>
      </c>
      <c r="F44" t="s">
        <v>62</v>
      </c>
      <c r="G44" t="s">
        <v>1431</v>
      </c>
      <c r="H44" s="3">
        <v>178</v>
      </c>
      <c r="I44" s="3">
        <v>178</v>
      </c>
      <c r="J44" s="3">
        <v>178</v>
      </c>
      <c r="K44" t="s">
        <v>64</v>
      </c>
      <c r="L44" t="s">
        <v>1427</v>
      </c>
      <c r="M44" t="s">
        <v>66</v>
      </c>
      <c r="O44" t="s">
        <v>2</v>
      </c>
    </row>
    <row r="45" spans="1:15" x14ac:dyDescent="0.25">
      <c r="A45" t="s">
        <v>1432</v>
      </c>
      <c r="B45" t="s">
        <v>1433</v>
      </c>
      <c r="C45" t="s">
        <v>59</v>
      </c>
      <c r="D45" t="s">
        <v>60</v>
      </c>
      <c r="E45" t="s">
        <v>61</v>
      </c>
      <c r="F45" t="s">
        <v>62</v>
      </c>
      <c r="G45" t="s">
        <v>1434</v>
      </c>
      <c r="H45" s="3">
        <v>714</v>
      </c>
      <c r="I45" s="3">
        <v>749.88</v>
      </c>
      <c r="J45" s="3">
        <v>749.88</v>
      </c>
      <c r="K45" t="s">
        <v>64</v>
      </c>
      <c r="L45" t="s">
        <v>1435</v>
      </c>
      <c r="M45" t="s">
        <v>321</v>
      </c>
      <c r="O45" t="s">
        <v>2</v>
      </c>
    </row>
    <row r="46" spans="1:15" x14ac:dyDescent="0.25">
      <c r="A46" t="s">
        <v>1436</v>
      </c>
      <c r="B46" t="s">
        <v>1437</v>
      </c>
      <c r="C46" t="s">
        <v>59</v>
      </c>
      <c r="D46" t="s">
        <v>67</v>
      </c>
      <c r="E46" t="s">
        <v>68</v>
      </c>
      <c r="F46" t="s">
        <v>62</v>
      </c>
      <c r="G46" t="s">
        <v>1438</v>
      </c>
      <c r="H46" s="3">
        <v>352</v>
      </c>
      <c r="I46" s="3">
        <v>352</v>
      </c>
      <c r="J46" s="3">
        <v>352</v>
      </c>
      <c r="K46" t="s">
        <v>64</v>
      </c>
      <c r="L46" t="s">
        <v>1439</v>
      </c>
      <c r="M46" t="s">
        <v>66</v>
      </c>
      <c r="O46" t="s">
        <v>2</v>
      </c>
    </row>
    <row r="47" spans="1:15" x14ac:dyDescent="0.25">
      <c r="A47" t="s">
        <v>1440</v>
      </c>
      <c r="B47" t="s">
        <v>1441</v>
      </c>
      <c r="C47" t="s">
        <v>59</v>
      </c>
      <c r="D47" t="s">
        <v>60</v>
      </c>
      <c r="E47" t="s">
        <v>61</v>
      </c>
      <c r="F47" t="s">
        <v>62</v>
      </c>
      <c r="G47" t="s">
        <v>1442</v>
      </c>
      <c r="H47" s="3">
        <v>714</v>
      </c>
      <c r="I47" s="3">
        <v>714</v>
      </c>
      <c r="J47" s="3">
        <v>714</v>
      </c>
      <c r="K47" t="s">
        <v>64</v>
      </c>
      <c r="L47" t="s">
        <v>1443</v>
      </c>
      <c r="M47" t="s">
        <v>66</v>
      </c>
      <c r="O47" t="s">
        <v>2</v>
      </c>
    </row>
    <row r="48" spans="1:15" x14ac:dyDescent="0.25">
      <c r="A48" t="s">
        <v>1440</v>
      </c>
      <c r="B48" t="s">
        <v>1441</v>
      </c>
      <c r="C48" t="s">
        <v>59</v>
      </c>
      <c r="D48" t="s">
        <v>210</v>
      </c>
      <c r="E48" t="s">
        <v>211</v>
      </c>
      <c r="F48" t="s">
        <v>62</v>
      </c>
      <c r="G48" t="s">
        <v>1444</v>
      </c>
      <c r="H48" s="3">
        <v>15</v>
      </c>
      <c r="I48" s="3">
        <v>15.3</v>
      </c>
      <c r="J48" s="3">
        <v>15.3</v>
      </c>
      <c r="K48" t="s">
        <v>64</v>
      </c>
      <c r="L48" t="s">
        <v>1443</v>
      </c>
      <c r="M48" t="s">
        <v>214</v>
      </c>
      <c r="O48" t="s">
        <v>2</v>
      </c>
    </row>
    <row r="49" spans="1:15" x14ac:dyDescent="0.25">
      <c r="A49" t="s">
        <v>1445</v>
      </c>
      <c r="B49" t="s">
        <v>1446</v>
      </c>
      <c r="C49" t="s">
        <v>59</v>
      </c>
      <c r="D49" t="s">
        <v>60</v>
      </c>
      <c r="E49" t="s">
        <v>61</v>
      </c>
      <c r="F49" t="s">
        <v>62</v>
      </c>
      <c r="G49" t="s">
        <v>1447</v>
      </c>
      <c r="H49" s="3">
        <v>714</v>
      </c>
      <c r="I49" s="3">
        <v>735</v>
      </c>
      <c r="J49" s="3">
        <v>735</v>
      </c>
      <c r="K49" t="s">
        <v>64</v>
      </c>
      <c r="L49" t="s">
        <v>1448</v>
      </c>
      <c r="M49" t="s">
        <v>80</v>
      </c>
      <c r="O49" t="s">
        <v>2</v>
      </c>
    </row>
    <row r="50" spans="1:15" x14ac:dyDescent="0.25">
      <c r="A50" t="s">
        <v>720</v>
      </c>
      <c r="B50" t="s">
        <v>721</v>
      </c>
      <c r="C50" t="s">
        <v>59</v>
      </c>
      <c r="D50" t="s">
        <v>60</v>
      </c>
      <c r="E50" t="s">
        <v>61</v>
      </c>
      <c r="F50" t="s">
        <v>62</v>
      </c>
      <c r="G50" t="s">
        <v>1449</v>
      </c>
      <c r="H50" s="3">
        <v>714</v>
      </c>
      <c r="I50" s="3">
        <v>742.44</v>
      </c>
      <c r="J50" s="3">
        <v>742.44</v>
      </c>
      <c r="K50" t="s">
        <v>64</v>
      </c>
      <c r="L50" t="s">
        <v>1450</v>
      </c>
      <c r="M50" t="s">
        <v>125</v>
      </c>
      <c r="O50" t="s">
        <v>2</v>
      </c>
    </row>
    <row r="51" spans="1:15" x14ac:dyDescent="0.25">
      <c r="A51" t="s">
        <v>1451</v>
      </c>
      <c r="B51" t="s">
        <v>1452</v>
      </c>
      <c r="C51" t="s">
        <v>59</v>
      </c>
      <c r="D51" t="s">
        <v>74</v>
      </c>
      <c r="E51" t="s">
        <v>75</v>
      </c>
      <c r="F51" t="s">
        <v>62</v>
      </c>
      <c r="G51" t="s">
        <v>1453</v>
      </c>
      <c r="H51" s="3">
        <v>165</v>
      </c>
      <c r="I51" s="3">
        <v>165</v>
      </c>
      <c r="J51" s="3">
        <v>165</v>
      </c>
      <c r="K51" t="s">
        <v>64</v>
      </c>
      <c r="L51" t="s">
        <v>1454</v>
      </c>
      <c r="M51" t="s">
        <v>66</v>
      </c>
      <c r="O51" t="s">
        <v>2</v>
      </c>
    </row>
    <row r="52" spans="1:15" x14ac:dyDescent="0.25">
      <c r="A52" t="s">
        <v>1455</v>
      </c>
      <c r="B52" t="s">
        <v>1456</v>
      </c>
      <c r="C52" t="s">
        <v>59</v>
      </c>
      <c r="D52" t="s">
        <v>219</v>
      </c>
      <c r="E52" t="s">
        <v>220</v>
      </c>
      <c r="F52" t="s">
        <v>62</v>
      </c>
      <c r="G52" t="s">
        <v>1457</v>
      </c>
      <c r="H52" s="3">
        <v>178</v>
      </c>
      <c r="I52" s="3">
        <v>178</v>
      </c>
      <c r="J52" s="3">
        <v>178</v>
      </c>
      <c r="K52" t="s">
        <v>64</v>
      </c>
      <c r="L52" t="s">
        <v>1458</v>
      </c>
      <c r="M52" t="s">
        <v>66</v>
      </c>
      <c r="O52" t="s">
        <v>2</v>
      </c>
    </row>
    <row r="53" spans="1:15" x14ac:dyDescent="0.25">
      <c r="A53" t="s">
        <v>1459</v>
      </c>
      <c r="B53" t="s">
        <v>1460</v>
      </c>
      <c r="C53" t="s">
        <v>59</v>
      </c>
      <c r="D53" t="s">
        <v>60</v>
      </c>
      <c r="E53" t="s">
        <v>61</v>
      </c>
      <c r="F53" t="s">
        <v>62</v>
      </c>
      <c r="G53" t="s">
        <v>1461</v>
      </c>
      <c r="H53" s="3">
        <v>714</v>
      </c>
      <c r="I53" s="3">
        <v>714</v>
      </c>
      <c r="J53" s="3">
        <v>714</v>
      </c>
      <c r="K53" t="s">
        <v>64</v>
      </c>
      <c r="L53" t="s">
        <v>1462</v>
      </c>
      <c r="M53" t="s">
        <v>66</v>
      </c>
      <c r="O53" t="s">
        <v>2</v>
      </c>
    </row>
    <row r="54" spans="1:15" x14ac:dyDescent="0.25">
      <c r="A54" t="s">
        <v>1463</v>
      </c>
      <c r="B54" t="s">
        <v>1464</v>
      </c>
      <c r="C54" t="s">
        <v>192</v>
      </c>
      <c r="D54" t="s">
        <v>60</v>
      </c>
      <c r="E54" t="s">
        <v>61</v>
      </c>
      <c r="F54" t="s">
        <v>62</v>
      </c>
      <c r="G54" t="s">
        <v>1465</v>
      </c>
      <c r="H54" s="3">
        <v>714</v>
      </c>
      <c r="I54" s="3">
        <v>714</v>
      </c>
      <c r="J54" s="3">
        <v>714</v>
      </c>
      <c r="K54" t="s">
        <v>64</v>
      </c>
      <c r="L54" t="s">
        <v>1466</v>
      </c>
      <c r="M54" t="s">
        <v>66</v>
      </c>
      <c r="O54" t="s">
        <v>2</v>
      </c>
    </row>
    <row r="55" spans="1:15" x14ac:dyDescent="0.25">
      <c r="A55" t="s">
        <v>1463</v>
      </c>
      <c r="B55" t="s">
        <v>1464</v>
      </c>
      <c r="C55" t="s">
        <v>192</v>
      </c>
      <c r="D55" t="s">
        <v>219</v>
      </c>
      <c r="E55" t="s">
        <v>220</v>
      </c>
      <c r="F55" t="s">
        <v>62</v>
      </c>
      <c r="G55" t="s">
        <v>1467</v>
      </c>
      <c r="H55" s="3">
        <v>320</v>
      </c>
      <c r="I55" s="3">
        <v>320</v>
      </c>
      <c r="J55" s="3">
        <v>320</v>
      </c>
      <c r="K55" t="s">
        <v>64</v>
      </c>
      <c r="L55" t="s">
        <v>1466</v>
      </c>
      <c r="M55" t="s">
        <v>66</v>
      </c>
      <c r="O55" t="s">
        <v>2</v>
      </c>
    </row>
    <row r="56" spans="1:15" x14ac:dyDescent="0.25">
      <c r="A56" t="s">
        <v>1468</v>
      </c>
      <c r="B56" t="s">
        <v>1469</v>
      </c>
      <c r="C56" t="s">
        <v>192</v>
      </c>
      <c r="D56" t="s">
        <v>60</v>
      </c>
      <c r="E56" t="s">
        <v>61</v>
      </c>
      <c r="F56" t="s">
        <v>62</v>
      </c>
      <c r="G56" t="s">
        <v>1470</v>
      </c>
      <c r="H56" s="3">
        <v>714</v>
      </c>
      <c r="I56" s="3">
        <v>714</v>
      </c>
      <c r="J56" s="3">
        <v>714</v>
      </c>
      <c r="K56" t="s">
        <v>64</v>
      </c>
      <c r="L56" t="s">
        <v>1471</v>
      </c>
      <c r="M56" t="s">
        <v>66</v>
      </c>
      <c r="O56" t="s">
        <v>2</v>
      </c>
    </row>
    <row r="57" spans="1:15" x14ac:dyDescent="0.25">
      <c r="A57" t="s">
        <v>1472</v>
      </c>
      <c r="B57" t="s">
        <v>1473</v>
      </c>
      <c r="C57" t="s">
        <v>192</v>
      </c>
      <c r="D57" t="s">
        <v>60</v>
      </c>
      <c r="E57" t="s">
        <v>61</v>
      </c>
      <c r="F57" t="s">
        <v>62</v>
      </c>
      <c r="G57" t="s">
        <v>1474</v>
      </c>
      <c r="H57" s="3">
        <v>714</v>
      </c>
      <c r="I57" s="3">
        <v>714</v>
      </c>
      <c r="J57" s="3">
        <v>714</v>
      </c>
      <c r="K57" t="s">
        <v>64</v>
      </c>
      <c r="L57" t="s">
        <v>1475</v>
      </c>
      <c r="M57" t="s">
        <v>66</v>
      </c>
      <c r="O57" t="s">
        <v>2</v>
      </c>
    </row>
    <row r="58" spans="1:15" x14ac:dyDescent="0.25">
      <c r="A58" t="s">
        <v>1476</v>
      </c>
      <c r="B58" t="s">
        <v>1477</v>
      </c>
      <c r="C58" t="s">
        <v>192</v>
      </c>
      <c r="D58" t="s">
        <v>1478</v>
      </c>
      <c r="E58" t="s">
        <v>1479</v>
      </c>
      <c r="F58" t="s">
        <v>62</v>
      </c>
      <c r="G58" t="s">
        <v>1480</v>
      </c>
      <c r="H58" s="3">
        <v>80</v>
      </c>
      <c r="I58" s="3">
        <v>80</v>
      </c>
      <c r="J58" s="3">
        <v>80</v>
      </c>
      <c r="K58" t="s">
        <v>64</v>
      </c>
      <c r="L58" t="s">
        <v>1481</v>
      </c>
      <c r="M58" t="s">
        <v>1482</v>
      </c>
      <c r="O58" t="s">
        <v>2</v>
      </c>
    </row>
    <row r="59" spans="1:15" x14ac:dyDescent="0.25">
      <c r="A59" t="s">
        <v>1483</v>
      </c>
      <c r="B59" t="s">
        <v>1484</v>
      </c>
      <c r="C59" t="s">
        <v>192</v>
      </c>
      <c r="D59" t="s">
        <v>60</v>
      </c>
      <c r="E59" t="s">
        <v>61</v>
      </c>
      <c r="F59" t="s">
        <v>62</v>
      </c>
      <c r="G59" t="s">
        <v>1485</v>
      </c>
      <c r="H59" s="3">
        <v>714</v>
      </c>
      <c r="I59" s="3">
        <v>742.44</v>
      </c>
      <c r="J59" s="3">
        <v>742.44</v>
      </c>
      <c r="K59" t="s">
        <v>64</v>
      </c>
      <c r="L59" t="s">
        <v>1486</v>
      </c>
      <c r="M59" t="s">
        <v>125</v>
      </c>
      <c r="O59" t="s">
        <v>2</v>
      </c>
    </row>
    <row r="60" spans="1:15" x14ac:dyDescent="0.25">
      <c r="A60" t="s">
        <v>218</v>
      </c>
      <c r="B60" t="s">
        <v>34</v>
      </c>
      <c r="C60" t="s">
        <v>192</v>
      </c>
      <c r="D60" t="s">
        <v>60</v>
      </c>
      <c r="E60" t="s">
        <v>61</v>
      </c>
      <c r="F60" t="s">
        <v>62</v>
      </c>
      <c r="G60" s="7">
        <v>9900002947828</v>
      </c>
      <c r="H60" s="3">
        <v>714</v>
      </c>
      <c r="I60" s="3">
        <v>764.9</v>
      </c>
      <c r="J60" s="3">
        <v>764.9</v>
      </c>
      <c r="K60" t="s">
        <v>64</v>
      </c>
      <c r="L60" t="s">
        <v>1487</v>
      </c>
      <c r="M60" s="8">
        <v>45483</v>
      </c>
      <c r="O60" t="s">
        <v>2</v>
      </c>
    </row>
    <row r="61" spans="1:15" x14ac:dyDescent="0.25">
      <c r="A61" t="s">
        <v>1488</v>
      </c>
      <c r="B61" t="s">
        <v>1489</v>
      </c>
      <c r="C61" t="s">
        <v>192</v>
      </c>
      <c r="D61" t="s">
        <v>60</v>
      </c>
      <c r="E61" t="s">
        <v>61</v>
      </c>
      <c r="F61" t="s">
        <v>62</v>
      </c>
      <c r="G61" t="s">
        <v>1490</v>
      </c>
      <c r="H61" s="3">
        <v>714</v>
      </c>
      <c r="I61" s="3">
        <v>735</v>
      </c>
      <c r="J61" s="3">
        <v>735</v>
      </c>
      <c r="K61" t="s">
        <v>64</v>
      </c>
      <c r="L61" t="s">
        <v>1491</v>
      </c>
      <c r="M61" t="s">
        <v>80</v>
      </c>
      <c r="O61" t="s">
        <v>2</v>
      </c>
    </row>
    <row r="62" spans="1:15" x14ac:dyDescent="0.25">
      <c r="A62" t="s">
        <v>1492</v>
      </c>
      <c r="B62" t="s">
        <v>1493</v>
      </c>
      <c r="C62" t="s">
        <v>192</v>
      </c>
      <c r="D62" t="s">
        <v>60</v>
      </c>
      <c r="E62" t="s">
        <v>61</v>
      </c>
      <c r="F62" t="s">
        <v>62</v>
      </c>
      <c r="G62" t="s">
        <v>1494</v>
      </c>
      <c r="H62" s="3">
        <v>714</v>
      </c>
      <c r="I62" s="3">
        <v>714</v>
      </c>
      <c r="J62" s="3">
        <v>714</v>
      </c>
      <c r="K62" t="s">
        <v>64</v>
      </c>
      <c r="L62" t="s">
        <v>1495</v>
      </c>
      <c r="M62" t="s">
        <v>66</v>
      </c>
      <c r="O62" t="s">
        <v>2</v>
      </c>
    </row>
    <row r="63" spans="1:15" x14ac:dyDescent="0.25">
      <c r="A63" t="s">
        <v>1492</v>
      </c>
      <c r="B63" t="s">
        <v>1493</v>
      </c>
      <c r="C63" t="s">
        <v>192</v>
      </c>
      <c r="D63" t="s">
        <v>219</v>
      </c>
      <c r="E63" t="s">
        <v>220</v>
      </c>
      <c r="F63" t="s">
        <v>62</v>
      </c>
      <c r="G63" t="s">
        <v>1496</v>
      </c>
      <c r="H63" s="3">
        <v>178</v>
      </c>
      <c r="I63" s="3">
        <v>178</v>
      </c>
      <c r="J63" s="3">
        <v>178</v>
      </c>
      <c r="K63" t="s">
        <v>64</v>
      </c>
      <c r="L63" t="s">
        <v>1497</v>
      </c>
      <c r="M63" t="s">
        <v>66</v>
      </c>
      <c r="O63" t="s">
        <v>2</v>
      </c>
    </row>
    <row r="64" spans="1:15" x14ac:dyDescent="0.25">
      <c r="A64" t="s">
        <v>1498</v>
      </c>
      <c r="B64" t="s">
        <v>1499</v>
      </c>
      <c r="C64" t="s">
        <v>296</v>
      </c>
      <c r="D64" t="s">
        <v>60</v>
      </c>
      <c r="E64" t="s">
        <v>61</v>
      </c>
      <c r="F64" t="s">
        <v>62</v>
      </c>
      <c r="G64" t="s">
        <v>1500</v>
      </c>
      <c r="H64" s="3">
        <v>714</v>
      </c>
      <c r="I64" s="3">
        <v>714</v>
      </c>
      <c r="J64" s="3">
        <v>714</v>
      </c>
      <c r="K64" t="s">
        <v>64</v>
      </c>
      <c r="L64" t="s">
        <v>1501</v>
      </c>
      <c r="M64" t="s">
        <v>66</v>
      </c>
      <c r="O64" t="s">
        <v>2</v>
      </c>
    </row>
    <row r="65" spans="1:15" x14ac:dyDescent="0.25">
      <c r="A65" t="s">
        <v>1502</v>
      </c>
      <c r="B65" t="s">
        <v>1503</v>
      </c>
      <c r="C65" t="s">
        <v>192</v>
      </c>
      <c r="D65" t="s">
        <v>60</v>
      </c>
      <c r="E65" t="s">
        <v>61</v>
      </c>
      <c r="F65" t="s">
        <v>62</v>
      </c>
      <c r="G65" t="s">
        <v>1504</v>
      </c>
      <c r="H65" s="3">
        <v>714</v>
      </c>
      <c r="I65" s="3">
        <v>714</v>
      </c>
      <c r="J65" s="3">
        <v>714</v>
      </c>
      <c r="K65" t="s">
        <v>64</v>
      </c>
      <c r="L65" t="s">
        <v>1505</v>
      </c>
      <c r="M65" t="s">
        <v>66</v>
      </c>
      <c r="O65" t="s">
        <v>2</v>
      </c>
    </row>
    <row r="66" spans="1:15" x14ac:dyDescent="0.25">
      <c r="A66" t="s">
        <v>1506</v>
      </c>
      <c r="B66" t="s">
        <v>1507</v>
      </c>
      <c r="C66" t="s">
        <v>192</v>
      </c>
      <c r="D66" t="s">
        <v>60</v>
      </c>
      <c r="E66" t="s">
        <v>61</v>
      </c>
      <c r="F66" t="s">
        <v>62</v>
      </c>
      <c r="G66" t="s">
        <v>1508</v>
      </c>
      <c r="H66" s="3">
        <v>714</v>
      </c>
      <c r="I66" s="3">
        <v>714</v>
      </c>
      <c r="J66" s="3">
        <v>714</v>
      </c>
      <c r="K66" t="s">
        <v>64</v>
      </c>
      <c r="L66" t="s">
        <v>1509</v>
      </c>
      <c r="M66" t="s">
        <v>66</v>
      </c>
      <c r="O66" t="s">
        <v>2</v>
      </c>
    </row>
    <row r="67" spans="1:15" x14ac:dyDescent="0.25">
      <c r="A67" t="s">
        <v>1510</v>
      </c>
      <c r="B67" t="s">
        <v>1511</v>
      </c>
      <c r="C67" t="s">
        <v>192</v>
      </c>
      <c r="D67" t="s">
        <v>60</v>
      </c>
      <c r="E67" t="s">
        <v>61</v>
      </c>
      <c r="F67" t="s">
        <v>62</v>
      </c>
      <c r="G67" t="s">
        <v>1512</v>
      </c>
      <c r="H67" s="3">
        <v>714</v>
      </c>
      <c r="I67" s="3">
        <v>714</v>
      </c>
      <c r="J67" s="3">
        <v>714</v>
      </c>
      <c r="K67" t="s">
        <v>64</v>
      </c>
      <c r="L67" t="s">
        <v>1513</v>
      </c>
      <c r="M67" t="s">
        <v>66</v>
      </c>
      <c r="O67" t="s">
        <v>2</v>
      </c>
    </row>
    <row r="68" spans="1:15" x14ac:dyDescent="0.25">
      <c r="A68" t="s">
        <v>1510</v>
      </c>
      <c r="B68" t="s">
        <v>1511</v>
      </c>
      <c r="C68" t="s">
        <v>192</v>
      </c>
      <c r="D68" t="s">
        <v>708</v>
      </c>
      <c r="E68" t="s">
        <v>709</v>
      </c>
      <c r="F68" t="s">
        <v>62</v>
      </c>
      <c r="G68" t="s">
        <v>1514</v>
      </c>
      <c r="H68" s="3">
        <v>150</v>
      </c>
      <c r="I68" s="3">
        <v>153.4</v>
      </c>
      <c r="J68" s="3">
        <v>153.4</v>
      </c>
      <c r="K68" t="s">
        <v>64</v>
      </c>
      <c r="L68" t="s">
        <v>1513</v>
      </c>
      <c r="M68" t="s">
        <v>842</v>
      </c>
      <c r="O68" t="s">
        <v>2</v>
      </c>
    </row>
    <row r="69" spans="1:15" x14ac:dyDescent="0.25">
      <c r="A69" t="s">
        <v>1515</v>
      </c>
      <c r="B69" t="s">
        <v>1516</v>
      </c>
      <c r="C69" t="s">
        <v>192</v>
      </c>
      <c r="D69" t="s">
        <v>60</v>
      </c>
      <c r="E69" t="s">
        <v>61</v>
      </c>
      <c r="F69" t="s">
        <v>62</v>
      </c>
      <c r="G69" t="s">
        <v>1517</v>
      </c>
      <c r="H69" s="3">
        <v>714</v>
      </c>
      <c r="I69" s="3">
        <v>714</v>
      </c>
      <c r="J69" s="3">
        <v>714</v>
      </c>
      <c r="K69" t="s">
        <v>64</v>
      </c>
      <c r="L69" t="s">
        <v>1518</v>
      </c>
      <c r="M69" t="s">
        <v>66</v>
      </c>
      <c r="O69" t="s">
        <v>2</v>
      </c>
    </row>
    <row r="70" spans="1:15" x14ac:dyDescent="0.25">
      <c r="A70" t="s">
        <v>1519</v>
      </c>
      <c r="B70" t="s">
        <v>1520</v>
      </c>
      <c r="C70" t="s">
        <v>192</v>
      </c>
      <c r="D70" t="s">
        <v>60</v>
      </c>
      <c r="E70" t="s">
        <v>61</v>
      </c>
      <c r="F70" t="s">
        <v>62</v>
      </c>
      <c r="G70" t="s">
        <v>1521</v>
      </c>
      <c r="H70" s="3">
        <v>714</v>
      </c>
      <c r="I70" s="3">
        <v>714</v>
      </c>
      <c r="J70" s="3">
        <v>714</v>
      </c>
      <c r="K70" t="s">
        <v>64</v>
      </c>
      <c r="L70" t="s">
        <v>1522</v>
      </c>
      <c r="M70" t="s">
        <v>66</v>
      </c>
      <c r="O70" t="s">
        <v>2</v>
      </c>
    </row>
    <row r="71" spans="1:15" x14ac:dyDescent="0.25">
      <c r="A71" t="s">
        <v>1519</v>
      </c>
      <c r="B71" t="s">
        <v>1520</v>
      </c>
      <c r="C71" t="s">
        <v>192</v>
      </c>
      <c r="D71" t="s">
        <v>70</v>
      </c>
      <c r="E71" t="s">
        <v>71</v>
      </c>
      <c r="F71" t="s">
        <v>62</v>
      </c>
      <c r="G71" t="s">
        <v>1523</v>
      </c>
      <c r="H71" s="3">
        <v>75</v>
      </c>
      <c r="I71" s="3">
        <v>75</v>
      </c>
      <c r="J71" s="3">
        <v>75</v>
      </c>
      <c r="K71" t="s">
        <v>64</v>
      </c>
      <c r="L71" t="s">
        <v>1522</v>
      </c>
      <c r="M71" t="s">
        <v>66</v>
      </c>
      <c r="O71" t="s">
        <v>2</v>
      </c>
    </row>
    <row r="72" spans="1:15" x14ac:dyDescent="0.25">
      <c r="A72" t="s">
        <v>1519</v>
      </c>
      <c r="B72" t="s">
        <v>1520</v>
      </c>
      <c r="C72" t="s">
        <v>192</v>
      </c>
      <c r="D72" t="s">
        <v>274</v>
      </c>
      <c r="E72" t="s">
        <v>275</v>
      </c>
      <c r="F72" t="s">
        <v>62</v>
      </c>
      <c r="G72" t="s">
        <v>1524</v>
      </c>
      <c r="H72" s="3">
        <v>320</v>
      </c>
      <c r="I72" s="3">
        <v>320</v>
      </c>
      <c r="J72" s="3">
        <v>320</v>
      </c>
      <c r="K72" t="s">
        <v>64</v>
      </c>
      <c r="L72" t="s">
        <v>1522</v>
      </c>
      <c r="M72" t="s">
        <v>66</v>
      </c>
      <c r="O72" t="s">
        <v>2</v>
      </c>
    </row>
    <row r="73" spans="1:15" x14ac:dyDescent="0.25">
      <c r="A73" t="s">
        <v>1525</v>
      </c>
      <c r="B73" t="s">
        <v>1526</v>
      </c>
      <c r="C73" t="s">
        <v>192</v>
      </c>
      <c r="D73" t="s">
        <v>60</v>
      </c>
      <c r="E73" t="s">
        <v>61</v>
      </c>
      <c r="F73" t="s">
        <v>62</v>
      </c>
      <c r="G73" t="s">
        <v>1527</v>
      </c>
      <c r="H73" s="3">
        <v>714</v>
      </c>
      <c r="I73" s="3">
        <v>714</v>
      </c>
      <c r="J73" s="3">
        <v>714</v>
      </c>
      <c r="K73" t="s">
        <v>64</v>
      </c>
      <c r="L73" t="s">
        <v>1528</v>
      </c>
      <c r="M73" t="s">
        <v>66</v>
      </c>
      <c r="O73" t="s">
        <v>2</v>
      </c>
    </row>
    <row r="74" spans="1:15" x14ac:dyDescent="0.25">
      <c r="A74" t="s">
        <v>1529</v>
      </c>
      <c r="B74" t="s">
        <v>1530</v>
      </c>
      <c r="C74" t="s">
        <v>192</v>
      </c>
      <c r="D74" t="s">
        <v>60</v>
      </c>
      <c r="E74" t="s">
        <v>61</v>
      </c>
      <c r="F74" t="s">
        <v>62</v>
      </c>
      <c r="G74" t="s">
        <v>1531</v>
      </c>
      <c r="H74" s="3">
        <v>714</v>
      </c>
      <c r="I74" s="3">
        <v>714</v>
      </c>
      <c r="J74" s="3">
        <v>714</v>
      </c>
      <c r="K74" t="s">
        <v>64</v>
      </c>
      <c r="L74" t="s">
        <v>1532</v>
      </c>
      <c r="M74" t="s">
        <v>66</v>
      </c>
      <c r="O74" t="s">
        <v>2</v>
      </c>
    </row>
    <row r="75" spans="1:15" x14ac:dyDescent="0.25">
      <c r="A75" t="s">
        <v>1533</v>
      </c>
      <c r="B75" t="s">
        <v>1534</v>
      </c>
      <c r="C75" t="s">
        <v>192</v>
      </c>
      <c r="D75" t="s">
        <v>60</v>
      </c>
      <c r="E75" t="s">
        <v>61</v>
      </c>
      <c r="F75" t="s">
        <v>62</v>
      </c>
      <c r="G75" t="s">
        <v>1535</v>
      </c>
      <c r="H75" s="3">
        <v>714</v>
      </c>
      <c r="I75" s="3">
        <v>714</v>
      </c>
      <c r="J75" s="3">
        <v>714</v>
      </c>
      <c r="K75" t="s">
        <v>64</v>
      </c>
      <c r="L75" t="s">
        <v>1536</v>
      </c>
      <c r="M75" t="s">
        <v>66</v>
      </c>
      <c r="O75" t="s">
        <v>2</v>
      </c>
    </row>
    <row r="76" spans="1:15" x14ac:dyDescent="0.25">
      <c r="A76" t="s">
        <v>1537</v>
      </c>
      <c r="B76" t="s">
        <v>1538</v>
      </c>
      <c r="C76" t="s">
        <v>192</v>
      </c>
      <c r="D76" t="s">
        <v>60</v>
      </c>
      <c r="E76" t="s">
        <v>61</v>
      </c>
      <c r="F76" t="s">
        <v>62</v>
      </c>
      <c r="G76" t="s">
        <v>1539</v>
      </c>
      <c r="H76" s="3">
        <v>714</v>
      </c>
      <c r="I76" s="3">
        <v>714</v>
      </c>
      <c r="J76" s="3">
        <v>714</v>
      </c>
      <c r="K76" t="s">
        <v>64</v>
      </c>
      <c r="L76" t="s">
        <v>1540</v>
      </c>
      <c r="M76" t="s">
        <v>66</v>
      </c>
      <c r="O76" t="s">
        <v>2</v>
      </c>
    </row>
    <row r="77" spans="1:15" x14ac:dyDescent="0.25">
      <c r="A77" t="s">
        <v>1537</v>
      </c>
      <c r="B77" t="s">
        <v>1538</v>
      </c>
      <c r="C77" t="s">
        <v>192</v>
      </c>
      <c r="D77" t="s">
        <v>60</v>
      </c>
      <c r="E77" t="s">
        <v>61</v>
      </c>
      <c r="F77" t="s">
        <v>62</v>
      </c>
      <c r="G77" t="s">
        <v>1541</v>
      </c>
      <c r="H77" s="3">
        <v>714</v>
      </c>
      <c r="I77" s="3">
        <v>735</v>
      </c>
      <c r="J77" s="3">
        <v>735</v>
      </c>
      <c r="K77" t="s">
        <v>64</v>
      </c>
      <c r="L77" t="s">
        <v>1540</v>
      </c>
      <c r="M77" t="s">
        <v>80</v>
      </c>
      <c r="O77" t="s">
        <v>2</v>
      </c>
    </row>
    <row r="78" spans="1:15" x14ac:dyDescent="0.25">
      <c r="A78" t="s">
        <v>1537</v>
      </c>
      <c r="B78" t="s">
        <v>1538</v>
      </c>
      <c r="C78" t="s">
        <v>192</v>
      </c>
      <c r="D78" t="s">
        <v>60</v>
      </c>
      <c r="E78" t="s">
        <v>61</v>
      </c>
      <c r="F78" t="s">
        <v>62</v>
      </c>
      <c r="G78" t="s">
        <v>1542</v>
      </c>
      <c r="H78" s="3">
        <v>714</v>
      </c>
      <c r="I78" s="3">
        <v>742.44</v>
      </c>
      <c r="J78" s="3">
        <v>742.44</v>
      </c>
      <c r="K78" t="s">
        <v>64</v>
      </c>
      <c r="L78" t="s">
        <v>1540</v>
      </c>
      <c r="M78" t="s">
        <v>125</v>
      </c>
      <c r="O78" t="s">
        <v>2</v>
      </c>
    </row>
    <row r="79" spans="1:15" x14ac:dyDescent="0.25">
      <c r="A79" t="s">
        <v>1537</v>
      </c>
      <c r="B79" t="s">
        <v>1538</v>
      </c>
      <c r="C79" t="s">
        <v>192</v>
      </c>
      <c r="D79" t="s">
        <v>60</v>
      </c>
      <c r="E79" t="s">
        <v>61</v>
      </c>
      <c r="F79" t="s">
        <v>62</v>
      </c>
      <c r="G79" t="s">
        <v>1543</v>
      </c>
      <c r="H79" s="3">
        <v>714</v>
      </c>
      <c r="I79" s="3">
        <v>749.88</v>
      </c>
      <c r="J79" s="3">
        <v>749.88</v>
      </c>
      <c r="K79" t="s">
        <v>64</v>
      </c>
      <c r="L79" t="s">
        <v>1540</v>
      </c>
      <c r="M79" t="s">
        <v>321</v>
      </c>
      <c r="O79" t="s">
        <v>2</v>
      </c>
    </row>
    <row r="80" spans="1:15" x14ac:dyDescent="0.25">
      <c r="A80" t="s">
        <v>1544</v>
      </c>
      <c r="B80" t="s">
        <v>1545</v>
      </c>
      <c r="C80" t="s">
        <v>192</v>
      </c>
      <c r="D80" t="s">
        <v>60</v>
      </c>
      <c r="E80" t="s">
        <v>61</v>
      </c>
      <c r="F80" t="s">
        <v>62</v>
      </c>
      <c r="G80" t="s">
        <v>1546</v>
      </c>
      <c r="H80" s="3">
        <v>714</v>
      </c>
      <c r="I80" s="3">
        <v>714</v>
      </c>
      <c r="J80" s="3">
        <v>714</v>
      </c>
      <c r="K80" t="s">
        <v>64</v>
      </c>
      <c r="L80" t="s">
        <v>1547</v>
      </c>
      <c r="M80" t="s">
        <v>66</v>
      </c>
      <c r="O80" t="s">
        <v>2</v>
      </c>
    </row>
    <row r="81" spans="1:15" x14ac:dyDescent="0.25">
      <c r="A81" t="s">
        <v>1548</v>
      </c>
      <c r="B81" t="s">
        <v>1549</v>
      </c>
      <c r="C81" t="s">
        <v>192</v>
      </c>
      <c r="D81" t="s">
        <v>60</v>
      </c>
      <c r="E81" t="s">
        <v>61</v>
      </c>
      <c r="F81" t="s">
        <v>62</v>
      </c>
      <c r="G81" t="s">
        <v>1550</v>
      </c>
      <c r="H81" s="3">
        <v>714</v>
      </c>
      <c r="I81" s="3">
        <v>735</v>
      </c>
      <c r="J81" s="3">
        <v>735</v>
      </c>
      <c r="K81" t="s">
        <v>64</v>
      </c>
      <c r="L81" t="s">
        <v>1551</v>
      </c>
      <c r="M81" t="s">
        <v>80</v>
      </c>
      <c r="O81" t="s">
        <v>2</v>
      </c>
    </row>
    <row r="82" spans="1:15" x14ac:dyDescent="0.25">
      <c r="A82" t="s">
        <v>1552</v>
      </c>
      <c r="B82" t="s">
        <v>1553</v>
      </c>
      <c r="C82" t="s">
        <v>192</v>
      </c>
      <c r="D82" t="s">
        <v>60</v>
      </c>
      <c r="E82" t="s">
        <v>61</v>
      </c>
      <c r="F82" t="s">
        <v>62</v>
      </c>
      <c r="G82" t="s">
        <v>1554</v>
      </c>
      <c r="H82" s="3">
        <v>714</v>
      </c>
      <c r="I82" s="3">
        <v>742.44</v>
      </c>
      <c r="J82" s="3">
        <v>742.44</v>
      </c>
      <c r="K82" t="s">
        <v>64</v>
      </c>
      <c r="L82" t="s">
        <v>1555</v>
      </c>
      <c r="M82" t="s">
        <v>125</v>
      </c>
      <c r="O82" t="s">
        <v>2</v>
      </c>
    </row>
    <row r="83" spans="1:15" x14ac:dyDescent="0.25">
      <c r="A83" t="s">
        <v>1556</v>
      </c>
      <c r="B83" t="s">
        <v>1557</v>
      </c>
      <c r="C83" t="s">
        <v>192</v>
      </c>
      <c r="D83" t="s">
        <v>60</v>
      </c>
      <c r="E83" t="s">
        <v>61</v>
      </c>
      <c r="F83" t="s">
        <v>62</v>
      </c>
      <c r="G83" t="s">
        <v>1558</v>
      </c>
      <c r="H83" s="3">
        <v>714</v>
      </c>
      <c r="I83" s="3">
        <v>714</v>
      </c>
      <c r="J83" s="3">
        <v>714</v>
      </c>
      <c r="K83" t="s">
        <v>64</v>
      </c>
      <c r="L83" t="s">
        <v>1559</v>
      </c>
      <c r="M83" t="s">
        <v>66</v>
      </c>
      <c r="O83" t="s">
        <v>2</v>
      </c>
    </row>
    <row r="84" spans="1:15" x14ac:dyDescent="0.25">
      <c r="A84" t="s">
        <v>1556</v>
      </c>
      <c r="B84" t="s">
        <v>1557</v>
      </c>
      <c r="C84" t="s">
        <v>192</v>
      </c>
      <c r="D84" t="s">
        <v>219</v>
      </c>
      <c r="E84" t="s">
        <v>220</v>
      </c>
      <c r="F84" t="s">
        <v>62</v>
      </c>
      <c r="G84" t="s">
        <v>1560</v>
      </c>
      <c r="H84" s="3">
        <v>178</v>
      </c>
      <c r="I84" s="3">
        <v>178</v>
      </c>
      <c r="J84" s="3">
        <v>178</v>
      </c>
      <c r="K84" t="s">
        <v>64</v>
      </c>
      <c r="L84" t="s">
        <v>1559</v>
      </c>
      <c r="M84" t="s">
        <v>66</v>
      </c>
      <c r="O84" t="s">
        <v>2</v>
      </c>
    </row>
    <row r="85" spans="1:15" x14ac:dyDescent="0.25">
      <c r="A85" t="s">
        <v>1561</v>
      </c>
      <c r="B85" t="s">
        <v>1562</v>
      </c>
      <c r="C85" t="s">
        <v>192</v>
      </c>
      <c r="D85" t="s">
        <v>708</v>
      </c>
      <c r="E85" t="s">
        <v>709</v>
      </c>
      <c r="F85" t="s">
        <v>62</v>
      </c>
      <c r="G85" t="s">
        <v>1563</v>
      </c>
      <c r="H85" s="3">
        <v>200</v>
      </c>
      <c r="I85" s="3">
        <v>200</v>
      </c>
      <c r="J85" s="3">
        <v>200</v>
      </c>
      <c r="K85" t="s">
        <v>64</v>
      </c>
      <c r="L85" t="s">
        <v>1564</v>
      </c>
      <c r="M85" t="s">
        <v>66</v>
      </c>
      <c r="O85" t="s">
        <v>2</v>
      </c>
    </row>
    <row r="86" spans="1:15" x14ac:dyDescent="0.25">
      <c r="A86" t="s">
        <v>1561</v>
      </c>
      <c r="B86" t="s">
        <v>1562</v>
      </c>
      <c r="C86" t="s">
        <v>192</v>
      </c>
      <c r="D86" t="s">
        <v>60</v>
      </c>
      <c r="E86" t="s">
        <v>61</v>
      </c>
      <c r="F86" t="s">
        <v>62</v>
      </c>
      <c r="G86" t="s">
        <v>1565</v>
      </c>
      <c r="H86" s="3">
        <v>714</v>
      </c>
      <c r="I86" s="3">
        <v>714</v>
      </c>
      <c r="J86" s="3">
        <v>714</v>
      </c>
      <c r="K86" t="s">
        <v>64</v>
      </c>
      <c r="L86" t="s">
        <v>1564</v>
      </c>
      <c r="M86" t="s">
        <v>66</v>
      </c>
      <c r="O86" t="s">
        <v>2</v>
      </c>
    </row>
    <row r="87" spans="1:15" x14ac:dyDescent="0.25">
      <c r="A87" t="s">
        <v>1566</v>
      </c>
      <c r="B87" t="s">
        <v>1567</v>
      </c>
      <c r="C87" t="s">
        <v>192</v>
      </c>
      <c r="D87" t="s">
        <v>60</v>
      </c>
      <c r="E87" t="s">
        <v>61</v>
      </c>
      <c r="F87" t="s">
        <v>62</v>
      </c>
      <c r="G87" t="s">
        <v>1568</v>
      </c>
      <c r="H87" s="3">
        <v>714</v>
      </c>
      <c r="I87" s="3">
        <v>735</v>
      </c>
      <c r="J87" s="3">
        <v>735</v>
      </c>
      <c r="K87" t="s">
        <v>64</v>
      </c>
      <c r="L87" t="s">
        <v>1569</v>
      </c>
      <c r="M87" t="s">
        <v>80</v>
      </c>
      <c r="O87" t="s">
        <v>2</v>
      </c>
    </row>
    <row r="88" spans="1:15" x14ac:dyDescent="0.25">
      <c r="A88" t="s">
        <v>1570</v>
      </c>
      <c r="B88" t="s">
        <v>1571</v>
      </c>
      <c r="C88" t="s">
        <v>1572</v>
      </c>
      <c r="D88" t="s">
        <v>67</v>
      </c>
      <c r="E88" t="s">
        <v>68</v>
      </c>
      <c r="F88" t="s">
        <v>62</v>
      </c>
      <c r="G88" t="s">
        <v>1573</v>
      </c>
      <c r="H88" s="3">
        <v>196</v>
      </c>
      <c r="I88" s="3">
        <v>196</v>
      </c>
      <c r="J88" s="3">
        <v>196</v>
      </c>
      <c r="K88" t="s">
        <v>64</v>
      </c>
      <c r="L88" t="s">
        <v>1574</v>
      </c>
      <c r="M88" t="s">
        <v>66</v>
      </c>
      <c r="O88" t="s">
        <v>2</v>
      </c>
    </row>
    <row r="89" spans="1:15" x14ac:dyDescent="0.25">
      <c r="A89" t="s">
        <v>1575</v>
      </c>
      <c r="B89" t="s">
        <v>1576</v>
      </c>
      <c r="C89" t="s">
        <v>291</v>
      </c>
      <c r="D89" t="s">
        <v>60</v>
      </c>
      <c r="E89" t="s">
        <v>61</v>
      </c>
      <c r="F89" t="s">
        <v>62</v>
      </c>
      <c r="G89" t="s">
        <v>1577</v>
      </c>
      <c r="H89" s="3">
        <v>357</v>
      </c>
      <c r="I89" s="3">
        <v>371.22</v>
      </c>
      <c r="J89" s="3">
        <v>371.22</v>
      </c>
      <c r="K89" t="s">
        <v>64</v>
      </c>
      <c r="L89" t="s">
        <v>1578</v>
      </c>
      <c r="M89" t="s">
        <v>125</v>
      </c>
      <c r="O89" t="s">
        <v>2</v>
      </c>
    </row>
    <row r="90" spans="1:15" x14ac:dyDescent="0.25">
      <c r="A90" t="s">
        <v>1579</v>
      </c>
      <c r="B90" t="s">
        <v>1580</v>
      </c>
      <c r="C90" t="s">
        <v>291</v>
      </c>
      <c r="D90" t="s">
        <v>60</v>
      </c>
      <c r="E90" t="s">
        <v>61</v>
      </c>
      <c r="F90" t="s">
        <v>62</v>
      </c>
      <c r="G90" t="s">
        <v>1581</v>
      </c>
      <c r="H90" s="3">
        <v>357</v>
      </c>
      <c r="I90" s="3">
        <v>357</v>
      </c>
      <c r="J90" s="3">
        <v>357</v>
      </c>
      <c r="K90" t="s">
        <v>64</v>
      </c>
      <c r="L90" t="s">
        <v>1582</v>
      </c>
      <c r="M90" t="s">
        <v>66</v>
      </c>
      <c r="O90" t="s">
        <v>2</v>
      </c>
    </row>
    <row r="91" spans="1:15" x14ac:dyDescent="0.25">
      <c r="A91" t="s">
        <v>1583</v>
      </c>
      <c r="B91" t="s">
        <v>1584</v>
      </c>
      <c r="C91" t="s">
        <v>291</v>
      </c>
      <c r="D91" t="s">
        <v>70</v>
      </c>
      <c r="E91" t="s">
        <v>71</v>
      </c>
      <c r="F91" t="s">
        <v>62</v>
      </c>
      <c r="G91" t="s">
        <v>1585</v>
      </c>
      <c r="H91" s="3">
        <v>75</v>
      </c>
      <c r="I91" s="3">
        <v>75</v>
      </c>
      <c r="J91" s="3">
        <v>75</v>
      </c>
      <c r="K91" t="s">
        <v>64</v>
      </c>
      <c r="L91" t="s">
        <v>1390</v>
      </c>
      <c r="M91" t="s">
        <v>66</v>
      </c>
      <c r="O91" t="s">
        <v>2</v>
      </c>
    </row>
    <row r="92" spans="1:15" x14ac:dyDescent="0.25">
      <c r="A92" t="s">
        <v>1583</v>
      </c>
      <c r="B92" t="s">
        <v>1584</v>
      </c>
      <c r="C92" t="s">
        <v>291</v>
      </c>
      <c r="D92" t="s">
        <v>1586</v>
      </c>
      <c r="E92" t="s">
        <v>1587</v>
      </c>
      <c r="F92" t="s">
        <v>62</v>
      </c>
      <c r="G92" t="s">
        <v>1588</v>
      </c>
      <c r="H92" s="3">
        <v>178</v>
      </c>
      <c r="I92" s="3">
        <v>178</v>
      </c>
      <c r="J92" s="3">
        <v>178</v>
      </c>
      <c r="K92" t="s">
        <v>64</v>
      </c>
      <c r="L92" t="s">
        <v>1390</v>
      </c>
      <c r="M92" t="s">
        <v>66</v>
      </c>
      <c r="O92" t="s">
        <v>2</v>
      </c>
    </row>
    <row r="93" spans="1:15" x14ac:dyDescent="0.25">
      <c r="A93" t="s">
        <v>1583</v>
      </c>
      <c r="B93" t="s">
        <v>1584</v>
      </c>
      <c r="C93" t="s">
        <v>291</v>
      </c>
      <c r="D93" t="s">
        <v>177</v>
      </c>
      <c r="E93" t="s">
        <v>178</v>
      </c>
      <c r="F93" t="s">
        <v>62</v>
      </c>
      <c r="G93" t="s">
        <v>1589</v>
      </c>
      <c r="H93" s="3">
        <v>320</v>
      </c>
      <c r="I93" s="3">
        <v>320</v>
      </c>
      <c r="J93" s="3">
        <v>320</v>
      </c>
      <c r="K93" t="s">
        <v>64</v>
      </c>
      <c r="L93" t="s">
        <v>1390</v>
      </c>
      <c r="M93" t="s">
        <v>66</v>
      </c>
      <c r="O93" t="s">
        <v>2</v>
      </c>
    </row>
    <row r="94" spans="1:15" x14ac:dyDescent="0.25">
      <c r="A94" t="s">
        <v>1590</v>
      </c>
      <c r="B94" t="s">
        <v>1591</v>
      </c>
      <c r="C94" t="s">
        <v>291</v>
      </c>
      <c r="D94" t="s">
        <v>70</v>
      </c>
      <c r="E94" t="s">
        <v>71</v>
      </c>
      <c r="F94" t="s">
        <v>62</v>
      </c>
      <c r="G94" t="s">
        <v>1592</v>
      </c>
      <c r="H94" s="3">
        <v>75</v>
      </c>
      <c r="I94" s="3">
        <v>75</v>
      </c>
      <c r="J94" s="3">
        <v>75</v>
      </c>
      <c r="K94" t="s">
        <v>64</v>
      </c>
      <c r="L94" t="s">
        <v>1593</v>
      </c>
      <c r="M94" t="s">
        <v>66</v>
      </c>
      <c r="O94" t="s">
        <v>2</v>
      </c>
    </row>
    <row r="95" spans="1:15" x14ac:dyDescent="0.25">
      <c r="A95" t="s">
        <v>1590</v>
      </c>
      <c r="B95" t="s">
        <v>1591</v>
      </c>
      <c r="C95" t="s">
        <v>291</v>
      </c>
      <c r="D95" t="s">
        <v>70</v>
      </c>
      <c r="E95" t="s">
        <v>71</v>
      </c>
      <c r="F95" t="s">
        <v>62</v>
      </c>
      <c r="G95" t="s">
        <v>1594</v>
      </c>
      <c r="H95" s="3">
        <v>75</v>
      </c>
      <c r="I95" s="3">
        <v>75</v>
      </c>
      <c r="J95" s="3">
        <v>75</v>
      </c>
      <c r="K95" t="s">
        <v>64</v>
      </c>
      <c r="L95" t="s">
        <v>1593</v>
      </c>
      <c r="M95" t="s">
        <v>66</v>
      </c>
      <c r="O95" t="s">
        <v>2</v>
      </c>
    </row>
    <row r="96" spans="1:15" x14ac:dyDescent="0.25">
      <c r="A96" t="s">
        <v>1590</v>
      </c>
      <c r="B96" t="s">
        <v>1591</v>
      </c>
      <c r="C96" t="s">
        <v>291</v>
      </c>
      <c r="D96" t="s">
        <v>70</v>
      </c>
      <c r="E96" t="s">
        <v>71</v>
      </c>
      <c r="F96" t="s">
        <v>62</v>
      </c>
      <c r="G96" t="s">
        <v>1595</v>
      </c>
      <c r="H96" s="3">
        <v>75</v>
      </c>
      <c r="I96" s="3">
        <v>75</v>
      </c>
      <c r="J96" s="3">
        <v>75</v>
      </c>
      <c r="K96" t="s">
        <v>64</v>
      </c>
      <c r="L96" t="s">
        <v>1593</v>
      </c>
      <c r="M96" t="s">
        <v>66</v>
      </c>
      <c r="O96" t="s">
        <v>2</v>
      </c>
    </row>
    <row r="97" spans="1:15" x14ac:dyDescent="0.25">
      <c r="A97" t="s">
        <v>1590</v>
      </c>
      <c r="B97" t="s">
        <v>1591</v>
      </c>
      <c r="C97" t="s">
        <v>291</v>
      </c>
      <c r="D97" t="s">
        <v>67</v>
      </c>
      <c r="E97" t="s">
        <v>68</v>
      </c>
      <c r="F97" t="s">
        <v>62</v>
      </c>
      <c r="G97" t="s">
        <v>1596</v>
      </c>
      <c r="H97" s="3">
        <v>196</v>
      </c>
      <c r="I97" s="3">
        <v>196</v>
      </c>
      <c r="J97" s="3">
        <v>196</v>
      </c>
      <c r="K97" t="s">
        <v>64</v>
      </c>
      <c r="L97" t="s">
        <v>1593</v>
      </c>
      <c r="M97" t="s">
        <v>66</v>
      </c>
      <c r="O97" t="s">
        <v>2</v>
      </c>
    </row>
    <row r="98" spans="1:15" x14ac:dyDescent="0.25">
      <c r="A98" t="s">
        <v>1590</v>
      </c>
      <c r="B98" t="s">
        <v>1591</v>
      </c>
      <c r="C98" t="s">
        <v>291</v>
      </c>
      <c r="D98" t="s">
        <v>92</v>
      </c>
      <c r="E98" t="s">
        <v>93</v>
      </c>
      <c r="F98" t="s">
        <v>62</v>
      </c>
      <c r="G98" t="s">
        <v>1597</v>
      </c>
      <c r="H98" s="3">
        <v>178</v>
      </c>
      <c r="I98" s="3">
        <v>178</v>
      </c>
      <c r="J98" s="3">
        <v>178</v>
      </c>
      <c r="K98" t="s">
        <v>64</v>
      </c>
      <c r="L98" t="s">
        <v>1593</v>
      </c>
      <c r="M98" t="s">
        <v>66</v>
      </c>
      <c r="O98" t="s">
        <v>2</v>
      </c>
    </row>
    <row r="99" spans="1:15" x14ac:dyDescent="0.25">
      <c r="A99" t="s">
        <v>1590</v>
      </c>
      <c r="B99" t="s">
        <v>1591</v>
      </c>
      <c r="C99" t="s">
        <v>291</v>
      </c>
      <c r="D99" t="s">
        <v>186</v>
      </c>
      <c r="E99" t="s">
        <v>187</v>
      </c>
      <c r="F99" t="s">
        <v>62</v>
      </c>
      <c r="G99" t="s">
        <v>1598</v>
      </c>
      <c r="H99" s="3">
        <v>351</v>
      </c>
      <c r="I99" s="3">
        <v>351</v>
      </c>
      <c r="J99" s="3">
        <v>351</v>
      </c>
      <c r="K99" t="s">
        <v>64</v>
      </c>
      <c r="L99" t="s">
        <v>1593</v>
      </c>
      <c r="M99" t="s">
        <v>66</v>
      </c>
      <c r="O99" t="s">
        <v>2</v>
      </c>
    </row>
    <row r="100" spans="1:15" x14ac:dyDescent="0.25">
      <c r="A100" t="s">
        <v>1599</v>
      </c>
      <c r="B100" t="s">
        <v>1600</v>
      </c>
      <c r="C100" t="s">
        <v>291</v>
      </c>
      <c r="D100" t="s">
        <v>60</v>
      </c>
      <c r="E100" t="s">
        <v>61</v>
      </c>
      <c r="F100" t="s">
        <v>62</v>
      </c>
      <c r="G100" t="s">
        <v>1601</v>
      </c>
      <c r="H100" s="3">
        <v>357</v>
      </c>
      <c r="I100" s="3">
        <v>371.22</v>
      </c>
      <c r="J100" s="3">
        <v>371.22</v>
      </c>
      <c r="K100" t="s">
        <v>64</v>
      </c>
      <c r="L100" t="s">
        <v>1602</v>
      </c>
      <c r="M100" t="s">
        <v>125</v>
      </c>
      <c r="O100" t="s">
        <v>2</v>
      </c>
    </row>
    <row r="101" spans="1:15" x14ac:dyDescent="0.25">
      <c r="A101" t="s">
        <v>1603</v>
      </c>
      <c r="B101" t="s">
        <v>1604</v>
      </c>
      <c r="C101" t="s">
        <v>296</v>
      </c>
      <c r="D101" t="s">
        <v>60</v>
      </c>
      <c r="E101" t="s">
        <v>61</v>
      </c>
      <c r="F101" t="s">
        <v>62</v>
      </c>
      <c r="G101" t="s">
        <v>1605</v>
      </c>
      <c r="H101" s="3">
        <v>357</v>
      </c>
      <c r="I101" s="3">
        <v>367.5</v>
      </c>
      <c r="J101" s="3">
        <v>367.5</v>
      </c>
      <c r="K101" t="s">
        <v>64</v>
      </c>
      <c r="L101" t="s">
        <v>1606</v>
      </c>
      <c r="M101" t="s">
        <v>80</v>
      </c>
      <c r="O101" t="s">
        <v>2</v>
      </c>
    </row>
    <row r="102" spans="1:15" x14ac:dyDescent="0.25">
      <c r="A102" t="s">
        <v>1607</v>
      </c>
      <c r="B102" t="s">
        <v>1608</v>
      </c>
      <c r="C102" t="s">
        <v>296</v>
      </c>
      <c r="D102" t="s">
        <v>60</v>
      </c>
      <c r="E102" t="s">
        <v>61</v>
      </c>
      <c r="F102" t="s">
        <v>62</v>
      </c>
      <c r="G102" t="s">
        <v>1609</v>
      </c>
      <c r="H102" s="3">
        <v>357</v>
      </c>
      <c r="I102" s="3">
        <v>357</v>
      </c>
      <c r="J102" s="3">
        <v>357</v>
      </c>
      <c r="K102" t="s">
        <v>64</v>
      </c>
      <c r="L102" t="s">
        <v>1610</v>
      </c>
      <c r="M102" t="s">
        <v>66</v>
      </c>
      <c r="O102" t="s">
        <v>2</v>
      </c>
    </row>
    <row r="103" spans="1:15" x14ac:dyDescent="0.25">
      <c r="A103" t="s">
        <v>1611</v>
      </c>
      <c r="B103" t="s">
        <v>1612</v>
      </c>
      <c r="C103" t="s">
        <v>1613</v>
      </c>
      <c r="D103" t="s">
        <v>60</v>
      </c>
      <c r="E103" t="s">
        <v>61</v>
      </c>
      <c r="F103" t="s">
        <v>62</v>
      </c>
      <c r="G103" t="s">
        <v>1614</v>
      </c>
      <c r="H103" s="3">
        <v>357</v>
      </c>
      <c r="I103" s="3">
        <v>371.22</v>
      </c>
      <c r="J103" s="3">
        <v>371.22</v>
      </c>
      <c r="K103" t="s">
        <v>64</v>
      </c>
      <c r="L103" t="s">
        <v>1615</v>
      </c>
      <c r="M103" t="s">
        <v>125</v>
      </c>
      <c r="O103" t="s">
        <v>2</v>
      </c>
    </row>
    <row r="104" spans="1:15" x14ac:dyDescent="0.25">
      <c r="A104" t="s">
        <v>1616</v>
      </c>
      <c r="B104" t="s">
        <v>1617</v>
      </c>
      <c r="C104" t="s">
        <v>296</v>
      </c>
      <c r="D104" t="s">
        <v>60</v>
      </c>
      <c r="E104" t="s">
        <v>61</v>
      </c>
      <c r="F104" t="s">
        <v>62</v>
      </c>
      <c r="G104" t="s">
        <v>1618</v>
      </c>
      <c r="H104" s="3">
        <v>285.60000000000002</v>
      </c>
      <c r="I104" s="3">
        <v>300.31</v>
      </c>
      <c r="J104" s="3">
        <v>300.31</v>
      </c>
      <c r="K104" t="s">
        <v>64</v>
      </c>
      <c r="L104" t="s">
        <v>1619</v>
      </c>
      <c r="M104" t="s">
        <v>321</v>
      </c>
      <c r="O104" t="s">
        <v>2</v>
      </c>
    </row>
    <row r="105" spans="1:15" x14ac:dyDescent="0.25">
      <c r="A105" t="s">
        <v>1620</v>
      </c>
      <c r="B105" t="s">
        <v>1621</v>
      </c>
      <c r="C105" t="s">
        <v>296</v>
      </c>
      <c r="D105" t="s">
        <v>60</v>
      </c>
      <c r="E105" t="s">
        <v>61</v>
      </c>
      <c r="F105" t="s">
        <v>62</v>
      </c>
      <c r="G105" t="s">
        <v>1622</v>
      </c>
      <c r="H105" s="3">
        <v>357</v>
      </c>
      <c r="I105" s="3">
        <v>357</v>
      </c>
      <c r="J105" s="3">
        <v>357</v>
      </c>
      <c r="K105" t="s">
        <v>64</v>
      </c>
      <c r="L105" t="s">
        <v>1623</v>
      </c>
      <c r="M105" t="s">
        <v>66</v>
      </c>
      <c r="O105" t="s">
        <v>2</v>
      </c>
    </row>
    <row r="106" spans="1:15" x14ac:dyDescent="0.25">
      <c r="A106" t="s">
        <v>1620</v>
      </c>
      <c r="B106" t="s">
        <v>1621</v>
      </c>
      <c r="C106" t="s">
        <v>296</v>
      </c>
      <c r="D106" t="s">
        <v>70</v>
      </c>
      <c r="E106" t="s">
        <v>71</v>
      </c>
      <c r="F106" t="s">
        <v>62</v>
      </c>
      <c r="G106" t="s">
        <v>1624</v>
      </c>
      <c r="H106" s="3">
        <v>75</v>
      </c>
      <c r="I106" s="3">
        <v>75</v>
      </c>
      <c r="J106" s="3">
        <v>75</v>
      </c>
      <c r="K106" t="s">
        <v>64</v>
      </c>
      <c r="L106" t="s">
        <v>1623</v>
      </c>
      <c r="M106" t="s">
        <v>66</v>
      </c>
      <c r="O106" t="s">
        <v>2</v>
      </c>
    </row>
    <row r="107" spans="1:15" x14ac:dyDescent="0.25">
      <c r="A107" t="s">
        <v>1625</v>
      </c>
      <c r="B107" t="s">
        <v>1626</v>
      </c>
      <c r="C107" t="s">
        <v>296</v>
      </c>
      <c r="D107" t="s">
        <v>60</v>
      </c>
      <c r="E107" t="s">
        <v>61</v>
      </c>
      <c r="F107" t="s">
        <v>62</v>
      </c>
      <c r="G107" t="s">
        <v>1627</v>
      </c>
      <c r="H107" s="3">
        <v>357</v>
      </c>
      <c r="I107" s="3">
        <v>367.5</v>
      </c>
      <c r="J107" s="3">
        <v>367.5</v>
      </c>
      <c r="K107" t="s">
        <v>64</v>
      </c>
      <c r="L107" t="s">
        <v>1628</v>
      </c>
      <c r="M107" t="s">
        <v>80</v>
      </c>
      <c r="O107" t="s">
        <v>2</v>
      </c>
    </row>
    <row r="108" spans="1:15" x14ac:dyDescent="0.25">
      <c r="A108" t="s">
        <v>1629</v>
      </c>
      <c r="B108" t="s">
        <v>1630</v>
      </c>
      <c r="C108" t="s">
        <v>296</v>
      </c>
      <c r="D108" t="s">
        <v>60</v>
      </c>
      <c r="E108" t="s">
        <v>61</v>
      </c>
      <c r="F108" t="s">
        <v>62</v>
      </c>
      <c r="G108" t="s">
        <v>1631</v>
      </c>
      <c r="H108" s="3">
        <v>357</v>
      </c>
      <c r="I108" s="3">
        <v>357</v>
      </c>
      <c r="J108" s="3">
        <v>357</v>
      </c>
      <c r="K108" t="s">
        <v>64</v>
      </c>
      <c r="L108" t="s">
        <v>1632</v>
      </c>
      <c r="M108" t="s">
        <v>66</v>
      </c>
      <c r="O108" t="s">
        <v>2</v>
      </c>
    </row>
    <row r="109" spans="1:15" x14ac:dyDescent="0.25">
      <c r="A109" t="s">
        <v>1633</v>
      </c>
      <c r="B109" t="s">
        <v>1634</v>
      </c>
      <c r="C109" t="s">
        <v>296</v>
      </c>
      <c r="D109" t="s">
        <v>60</v>
      </c>
      <c r="E109" t="s">
        <v>61</v>
      </c>
      <c r="F109" t="s">
        <v>62</v>
      </c>
      <c r="G109" t="s">
        <v>1635</v>
      </c>
      <c r="H109" s="3">
        <v>357</v>
      </c>
      <c r="I109" s="3">
        <v>371.22</v>
      </c>
      <c r="J109" s="3">
        <v>371.22</v>
      </c>
      <c r="K109" t="s">
        <v>64</v>
      </c>
      <c r="L109" t="s">
        <v>1636</v>
      </c>
      <c r="M109" t="s">
        <v>125</v>
      </c>
      <c r="O109" t="s">
        <v>2</v>
      </c>
    </row>
  </sheetData>
  <autoFilter ref="A22:P109" xr:uid="{00000000-0009-0000-0000-000005000000}"/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32"/>
  <sheetViews>
    <sheetView workbookViewId="0">
      <selection activeCell="I16" sqref="I16"/>
    </sheetView>
  </sheetViews>
  <sheetFormatPr defaultRowHeight="15" x14ac:dyDescent="0.25"/>
  <cols>
    <col min="1" max="1" width="9.42578125" bestFit="1" customWidth="1" collapsed="1"/>
    <col min="2" max="2" width="40.42578125" customWidth="1" collapsed="1"/>
    <col min="3" max="3" width="17" customWidth="1" collapsed="1"/>
    <col min="4" max="4" width="6.140625" bestFit="1" customWidth="1" collapsed="1"/>
    <col min="5" max="5" width="19.28515625" customWidth="1" collapsed="1"/>
    <col min="6" max="6" width="17" bestFit="1" customWidth="1" collapsed="1"/>
    <col min="7" max="7" width="14.140625" bestFit="1" customWidth="1" collapsed="1"/>
    <col min="8" max="8" width="18" bestFit="1" customWidth="1" collapsed="1"/>
    <col min="9" max="9" width="17" bestFit="1" customWidth="1" collapsed="1"/>
    <col min="10" max="10" width="9.140625" bestFit="1" customWidth="1" collapsed="1"/>
    <col min="11" max="11" width="20" customWidth="1" collapsed="1"/>
    <col min="12" max="13" width="25" customWidth="1" collapsed="1"/>
    <col min="14" max="14" width="20" customWidth="1" collapsed="1"/>
    <col min="15" max="16" width="40" customWidth="1" collapsed="1"/>
  </cols>
  <sheetData>
    <row r="1" spans="1:9" x14ac:dyDescent="0.25">
      <c r="A1" s="34"/>
      <c r="B1" s="19" t="s">
        <v>307</v>
      </c>
      <c r="C1" s="20" t="s">
        <v>309</v>
      </c>
      <c r="E1" s="19" t="s">
        <v>307</v>
      </c>
      <c r="F1" s="20" t="s">
        <v>309</v>
      </c>
      <c r="H1" s="19" t="s">
        <v>307</v>
      </c>
      <c r="I1" s="20" t="s">
        <v>309</v>
      </c>
    </row>
    <row r="2" spans="1:9" x14ac:dyDescent="0.25">
      <c r="B2" s="21" t="s">
        <v>178</v>
      </c>
      <c r="C2" s="23">
        <v>432</v>
      </c>
      <c r="E2" s="21" t="s">
        <v>61</v>
      </c>
      <c r="F2" s="23">
        <v>44424.54</v>
      </c>
      <c r="H2" s="21" t="s">
        <v>2</v>
      </c>
      <c r="I2" s="23">
        <v>54418.089999999989</v>
      </c>
    </row>
    <row r="3" spans="1:9" x14ac:dyDescent="0.25">
      <c r="B3" s="22" t="s">
        <v>1587</v>
      </c>
      <c r="C3" s="24">
        <v>178</v>
      </c>
      <c r="E3" s="41" t="s">
        <v>59</v>
      </c>
      <c r="F3" s="24">
        <v>18915.599999999999</v>
      </c>
      <c r="H3" s="26" t="s">
        <v>308</v>
      </c>
      <c r="I3" s="27">
        <v>54418.089999999989</v>
      </c>
    </row>
    <row r="4" spans="1:9" x14ac:dyDescent="0.25">
      <c r="B4" s="22" t="s">
        <v>93</v>
      </c>
      <c r="C4" s="24">
        <v>356</v>
      </c>
      <c r="E4" s="41" t="s">
        <v>192</v>
      </c>
      <c r="F4" s="24">
        <v>20985.360000000001</v>
      </c>
      <c r="H4" s="36" t="s">
        <v>1989</v>
      </c>
      <c r="I4" s="37">
        <v>-72</v>
      </c>
    </row>
    <row r="5" spans="1:9" x14ac:dyDescent="0.25">
      <c r="B5" s="22" t="s">
        <v>275</v>
      </c>
      <c r="C5" s="24">
        <v>178</v>
      </c>
      <c r="E5" s="41" t="s">
        <v>291</v>
      </c>
      <c r="F5" s="24">
        <v>357</v>
      </c>
      <c r="H5" s="38" t="s">
        <v>311</v>
      </c>
      <c r="I5" s="37">
        <v>-0.28999999999999998</v>
      </c>
    </row>
    <row r="6" spans="1:9" x14ac:dyDescent="0.25">
      <c r="B6" s="22" t="s">
        <v>68</v>
      </c>
      <c r="C6" s="24">
        <v>789.95</v>
      </c>
      <c r="E6" s="41" t="s">
        <v>296</v>
      </c>
      <c r="F6" s="24">
        <v>4166.58</v>
      </c>
      <c r="H6" s="39" t="s">
        <v>312</v>
      </c>
      <c r="I6" s="40">
        <f>SUM(I3:I5)</f>
        <v>54345.799999999988</v>
      </c>
    </row>
    <row r="7" spans="1:9" x14ac:dyDescent="0.25">
      <c r="B7" s="22" t="s">
        <v>194</v>
      </c>
      <c r="C7" s="24">
        <v>280</v>
      </c>
      <c r="E7" s="26" t="s">
        <v>308</v>
      </c>
      <c r="F7" s="27">
        <v>44424.54</v>
      </c>
    </row>
    <row r="8" spans="1:9" x14ac:dyDescent="0.25">
      <c r="B8" s="22" t="s">
        <v>220</v>
      </c>
      <c r="C8" s="24">
        <v>356</v>
      </c>
    </row>
    <row r="9" spans="1:9" x14ac:dyDescent="0.25">
      <c r="B9" s="22" t="s">
        <v>173</v>
      </c>
      <c r="C9" s="24">
        <v>356</v>
      </c>
    </row>
    <row r="10" spans="1:9" ht="15.75" thickBot="1" x14ac:dyDescent="0.3">
      <c r="B10" s="22" t="s">
        <v>97</v>
      </c>
      <c r="C10" s="24">
        <v>136</v>
      </c>
    </row>
    <row r="11" spans="1:9" x14ac:dyDescent="0.25">
      <c r="B11" s="22" t="s">
        <v>1971</v>
      </c>
      <c r="C11" s="24">
        <v>440</v>
      </c>
      <c r="E11" s="14" t="s">
        <v>1988</v>
      </c>
    </row>
    <row r="12" spans="1:9" ht="15.75" thickBot="1" x14ac:dyDescent="0.3">
      <c r="B12" s="22" t="s">
        <v>1918</v>
      </c>
      <c r="C12" s="24">
        <v>363</v>
      </c>
      <c r="E12" s="15" t="s">
        <v>2981</v>
      </c>
    </row>
    <row r="13" spans="1:9" x14ac:dyDescent="0.25">
      <c r="B13" s="22" t="s">
        <v>318</v>
      </c>
      <c r="C13" s="24">
        <v>3577</v>
      </c>
    </row>
    <row r="14" spans="1:9" x14ac:dyDescent="0.25">
      <c r="B14" s="22" t="s">
        <v>953</v>
      </c>
      <c r="C14" s="24">
        <v>292</v>
      </c>
    </row>
    <row r="15" spans="1:9" x14ac:dyDescent="0.25">
      <c r="B15" s="22" t="s">
        <v>709</v>
      </c>
      <c r="C15" s="24">
        <v>1075</v>
      </c>
    </row>
    <row r="16" spans="1:9" x14ac:dyDescent="0.25">
      <c r="B16" s="22" t="s">
        <v>1872</v>
      </c>
      <c r="C16" s="24">
        <v>235.5</v>
      </c>
    </row>
    <row r="17" spans="1:16" x14ac:dyDescent="0.25">
      <c r="B17" s="22" t="s">
        <v>211</v>
      </c>
      <c r="C17" s="24">
        <v>30.6</v>
      </c>
    </row>
    <row r="18" spans="1:16" x14ac:dyDescent="0.25">
      <c r="B18" s="22" t="s">
        <v>75</v>
      </c>
      <c r="C18" s="24">
        <v>82.5</v>
      </c>
    </row>
    <row r="19" spans="1:16" x14ac:dyDescent="0.25">
      <c r="B19" s="22" t="s">
        <v>71</v>
      </c>
      <c r="C19" s="24">
        <v>75</v>
      </c>
    </row>
    <row r="20" spans="1:16" x14ac:dyDescent="0.25">
      <c r="B20" s="22" t="s">
        <v>187</v>
      </c>
      <c r="C20" s="24">
        <v>351</v>
      </c>
    </row>
    <row r="21" spans="1:16" x14ac:dyDescent="0.25">
      <c r="B21" s="22" t="s">
        <v>1853</v>
      </c>
      <c r="C21" s="24">
        <v>410</v>
      </c>
    </row>
    <row r="22" spans="1:16" x14ac:dyDescent="0.25">
      <c r="A22" s="34"/>
      <c r="B22" s="26" t="s">
        <v>308</v>
      </c>
      <c r="C22" s="27">
        <v>9993.5500000000011</v>
      </c>
    </row>
    <row r="25" spans="1:16" x14ac:dyDescent="0.25">
      <c r="A25" s="35" t="s">
        <v>43</v>
      </c>
      <c r="B25" s="35" t="s">
        <v>44</v>
      </c>
      <c r="C25" s="35" t="s">
        <v>45</v>
      </c>
      <c r="D25" s="35" t="s">
        <v>46</v>
      </c>
      <c r="E25" s="35" t="s">
        <v>47</v>
      </c>
      <c r="F25" s="35" t="s">
        <v>48</v>
      </c>
      <c r="G25" s="35" t="s">
        <v>49</v>
      </c>
      <c r="H25" s="35" t="s">
        <v>0</v>
      </c>
      <c r="I25" s="35" t="s">
        <v>50</v>
      </c>
      <c r="J25" s="35" t="s">
        <v>51</v>
      </c>
      <c r="K25" s="35" t="s">
        <v>52</v>
      </c>
      <c r="L25" s="35" t="s">
        <v>53</v>
      </c>
      <c r="M25" s="35" t="s">
        <v>54</v>
      </c>
      <c r="N25" s="35" t="s">
        <v>55</v>
      </c>
      <c r="O25" s="35" t="s">
        <v>56</v>
      </c>
      <c r="P25" s="35" t="s">
        <v>57</v>
      </c>
    </row>
    <row r="26" spans="1:16" x14ac:dyDescent="0.25">
      <c r="A26" t="s">
        <v>1639</v>
      </c>
      <c r="B26" t="s">
        <v>1640</v>
      </c>
      <c r="C26" t="s">
        <v>59</v>
      </c>
      <c r="D26" t="s">
        <v>60</v>
      </c>
      <c r="E26" t="s">
        <v>61</v>
      </c>
      <c r="F26" t="s">
        <v>62</v>
      </c>
      <c r="G26" t="s">
        <v>1641</v>
      </c>
      <c r="H26" s="3">
        <v>714</v>
      </c>
      <c r="I26" s="3">
        <v>714</v>
      </c>
      <c r="J26" s="3">
        <v>714</v>
      </c>
      <c r="K26" t="s">
        <v>64</v>
      </c>
      <c r="L26" t="s">
        <v>1642</v>
      </c>
      <c r="M26" t="s">
        <v>66</v>
      </c>
      <c r="O26" t="s">
        <v>2</v>
      </c>
    </row>
    <row r="27" spans="1:16" x14ac:dyDescent="0.25">
      <c r="A27" t="s">
        <v>1639</v>
      </c>
      <c r="B27" t="s">
        <v>1640</v>
      </c>
      <c r="C27" t="s">
        <v>59</v>
      </c>
      <c r="D27" t="s">
        <v>708</v>
      </c>
      <c r="E27" t="s">
        <v>709</v>
      </c>
      <c r="F27" t="s">
        <v>62</v>
      </c>
      <c r="G27" t="s">
        <v>1643</v>
      </c>
      <c r="H27" s="3">
        <v>250</v>
      </c>
      <c r="I27" s="3">
        <v>250</v>
      </c>
      <c r="J27" s="3">
        <v>250</v>
      </c>
      <c r="K27" t="s">
        <v>64</v>
      </c>
      <c r="L27" t="s">
        <v>1642</v>
      </c>
      <c r="M27" t="s">
        <v>66</v>
      </c>
      <c r="O27" t="s">
        <v>2</v>
      </c>
    </row>
    <row r="28" spans="1:16" x14ac:dyDescent="0.25">
      <c r="A28" t="s">
        <v>1639</v>
      </c>
      <c r="B28" t="s">
        <v>1640</v>
      </c>
      <c r="C28" t="s">
        <v>59</v>
      </c>
      <c r="D28" t="s">
        <v>317</v>
      </c>
      <c r="E28" t="s">
        <v>318</v>
      </c>
      <c r="F28" t="s">
        <v>62</v>
      </c>
      <c r="G28" t="s">
        <v>1644</v>
      </c>
      <c r="H28" s="3">
        <v>73</v>
      </c>
      <c r="I28" s="3">
        <v>73</v>
      </c>
      <c r="J28" s="3">
        <v>73</v>
      </c>
      <c r="K28" t="s">
        <v>64</v>
      </c>
      <c r="L28" t="s">
        <v>1642</v>
      </c>
      <c r="M28" t="s">
        <v>66</v>
      </c>
      <c r="O28" t="s">
        <v>2</v>
      </c>
    </row>
    <row r="29" spans="1:16" x14ac:dyDescent="0.25">
      <c r="A29" t="s">
        <v>1645</v>
      </c>
      <c r="B29" t="s">
        <v>1646</v>
      </c>
      <c r="C29" t="s">
        <v>59</v>
      </c>
      <c r="D29" t="s">
        <v>317</v>
      </c>
      <c r="E29" t="s">
        <v>318</v>
      </c>
      <c r="F29" t="s">
        <v>62</v>
      </c>
      <c r="G29" t="s">
        <v>1647</v>
      </c>
      <c r="H29" s="3">
        <v>584</v>
      </c>
      <c r="I29" s="3">
        <v>584</v>
      </c>
      <c r="J29" s="3">
        <v>584</v>
      </c>
      <c r="K29" t="s">
        <v>64</v>
      </c>
      <c r="L29" t="s">
        <v>1648</v>
      </c>
      <c r="M29" t="s">
        <v>66</v>
      </c>
      <c r="O29" t="s">
        <v>2</v>
      </c>
    </row>
    <row r="30" spans="1:16" x14ac:dyDescent="0.25">
      <c r="A30" t="s">
        <v>1645</v>
      </c>
      <c r="B30" t="s">
        <v>1646</v>
      </c>
      <c r="C30" t="s">
        <v>59</v>
      </c>
      <c r="D30" t="s">
        <v>708</v>
      </c>
      <c r="E30" t="s">
        <v>709</v>
      </c>
      <c r="F30" t="s">
        <v>62</v>
      </c>
      <c r="G30" t="s">
        <v>1649</v>
      </c>
      <c r="H30" s="3">
        <v>200</v>
      </c>
      <c r="I30" s="3">
        <v>200</v>
      </c>
      <c r="J30" s="3">
        <v>200</v>
      </c>
      <c r="K30" t="s">
        <v>64</v>
      </c>
      <c r="L30" t="s">
        <v>1648</v>
      </c>
      <c r="M30" t="s">
        <v>66</v>
      </c>
      <c r="O30" t="s">
        <v>2</v>
      </c>
    </row>
    <row r="31" spans="1:16" x14ac:dyDescent="0.25">
      <c r="A31" t="s">
        <v>1645</v>
      </c>
      <c r="B31" t="s">
        <v>1646</v>
      </c>
      <c r="C31" t="s">
        <v>59</v>
      </c>
      <c r="D31" t="s">
        <v>708</v>
      </c>
      <c r="E31" t="s">
        <v>709</v>
      </c>
      <c r="F31" t="s">
        <v>62</v>
      </c>
      <c r="G31" t="s">
        <v>1650</v>
      </c>
      <c r="H31" s="3">
        <v>200</v>
      </c>
      <c r="I31" s="3">
        <v>200</v>
      </c>
      <c r="J31" s="3">
        <v>200</v>
      </c>
      <c r="K31" t="s">
        <v>64</v>
      </c>
      <c r="L31" t="s">
        <v>1648</v>
      </c>
      <c r="M31" t="s">
        <v>66</v>
      </c>
      <c r="O31" t="s">
        <v>2</v>
      </c>
    </row>
    <row r="32" spans="1:16" x14ac:dyDescent="0.25">
      <c r="A32" t="s">
        <v>1651</v>
      </c>
      <c r="B32" t="s">
        <v>1652</v>
      </c>
      <c r="C32" t="s">
        <v>59</v>
      </c>
      <c r="D32" t="s">
        <v>60</v>
      </c>
      <c r="E32" t="s">
        <v>61</v>
      </c>
      <c r="F32" t="s">
        <v>62</v>
      </c>
      <c r="G32" t="s">
        <v>1653</v>
      </c>
      <c r="H32" s="3">
        <v>714</v>
      </c>
      <c r="I32" s="3">
        <v>742.68</v>
      </c>
      <c r="J32" s="3">
        <v>742.68</v>
      </c>
      <c r="K32" t="s">
        <v>64</v>
      </c>
      <c r="L32" t="s">
        <v>1654</v>
      </c>
      <c r="M32" t="s">
        <v>125</v>
      </c>
      <c r="O32" t="s">
        <v>2</v>
      </c>
    </row>
    <row r="33" spans="1:15" x14ac:dyDescent="0.25">
      <c r="A33" t="s">
        <v>1655</v>
      </c>
      <c r="B33" t="s">
        <v>1656</v>
      </c>
      <c r="C33" t="s">
        <v>59</v>
      </c>
      <c r="D33" t="s">
        <v>60</v>
      </c>
      <c r="E33" t="s">
        <v>61</v>
      </c>
      <c r="F33" t="s">
        <v>62</v>
      </c>
      <c r="G33" t="s">
        <v>1657</v>
      </c>
      <c r="H33" s="3">
        <v>714</v>
      </c>
      <c r="I33" s="3">
        <v>742.68</v>
      </c>
      <c r="J33" s="3">
        <v>742.68</v>
      </c>
      <c r="K33" t="s">
        <v>64</v>
      </c>
      <c r="L33" t="s">
        <v>1658</v>
      </c>
      <c r="M33" t="s">
        <v>125</v>
      </c>
      <c r="O33" t="s">
        <v>2</v>
      </c>
    </row>
    <row r="34" spans="1:15" x14ac:dyDescent="0.25">
      <c r="A34" t="s">
        <v>1659</v>
      </c>
      <c r="B34" t="s">
        <v>1660</v>
      </c>
      <c r="C34" t="s">
        <v>59</v>
      </c>
      <c r="D34" t="s">
        <v>60</v>
      </c>
      <c r="E34" t="s">
        <v>61</v>
      </c>
      <c r="F34" t="s">
        <v>62</v>
      </c>
      <c r="G34" t="s">
        <v>1661</v>
      </c>
      <c r="H34" s="3">
        <v>714</v>
      </c>
      <c r="I34" s="3">
        <v>714</v>
      </c>
      <c r="J34" s="3">
        <v>714</v>
      </c>
      <c r="K34" t="s">
        <v>64</v>
      </c>
      <c r="L34" t="s">
        <v>1662</v>
      </c>
      <c r="M34" t="s">
        <v>66</v>
      </c>
      <c r="O34" t="s">
        <v>2</v>
      </c>
    </row>
    <row r="35" spans="1:15" x14ac:dyDescent="0.25">
      <c r="A35" t="s">
        <v>1663</v>
      </c>
      <c r="B35" t="s">
        <v>1664</v>
      </c>
      <c r="C35" t="s">
        <v>59</v>
      </c>
      <c r="D35" t="s">
        <v>60</v>
      </c>
      <c r="E35" t="s">
        <v>61</v>
      </c>
      <c r="F35" t="s">
        <v>62</v>
      </c>
      <c r="G35" t="s">
        <v>1665</v>
      </c>
      <c r="H35" s="3">
        <v>714</v>
      </c>
      <c r="I35" s="3">
        <v>714</v>
      </c>
      <c r="J35" s="3">
        <v>714</v>
      </c>
      <c r="K35" t="s">
        <v>64</v>
      </c>
      <c r="L35" t="s">
        <v>1666</v>
      </c>
      <c r="M35" t="s">
        <v>66</v>
      </c>
      <c r="O35" t="s">
        <v>2</v>
      </c>
    </row>
    <row r="36" spans="1:15" x14ac:dyDescent="0.25">
      <c r="A36" t="s">
        <v>1667</v>
      </c>
      <c r="B36" t="s">
        <v>1668</v>
      </c>
      <c r="C36" t="s">
        <v>59</v>
      </c>
      <c r="D36" t="s">
        <v>60</v>
      </c>
      <c r="E36" t="s">
        <v>61</v>
      </c>
      <c r="F36" t="s">
        <v>62</v>
      </c>
      <c r="G36" t="s">
        <v>1669</v>
      </c>
      <c r="H36" s="3">
        <v>714</v>
      </c>
      <c r="I36" s="3">
        <v>750.12</v>
      </c>
      <c r="J36" s="3">
        <v>750.12</v>
      </c>
      <c r="K36" t="s">
        <v>64</v>
      </c>
      <c r="L36" t="s">
        <v>1670</v>
      </c>
      <c r="M36" t="s">
        <v>321</v>
      </c>
      <c r="O36" t="s">
        <v>2</v>
      </c>
    </row>
    <row r="37" spans="1:15" x14ac:dyDescent="0.25">
      <c r="A37" t="s">
        <v>1671</v>
      </c>
      <c r="B37" t="s">
        <v>1672</v>
      </c>
      <c r="C37" t="s">
        <v>59</v>
      </c>
      <c r="D37" t="s">
        <v>60</v>
      </c>
      <c r="E37" t="s">
        <v>61</v>
      </c>
      <c r="F37" t="s">
        <v>62</v>
      </c>
      <c r="G37" t="s">
        <v>1673</v>
      </c>
      <c r="H37" s="3">
        <v>714</v>
      </c>
      <c r="I37" s="3">
        <v>742.68</v>
      </c>
      <c r="J37" s="3">
        <v>742.68</v>
      </c>
      <c r="K37" t="s">
        <v>64</v>
      </c>
      <c r="L37" t="s">
        <v>1674</v>
      </c>
      <c r="M37" t="s">
        <v>125</v>
      </c>
      <c r="O37" t="s">
        <v>2</v>
      </c>
    </row>
    <row r="38" spans="1:15" x14ac:dyDescent="0.25">
      <c r="A38" t="s">
        <v>1675</v>
      </c>
      <c r="B38" t="s">
        <v>1676</v>
      </c>
      <c r="C38" t="s">
        <v>59</v>
      </c>
      <c r="D38" t="s">
        <v>60</v>
      </c>
      <c r="E38" t="s">
        <v>61</v>
      </c>
      <c r="F38" t="s">
        <v>62</v>
      </c>
      <c r="G38" t="s">
        <v>1677</v>
      </c>
      <c r="H38" s="3">
        <v>714</v>
      </c>
      <c r="I38" s="3">
        <v>750.12</v>
      </c>
      <c r="J38" s="3">
        <v>750.12</v>
      </c>
      <c r="K38" t="s">
        <v>64</v>
      </c>
      <c r="L38" t="s">
        <v>1678</v>
      </c>
      <c r="M38" t="s">
        <v>321</v>
      </c>
      <c r="O38" t="s">
        <v>2</v>
      </c>
    </row>
    <row r="39" spans="1:15" x14ac:dyDescent="0.25">
      <c r="A39" t="s">
        <v>1679</v>
      </c>
      <c r="B39" t="s">
        <v>1680</v>
      </c>
      <c r="C39" t="s">
        <v>59</v>
      </c>
      <c r="D39" t="s">
        <v>60</v>
      </c>
      <c r="E39" t="s">
        <v>61</v>
      </c>
      <c r="F39" t="s">
        <v>62</v>
      </c>
      <c r="G39" t="s">
        <v>1681</v>
      </c>
      <c r="H39" s="3">
        <v>714</v>
      </c>
      <c r="I39" s="3">
        <v>714</v>
      </c>
      <c r="J39" s="3">
        <v>714</v>
      </c>
      <c r="K39" t="s">
        <v>64</v>
      </c>
      <c r="L39" t="s">
        <v>1682</v>
      </c>
      <c r="M39" t="s">
        <v>66</v>
      </c>
      <c r="O39" t="s">
        <v>2</v>
      </c>
    </row>
    <row r="40" spans="1:15" x14ac:dyDescent="0.25">
      <c r="A40" t="s">
        <v>1679</v>
      </c>
      <c r="B40" t="s">
        <v>1680</v>
      </c>
      <c r="C40" t="s">
        <v>59</v>
      </c>
      <c r="D40" t="s">
        <v>92</v>
      </c>
      <c r="E40" t="s">
        <v>93</v>
      </c>
      <c r="F40" t="s">
        <v>62</v>
      </c>
      <c r="G40" t="s">
        <v>1683</v>
      </c>
      <c r="H40" s="3">
        <v>178</v>
      </c>
      <c r="I40" s="3">
        <v>178</v>
      </c>
      <c r="J40" s="3">
        <v>178</v>
      </c>
      <c r="K40" t="s">
        <v>64</v>
      </c>
      <c r="L40" t="s">
        <v>1682</v>
      </c>
      <c r="M40" t="s">
        <v>66</v>
      </c>
      <c r="O40" t="s">
        <v>2</v>
      </c>
    </row>
    <row r="41" spans="1:15" x14ac:dyDescent="0.25">
      <c r="A41" t="s">
        <v>1679</v>
      </c>
      <c r="B41" t="s">
        <v>1680</v>
      </c>
      <c r="C41" t="s">
        <v>59</v>
      </c>
      <c r="D41" t="s">
        <v>1586</v>
      </c>
      <c r="E41" t="s">
        <v>1587</v>
      </c>
      <c r="F41" t="s">
        <v>62</v>
      </c>
      <c r="G41" t="s">
        <v>1684</v>
      </c>
      <c r="H41" s="3">
        <v>178</v>
      </c>
      <c r="I41" s="3">
        <v>178</v>
      </c>
      <c r="J41" s="3">
        <v>178</v>
      </c>
      <c r="K41" t="s">
        <v>64</v>
      </c>
      <c r="L41" t="s">
        <v>1682</v>
      </c>
      <c r="M41" t="s">
        <v>66</v>
      </c>
      <c r="O41" t="s">
        <v>2</v>
      </c>
    </row>
    <row r="42" spans="1:15" x14ac:dyDescent="0.25">
      <c r="A42" t="s">
        <v>1685</v>
      </c>
      <c r="B42" t="s">
        <v>1686</v>
      </c>
      <c r="C42" t="s">
        <v>59</v>
      </c>
      <c r="D42" t="s">
        <v>60</v>
      </c>
      <c r="E42" t="s">
        <v>61</v>
      </c>
      <c r="F42" t="s">
        <v>62</v>
      </c>
      <c r="G42" t="s">
        <v>1687</v>
      </c>
      <c r="H42" s="3">
        <v>714</v>
      </c>
      <c r="I42" s="3">
        <v>714</v>
      </c>
      <c r="J42" s="3">
        <v>714</v>
      </c>
      <c r="K42" t="s">
        <v>64</v>
      </c>
      <c r="L42" t="s">
        <v>1688</v>
      </c>
      <c r="M42" t="s">
        <v>66</v>
      </c>
      <c r="O42" t="s">
        <v>2</v>
      </c>
    </row>
    <row r="43" spans="1:15" x14ac:dyDescent="0.25">
      <c r="A43" t="s">
        <v>1689</v>
      </c>
      <c r="B43" t="s">
        <v>1690</v>
      </c>
      <c r="C43" t="s">
        <v>59</v>
      </c>
      <c r="D43" t="s">
        <v>60</v>
      </c>
      <c r="E43" t="s">
        <v>61</v>
      </c>
      <c r="F43" t="s">
        <v>62</v>
      </c>
      <c r="G43" t="s">
        <v>1691</v>
      </c>
      <c r="H43" s="3">
        <v>714</v>
      </c>
      <c r="I43" s="3">
        <v>714</v>
      </c>
      <c r="J43" s="3">
        <v>714</v>
      </c>
      <c r="K43" t="s">
        <v>64</v>
      </c>
      <c r="L43" t="s">
        <v>1692</v>
      </c>
      <c r="M43" t="s">
        <v>66</v>
      </c>
      <c r="O43" t="s">
        <v>2</v>
      </c>
    </row>
    <row r="44" spans="1:15" x14ac:dyDescent="0.25">
      <c r="A44" t="s">
        <v>1693</v>
      </c>
      <c r="B44" t="s">
        <v>1694</v>
      </c>
      <c r="C44" t="s">
        <v>59</v>
      </c>
      <c r="D44" t="s">
        <v>60</v>
      </c>
      <c r="E44" t="s">
        <v>61</v>
      </c>
      <c r="F44" t="s">
        <v>62</v>
      </c>
      <c r="G44" t="s">
        <v>1695</v>
      </c>
      <c r="H44" s="3">
        <v>714</v>
      </c>
      <c r="I44" s="3">
        <v>742.68</v>
      </c>
      <c r="J44" s="3">
        <v>742.68</v>
      </c>
      <c r="K44" t="s">
        <v>64</v>
      </c>
      <c r="L44" t="s">
        <v>1696</v>
      </c>
      <c r="M44" t="s">
        <v>125</v>
      </c>
      <c r="O44" t="s">
        <v>2</v>
      </c>
    </row>
    <row r="45" spans="1:15" x14ac:dyDescent="0.25">
      <c r="A45" t="s">
        <v>1697</v>
      </c>
      <c r="B45" t="s">
        <v>1698</v>
      </c>
      <c r="C45" t="s">
        <v>59</v>
      </c>
      <c r="D45" t="s">
        <v>60</v>
      </c>
      <c r="E45" t="s">
        <v>61</v>
      </c>
      <c r="F45" t="s">
        <v>62</v>
      </c>
      <c r="G45" t="s">
        <v>1699</v>
      </c>
      <c r="H45" s="3">
        <v>714</v>
      </c>
      <c r="I45" s="3">
        <v>742.68</v>
      </c>
      <c r="J45" s="3">
        <v>742.68</v>
      </c>
      <c r="K45" t="s">
        <v>64</v>
      </c>
      <c r="L45" t="s">
        <v>1700</v>
      </c>
      <c r="M45" t="s">
        <v>125</v>
      </c>
      <c r="O45" t="s">
        <v>2</v>
      </c>
    </row>
    <row r="46" spans="1:15" x14ac:dyDescent="0.25">
      <c r="A46" t="s">
        <v>1701</v>
      </c>
      <c r="B46" t="s">
        <v>1702</v>
      </c>
      <c r="C46" t="s">
        <v>59</v>
      </c>
      <c r="D46" t="s">
        <v>210</v>
      </c>
      <c r="E46" t="s">
        <v>211</v>
      </c>
      <c r="F46" t="s">
        <v>62</v>
      </c>
      <c r="G46" t="s">
        <v>1703</v>
      </c>
      <c r="H46" s="3">
        <v>15</v>
      </c>
      <c r="I46" s="3">
        <v>15.3</v>
      </c>
      <c r="J46" s="3">
        <v>15.3</v>
      </c>
      <c r="K46" t="s">
        <v>64</v>
      </c>
      <c r="L46" t="s">
        <v>1704</v>
      </c>
      <c r="M46" t="s">
        <v>214</v>
      </c>
      <c r="O46" t="s">
        <v>2</v>
      </c>
    </row>
    <row r="47" spans="1:15" x14ac:dyDescent="0.25">
      <c r="A47" t="s">
        <v>1701</v>
      </c>
      <c r="B47" t="s">
        <v>1702</v>
      </c>
      <c r="C47" t="s">
        <v>59</v>
      </c>
      <c r="D47" t="s">
        <v>210</v>
      </c>
      <c r="E47" t="s">
        <v>211</v>
      </c>
      <c r="F47" t="s">
        <v>62</v>
      </c>
      <c r="G47" t="s">
        <v>1705</v>
      </c>
      <c r="H47" s="3">
        <v>15</v>
      </c>
      <c r="I47" s="3">
        <v>15.3</v>
      </c>
      <c r="J47" s="3">
        <v>15.3</v>
      </c>
      <c r="K47" t="s">
        <v>64</v>
      </c>
      <c r="L47" t="s">
        <v>1704</v>
      </c>
      <c r="M47" t="s">
        <v>214</v>
      </c>
      <c r="O47" t="s">
        <v>2</v>
      </c>
    </row>
    <row r="48" spans="1:15" x14ac:dyDescent="0.25">
      <c r="A48" t="s">
        <v>1706</v>
      </c>
      <c r="B48" t="s">
        <v>1707</v>
      </c>
      <c r="C48" t="s">
        <v>59</v>
      </c>
      <c r="D48" t="s">
        <v>60</v>
      </c>
      <c r="E48" t="s">
        <v>61</v>
      </c>
      <c r="F48" t="s">
        <v>62</v>
      </c>
      <c r="G48" t="s">
        <v>1708</v>
      </c>
      <c r="H48" s="3">
        <v>714</v>
      </c>
      <c r="I48" s="3">
        <v>714</v>
      </c>
      <c r="J48" s="3">
        <v>714</v>
      </c>
      <c r="K48" t="s">
        <v>64</v>
      </c>
      <c r="L48" t="s">
        <v>1709</v>
      </c>
      <c r="M48" t="s">
        <v>66</v>
      </c>
      <c r="O48" t="s">
        <v>2</v>
      </c>
    </row>
    <row r="49" spans="1:15" x14ac:dyDescent="0.25">
      <c r="A49" t="s">
        <v>1710</v>
      </c>
      <c r="B49" t="s">
        <v>1711</v>
      </c>
      <c r="C49" t="s">
        <v>59</v>
      </c>
      <c r="D49" t="s">
        <v>60</v>
      </c>
      <c r="E49" t="s">
        <v>61</v>
      </c>
      <c r="F49" t="s">
        <v>62</v>
      </c>
      <c r="G49" t="s">
        <v>1712</v>
      </c>
      <c r="H49" s="3">
        <v>714</v>
      </c>
      <c r="I49" s="3">
        <v>714</v>
      </c>
      <c r="J49" s="3">
        <v>714</v>
      </c>
      <c r="K49" t="s">
        <v>64</v>
      </c>
      <c r="L49" t="s">
        <v>1713</v>
      </c>
      <c r="M49" t="s">
        <v>66</v>
      </c>
      <c r="O49" t="s">
        <v>2</v>
      </c>
    </row>
    <row r="50" spans="1:15" x14ac:dyDescent="0.25">
      <c r="A50" t="s">
        <v>1714</v>
      </c>
      <c r="B50" t="s">
        <v>1715</v>
      </c>
      <c r="C50" t="s">
        <v>59</v>
      </c>
      <c r="D50" t="s">
        <v>317</v>
      </c>
      <c r="E50" t="s">
        <v>318</v>
      </c>
      <c r="F50" t="s">
        <v>62</v>
      </c>
      <c r="G50" t="s">
        <v>1716</v>
      </c>
      <c r="H50" s="3">
        <v>292</v>
      </c>
      <c r="I50" s="3">
        <v>292</v>
      </c>
      <c r="J50" s="3">
        <v>292</v>
      </c>
      <c r="K50" t="s">
        <v>64</v>
      </c>
      <c r="L50" t="s">
        <v>1717</v>
      </c>
      <c r="M50" t="s">
        <v>66</v>
      </c>
      <c r="O50" t="s">
        <v>2</v>
      </c>
    </row>
    <row r="51" spans="1:15" x14ac:dyDescent="0.25">
      <c r="A51" t="s">
        <v>1714</v>
      </c>
      <c r="B51" t="s">
        <v>1715</v>
      </c>
      <c r="C51" t="s">
        <v>59</v>
      </c>
      <c r="D51" t="s">
        <v>317</v>
      </c>
      <c r="E51" t="s">
        <v>318</v>
      </c>
      <c r="F51" t="s">
        <v>62</v>
      </c>
      <c r="G51" t="s">
        <v>1718</v>
      </c>
      <c r="H51" s="3">
        <v>584</v>
      </c>
      <c r="I51" s="3">
        <v>584</v>
      </c>
      <c r="J51" s="3">
        <v>584</v>
      </c>
      <c r="K51" t="s">
        <v>64</v>
      </c>
      <c r="L51" t="s">
        <v>1717</v>
      </c>
      <c r="M51" t="s">
        <v>66</v>
      </c>
      <c r="O51" t="s">
        <v>2</v>
      </c>
    </row>
    <row r="52" spans="1:15" x14ac:dyDescent="0.25">
      <c r="A52" t="s">
        <v>1714</v>
      </c>
      <c r="B52" t="s">
        <v>1715</v>
      </c>
      <c r="C52" t="s">
        <v>59</v>
      </c>
      <c r="D52" t="s">
        <v>60</v>
      </c>
      <c r="E52" t="s">
        <v>61</v>
      </c>
      <c r="F52" t="s">
        <v>62</v>
      </c>
      <c r="G52" t="s">
        <v>1719</v>
      </c>
      <c r="H52" s="3">
        <v>714</v>
      </c>
      <c r="I52" s="3">
        <v>714</v>
      </c>
      <c r="J52" s="3">
        <v>714</v>
      </c>
      <c r="K52" t="s">
        <v>64</v>
      </c>
      <c r="L52" t="s">
        <v>1717</v>
      </c>
      <c r="M52" t="s">
        <v>66</v>
      </c>
      <c r="O52" t="s">
        <v>2</v>
      </c>
    </row>
    <row r="53" spans="1:15" x14ac:dyDescent="0.25">
      <c r="A53" t="s">
        <v>1720</v>
      </c>
      <c r="B53" t="s">
        <v>1721</v>
      </c>
      <c r="C53" t="s">
        <v>59</v>
      </c>
      <c r="D53" t="s">
        <v>60</v>
      </c>
      <c r="E53" t="s">
        <v>61</v>
      </c>
      <c r="F53" t="s">
        <v>62</v>
      </c>
      <c r="G53" t="s">
        <v>1722</v>
      </c>
      <c r="H53" s="3">
        <v>714</v>
      </c>
      <c r="I53" s="3">
        <v>742.68</v>
      </c>
      <c r="J53" s="3">
        <v>742.68</v>
      </c>
      <c r="K53" t="s">
        <v>64</v>
      </c>
      <c r="L53" t="s">
        <v>1723</v>
      </c>
      <c r="M53" t="s">
        <v>125</v>
      </c>
      <c r="O53" t="s">
        <v>2</v>
      </c>
    </row>
    <row r="54" spans="1:15" x14ac:dyDescent="0.25">
      <c r="A54" t="s">
        <v>1724</v>
      </c>
      <c r="B54" t="s">
        <v>1725</v>
      </c>
      <c r="C54" t="s">
        <v>59</v>
      </c>
      <c r="D54" t="s">
        <v>60</v>
      </c>
      <c r="E54" t="s">
        <v>61</v>
      </c>
      <c r="F54" t="s">
        <v>62</v>
      </c>
      <c r="G54" t="s">
        <v>1726</v>
      </c>
      <c r="H54" s="3">
        <v>714</v>
      </c>
      <c r="I54" s="3">
        <v>714</v>
      </c>
      <c r="J54" s="3">
        <v>714</v>
      </c>
      <c r="K54" t="s">
        <v>64</v>
      </c>
      <c r="L54" t="s">
        <v>1727</v>
      </c>
      <c r="M54" t="s">
        <v>66</v>
      </c>
      <c r="O54" t="s">
        <v>2</v>
      </c>
    </row>
    <row r="55" spans="1:15" x14ac:dyDescent="0.25">
      <c r="A55" t="s">
        <v>1728</v>
      </c>
      <c r="B55" t="s">
        <v>1729</v>
      </c>
      <c r="C55" t="s">
        <v>59</v>
      </c>
      <c r="D55" t="s">
        <v>60</v>
      </c>
      <c r="E55" t="s">
        <v>61</v>
      </c>
      <c r="F55" t="s">
        <v>62</v>
      </c>
      <c r="G55" t="s">
        <v>1730</v>
      </c>
      <c r="H55" s="3">
        <v>714</v>
      </c>
      <c r="I55" s="3">
        <v>742.68</v>
      </c>
      <c r="J55" s="3">
        <v>742.68</v>
      </c>
      <c r="K55" t="s">
        <v>64</v>
      </c>
      <c r="L55" t="s">
        <v>1731</v>
      </c>
      <c r="M55" t="s">
        <v>125</v>
      </c>
      <c r="O55" t="s">
        <v>2</v>
      </c>
    </row>
    <row r="56" spans="1:15" x14ac:dyDescent="0.25">
      <c r="A56" t="s">
        <v>1732</v>
      </c>
      <c r="B56" t="s">
        <v>1733</v>
      </c>
      <c r="C56" t="s">
        <v>59</v>
      </c>
      <c r="D56" t="s">
        <v>60</v>
      </c>
      <c r="E56" t="s">
        <v>61</v>
      </c>
      <c r="F56" t="s">
        <v>62</v>
      </c>
      <c r="G56" t="s">
        <v>1734</v>
      </c>
      <c r="H56" s="3">
        <v>714</v>
      </c>
      <c r="I56" s="3">
        <v>735.24</v>
      </c>
      <c r="J56" s="3">
        <v>735.24</v>
      </c>
      <c r="K56" t="s">
        <v>64</v>
      </c>
      <c r="L56" t="s">
        <v>1735</v>
      </c>
      <c r="M56" t="s">
        <v>80</v>
      </c>
      <c r="O56" t="s">
        <v>2</v>
      </c>
    </row>
    <row r="57" spans="1:15" x14ac:dyDescent="0.25">
      <c r="A57" t="s">
        <v>1732</v>
      </c>
      <c r="B57" t="s">
        <v>1733</v>
      </c>
      <c r="C57" t="s">
        <v>59</v>
      </c>
      <c r="D57" t="s">
        <v>60</v>
      </c>
      <c r="E57" t="s">
        <v>61</v>
      </c>
      <c r="F57" t="s">
        <v>62</v>
      </c>
      <c r="G57" t="s">
        <v>1736</v>
      </c>
      <c r="H57" s="3">
        <v>714</v>
      </c>
      <c r="I57" s="3">
        <v>742.68</v>
      </c>
      <c r="J57" s="3">
        <v>742.68</v>
      </c>
      <c r="K57" t="s">
        <v>64</v>
      </c>
      <c r="L57" t="s">
        <v>1737</v>
      </c>
      <c r="M57" t="s">
        <v>125</v>
      </c>
      <c r="O57" t="s">
        <v>2</v>
      </c>
    </row>
    <row r="58" spans="1:15" x14ac:dyDescent="0.25">
      <c r="A58" t="s">
        <v>1738</v>
      </c>
      <c r="B58" t="s">
        <v>1739</v>
      </c>
      <c r="C58" t="s">
        <v>59</v>
      </c>
      <c r="D58" t="s">
        <v>60</v>
      </c>
      <c r="E58" t="s">
        <v>61</v>
      </c>
      <c r="F58" t="s">
        <v>62</v>
      </c>
      <c r="G58" t="s">
        <v>1740</v>
      </c>
      <c r="H58" s="3">
        <v>714</v>
      </c>
      <c r="I58" s="3">
        <v>714</v>
      </c>
      <c r="J58" s="3">
        <v>714</v>
      </c>
      <c r="K58" t="s">
        <v>64</v>
      </c>
      <c r="L58" t="s">
        <v>1741</v>
      </c>
      <c r="M58" t="s">
        <v>66</v>
      </c>
      <c r="O58" t="s">
        <v>2</v>
      </c>
    </row>
    <row r="59" spans="1:15" x14ac:dyDescent="0.25">
      <c r="A59" t="s">
        <v>1742</v>
      </c>
      <c r="B59" t="s">
        <v>1743</v>
      </c>
      <c r="C59" t="s">
        <v>59</v>
      </c>
      <c r="D59" t="s">
        <v>60</v>
      </c>
      <c r="E59" t="s">
        <v>61</v>
      </c>
      <c r="F59" t="s">
        <v>62</v>
      </c>
      <c r="G59" t="s">
        <v>1744</v>
      </c>
      <c r="H59" s="3">
        <v>714</v>
      </c>
      <c r="I59" s="3">
        <v>714</v>
      </c>
      <c r="J59" s="3">
        <v>714</v>
      </c>
      <c r="K59" t="s">
        <v>64</v>
      </c>
      <c r="L59" t="s">
        <v>1745</v>
      </c>
      <c r="M59" t="s">
        <v>66</v>
      </c>
      <c r="O59" t="s">
        <v>2</v>
      </c>
    </row>
    <row r="60" spans="1:15" x14ac:dyDescent="0.25">
      <c r="A60" t="s">
        <v>1746</v>
      </c>
      <c r="B60" t="s">
        <v>1747</v>
      </c>
      <c r="C60" t="s">
        <v>59</v>
      </c>
      <c r="D60" t="s">
        <v>60</v>
      </c>
      <c r="E60" t="s">
        <v>61</v>
      </c>
      <c r="F60" t="s">
        <v>62</v>
      </c>
      <c r="G60" t="s">
        <v>1748</v>
      </c>
      <c r="H60" s="3">
        <v>714</v>
      </c>
      <c r="I60" s="3">
        <v>742.68</v>
      </c>
      <c r="J60" s="3">
        <v>742.68</v>
      </c>
      <c r="K60" t="s">
        <v>64</v>
      </c>
      <c r="L60" t="s">
        <v>1749</v>
      </c>
      <c r="M60" t="s">
        <v>125</v>
      </c>
      <c r="O60" t="s">
        <v>2</v>
      </c>
    </row>
    <row r="61" spans="1:15" x14ac:dyDescent="0.25">
      <c r="A61" t="s">
        <v>1750</v>
      </c>
      <c r="B61" t="s">
        <v>1751</v>
      </c>
      <c r="C61" t="s">
        <v>59</v>
      </c>
      <c r="D61" t="s">
        <v>60</v>
      </c>
      <c r="E61" t="s">
        <v>61</v>
      </c>
      <c r="F61" t="s">
        <v>62</v>
      </c>
      <c r="G61" t="s">
        <v>1752</v>
      </c>
      <c r="H61" s="3">
        <v>714</v>
      </c>
      <c r="I61" s="3">
        <v>714</v>
      </c>
      <c r="J61" s="3">
        <v>714</v>
      </c>
      <c r="K61" t="s">
        <v>64</v>
      </c>
      <c r="L61" t="s">
        <v>1753</v>
      </c>
      <c r="M61" t="s">
        <v>66</v>
      </c>
      <c r="O61" t="s">
        <v>2</v>
      </c>
    </row>
    <row r="62" spans="1:15" x14ac:dyDescent="0.25">
      <c r="A62" t="s">
        <v>1754</v>
      </c>
      <c r="B62" t="s">
        <v>1755</v>
      </c>
      <c r="C62" t="s">
        <v>59</v>
      </c>
      <c r="D62" t="s">
        <v>177</v>
      </c>
      <c r="E62" t="s">
        <v>178</v>
      </c>
      <c r="F62" t="s">
        <v>62</v>
      </c>
      <c r="G62" t="s">
        <v>1756</v>
      </c>
      <c r="H62" s="3">
        <v>432</v>
      </c>
      <c r="I62" s="3">
        <v>432</v>
      </c>
      <c r="J62" s="3">
        <v>432</v>
      </c>
      <c r="K62" t="s">
        <v>64</v>
      </c>
      <c r="L62" t="s">
        <v>1757</v>
      </c>
      <c r="M62" t="s">
        <v>66</v>
      </c>
      <c r="O62" t="s">
        <v>2</v>
      </c>
    </row>
    <row r="63" spans="1:15" x14ac:dyDescent="0.25">
      <c r="A63" t="s">
        <v>1754</v>
      </c>
      <c r="B63" t="s">
        <v>1755</v>
      </c>
      <c r="C63" t="s">
        <v>59</v>
      </c>
      <c r="D63" t="s">
        <v>96</v>
      </c>
      <c r="E63" t="s">
        <v>97</v>
      </c>
      <c r="F63" t="s">
        <v>62</v>
      </c>
      <c r="G63" t="s">
        <v>1758</v>
      </c>
      <c r="H63" s="3">
        <v>136</v>
      </c>
      <c r="I63" s="3">
        <v>136</v>
      </c>
      <c r="J63" s="3">
        <v>136</v>
      </c>
      <c r="K63" t="s">
        <v>64</v>
      </c>
      <c r="L63" t="s">
        <v>1757</v>
      </c>
      <c r="M63" t="s">
        <v>66</v>
      </c>
      <c r="O63" t="s">
        <v>2</v>
      </c>
    </row>
    <row r="64" spans="1:15" x14ac:dyDescent="0.25">
      <c r="A64" t="s">
        <v>1759</v>
      </c>
      <c r="B64" t="s">
        <v>1760</v>
      </c>
      <c r="C64" t="s">
        <v>59</v>
      </c>
      <c r="D64" t="s">
        <v>317</v>
      </c>
      <c r="E64" t="s">
        <v>318</v>
      </c>
      <c r="F64" t="s">
        <v>62</v>
      </c>
      <c r="G64" t="s">
        <v>1761</v>
      </c>
      <c r="H64" s="3">
        <v>584</v>
      </c>
      <c r="I64" s="3">
        <v>584</v>
      </c>
      <c r="J64" s="3">
        <v>584</v>
      </c>
      <c r="K64" t="s">
        <v>64</v>
      </c>
      <c r="L64" t="s">
        <v>1762</v>
      </c>
      <c r="M64" t="s">
        <v>66</v>
      </c>
      <c r="O64" t="s">
        <v>2</v>
      </c>
    </row>
    <row r="65" spans="1:15" x14ac:dyDescent="0.25">
      <c r="A65" t="s">
        <v>1759</v>
      </c>
      <c r="B65" t="s">
        <v>1760</v>
      </c>
      <c r="C65" t="s">
        <v>59</v>
      </c>
      <c r="D65" t="s">
        <v>60</v>
      </c>
      <c r="E65" t="s">
        <v>61</v>
      </c>
      <c r="F65" t="s">
        <v>62</v>
      </c>
      <c r="G65" t="s">
        <v>1763</v>
      </c>
      <c r="H65" s="3">
        <v>714</v>
      </c>
      <c r="I65" s="3">
        <v>714</v>
      </c>
      <c r="J65" s="3">
        <v>714</v>
      </c>
      <c r="K65" t="s">
        <v>64</v>
      </c>
      <c r="L65" t="s">
        <v>1762</v>
      </c>
      <c r="M65" t="s">
        <v>66</v>
      </c>
      <c r="O65" t="s">
        <v>2</v>
      </c>
    </row>
    <row r="66" spans="1:15" x14ac:dyDescent="0.25">
      <c r="A66" t="s">
        <v>1764</v>
      </c>
      <c r="B66" t="s">
        <v>1765</v>
      </c>
      <c r="C66" t="s">
        <v>192</v>
      </c>
      <c r="D66" t="s">
        <v>60</v>
      </c>
      <c r="E66" t="s">
        <v>61</v>
      </c>
      <c r="F66" t="s">
        <v>62</v>
      </c>
      <c r="G66" t="s">
        <v>1766</v>
      </c>
      <c r="H66" s="3">
        <v>714</v>
      </c>
      <c r="I66" s="3">
        <v>735.24</v>
      </c>
      <c r="J66" s="3">
        <v>735.24</v>
      </c>
      <c r="K66" t="s">
        <v>64</v>
      </c>
      <c r="L66" t="s">
        <v>1767</v>
      </c>
      <c r="M66" t="s">
        <v>80</v>
      </c>
      <c r="O66" t="s">
        <v>2</v>
      </c>
    </row>
    <row r="67" spans="1:15" x14ac:dyDescent="0.25">
      <c r="A67" t="s">
        <v>1768</v>
      </c>
      <c r="B67" t="s">
        <v>1769</v>
      </c>
      <c r="C67" t="s">
        <v>192</v>
      </c>
      <c r="D67" t="s">
        <v>60</v>
      </c>
      <c r="E67" t="s">
        <v>61</v>
      </c>
      <c r="F67" t="s">
        <v>62</v>
      </c>
      <c r="G67" t="s">
        <v>1770</v>
      </c>
      <c r="H67" s="3">
        <v>714</v>
      </c>
      <c r="I67" s="3">
        <v>742.68</v>
      </c>
      <c r="J67" s="3">
        <v>742.68</v>
      </c>
      <c r="K67" t="s">
        <v>64</v>
      </c>
      <c r="L67" t="s">
        <v>1771</v>
      </c>
      <c r="M67" t="s">
        <v>125</v>
      </c>
      <c r="O67" t="s">
        <v>2</v>
      </c>
    </row>
    <row r="68" spans="1:15" x14ac:dyDescent="0.25">
      <c r="A68" t="s">
        <v>1772</v>
      </c>
      <c r="B68" t="s">
        <v>1773</v>
      </c>
      <c r="C68" t="s">
        <v>192</v>
      </c>
      <c r="D68" t="s">
        <v>317</v>
      </c>
      <c r="E68" t="s">
        <v>318</v>
      </c>
      <c r="F68" t="s">
        <v>62</v>
      </c>
      <c r="G68" t="s">
        <v>1774</v>
      </c>
      <c r="H68" s="3">
        <v>584</v>
      </c>
      <c r="I68" s="3">
        <v>584</v>
      </c>
      <c r="J68" s="3">
        <v>584</v>
      </c>
      <c r="K68" t="s">
        <v>64</v>
      </c>
      <c r="L68" t="s">
        <v>1775</v>
      </c>
      <c r="M68" t="s">
        <v>66</v>
      </c>
      <c r="O68" t="s">
        <v>2</v>
      </c>
    </row>
    <row r="69" spans="1:15" x14ac:dyDescent="0.25">
      <c r="A69" t="s">
        <v>1772</v>
      </c>
      <c r="B69" t="s">
        <v>1773</v>
      </c>
      <c r="C69" t="s">
        <v>192</v>
      </c>
      <c r="D69" t="s">
        <v>60</v>
      </c>
      <c r="E69" t="s">
        <v>61</v>
      </c>
      <c r="F69" t="s">
        <v>62</v>
      </c>
      <c r="G69" t="s">
        <v>1776</v>
      </c>
      <c r="H69" s="3">
        <v>714</v>
      </c>
      <c r="I69" s="3">
        <v>714</v>
      </c>
      <c r="J69" s="3">
        <v>714</v>
      </c>
      <c r="K69" t="s">
        <v>64</v>
      </c>
      <c r="L69" t="s">
        <v>1775</v>
      </c>
      <c r="M69" t="s">
        <v>66</v>
      </c>
      <c r="O69" t="s">
        <v>2</v>
      </c>
    </row>
    <row r="70" spans="1:15" x14ac:dyDescent="0.25">
      <c r="A70" t="s">
        <v>1777</v>
      </c>
      <c r="B70" t="s">
        <v>1778</v>
      </c>
      <c r="C70" t="s">
        <v>192</v>
      </c>
      <c r="D70" t="s">
        <v>60</v>
      </c>
      <c r="E70" t="s">
        <v>61</v>
      </c>
      <c r="F70" t="s">
        <v>62</v>
      </c>
      <c r="G70" t="s">
        <v>1779</v>
      </c>
      <c r="H70" s="3">
        <v>714</v>
      </c>
      <c r="I70" s="3">
        <v>742.68</v>
      </c>
      <c r="J70" s="3">
        <v>742.68</v>
      </c>
      <c r="K70" t="s">
        <v>64</v>
      </c>
      <c r="L70" t="s">
        <v>1780</v>
      </c>
      <c r="M70" t="s">
        <v>125</v>
      </c>
      <c r="O70" t="s">
        <v>2</v>
      </c>
    </row>
    <row r="71" spans="1:15" x14ac:dyDescent="0.25">
      <c r="A71" t="s">
        <v>1781</v>
      </c>
      <c r="B71" t="s">
        <v>1782</v>
      </c>
      <c r="C71" t="s">
        <v>192</v>
      </c>
      <c r="D71" t="s">
        <v>60</v>
      </c>
      <c r="E71" t="s">
        <v>61</v>
      </c>
      <c r="F71" t="s">
        <v>62</v>
      </c>
      <c r="G71" t="s">
        <v>1783</v>
      </c>
      <c r="H71" s="3">
        <v>714</v>
      </c>
      <c r="I71" s="3">
        <v>714</v>
      </c>
      <c r="J71" s="3">
        <v>714</v>
      </c>
      <c r="K71" t="s">
        <v>64</v>
      </c>
      <c r="L71" t="s">
        <v>1784</v>
      </c>
      <c r="M71" t="s">
        <v>66</v>
      </c>
      <c r="O71" t="s">
        <v>2</v>
      </c>
    </row>
    <row r="72" spans="1:15" x14ac:dyDescent="0.25">
      <c r="A72" t="s">
        <v>1785</v>
      </c>
      <c r="B72" t="s">
        <v>1786</v>
      </c>
      <c r="C72" t="s">
        <v>192</v>
      </c>
      <c r="D72" t="s">
        <v>60</v>
      </c>
      <c r="E72" t="s">
        <v>61</v>
      </c>
      <c r="F72" t="s">
        <v>62</v>
      </c>
      <c r="G72" t="s">
        <v>1787</v>
      </c>
      <c r="H72" s="3">
        <v>714</v>
      </c>
      <c r="I72" s="3">
        <v>742.68</v>
      </c>
      <c r="J72" s="3">
        <v>742.68</v>
      </c>
      <c r="K72" t="s">
        <v>64</v>
      </c>
      <c r="L72" t="s">
        <v>1788</v>
      </c>
      <c r="M72" t="s">
        <v>125</v>
      </c>
      <c r="O72" t="s">
        <v>2</v>
      </c>
    </row>
    <row r="73" spans="1:15" x14ac:dyDescent="0.25">
      <c r="A73" t="s">
        <v>1789</v>
      </c>
      <c r="B73" t="s">
        <v>1790</v>
      </c>
      <c r="C73" t="s">
        <v>192</v>
      </c>
      <c r="D73" t="s">
        <v>60</v>
      </c>
      <c r="E73" t="s">
        <v>61</v>
      </c>
      <c r="F73" t="s">
        <v>62</v>
      </c>
      <c r="G73" t="s">
        <v>1791</v>
      </c>
      <c r="H73" s="3">
        <v>714</v>
      </c>
      <c r="I73" s="3">
        <v>714</v>
      </c>
      <c r="J73" s="3">
        <v>714</v>
      </c>
      <c r="K73" t="s">
        <v>64</v>
      </c>
      <c r="L73" t="s">
        <v>1792</v>
      </c>
      <c r="M73" t="s">
        <v>66</v>
      </c>
      <c r="O73" t="s">
        <v>2</v>
      </c>
    </row>
    <row r="74" spans="1:15" x14ac:dyDescent="0.25">
      <c r="A74" t="s">
        <v>1789</v>
      </c>
      <c r="B74" t="s">
        <v>1790</v>
      </c>
      <c r="C74" t="s">
        <v>192</v>
      </c>
      <c r="D74" t="s">
        <v>70</v>
      </c>
      <c r="E74" t="s">
        <v>71</v>
      </c>
      <c r="F74" t="s">
        <v>62</v>
      </c>
      <c r="G74" t="s">
        <v>1793</v>
      </c>
      <c r="H74" s="3">
        <v>75</v>
      </c>
      <c r="I74" s="3">
        <v>75</v>
      </c>
      <c r="J74" s="3">
        <v>75</v>
      </c>
      <c r="K74" t="s">
        <v>64</v>
      </c>
      <c r="L74" t="s">
        <v>1792</v>
      </c>
      <c r="M74" t="s">
        <v>66</v>
      </c>
      <c r="O74" t="s">
        <v>2</v>
      </c>
    </row>
    <row r="75" spans="1:15" x14ac:dyDescent="0.25">
      <c r="A75" t="s">
        <v>1789</v>
      </c>
      <c r="B75" t="s">
        <v>1790</v>
      </c>
      <c r="C75" t="s">
        <v>192</v>
      </c>
      <c r="D75" t="s">
        <v>219</v>
      </c>
      <c r="E75" t="s">
        <v>220</v>
      </c>
      <c r="F75" t="s">
        <v>62</v>
      </c>
      <c r="G75" t="s">
        <v>1794</v>
      </c>
      <c r="H75" s="3">
        <v>178</v>
      </c>
      <c r="I75" s="3">
        <v>178</v>
      </c>
      <c r="J75" s="3">
        <v>178</v>
      </c>
      <c r="K75" t="s">
        <v>64</v>
      </c>
      <c r="L75" t="s">
        <v>1792</v>
      </c>
      <c r="M75" t="s">
        <v>66</v>
      </c>
      <c r="O75" t="s">
        <v>2</v>
      </c>
    </row>
    <row r="76" spans="1:15" x14ac:dyDescent="0.25">
      <c r="A76" t="s">
        <v>1789</v>
      </c>
      <c r="B76" t="s">
        <v>1790</v>
      </c>
      <c r="C76" t="s">
        <v>192</v>
      </c>
      <c r="D76" t="s">
        <v>219</v>
      </c>
      <c r="E76" t="s">
        <v>220</v>
      </c>
      <c r="F76" t="s">
        <v>62</v>
      </c>
      <c r="G76" t="s">
        <v>1795</v>
      </c>
      <c r="H76" s="3">
        <v>178</v>
      </c>
      <c r="I76" s="3">
        <v>178</v>
      </c>
      <c r="J76" s="3">
        <v>178</v>
      </c>
      <c r="K76" t="s">
        <v>64</v>
      </c>
      <c r="L76" t="s">
        <v>1792</v>
      </c>
      <c r="M76" t="s">
        <v>66</v>
      </c>
      <c r="O76" t="s">
        <v>2</v>
      </c>
    </row>
    <row r="77" spans="1:15" x14ac:dyDescent="0.25">
      <c r="A77" t="s">
        <v>1796</v>
      </c>
      <c r="B77" t="s">
        <v>1797</v>
      </c>
      <c r="C77" t="s">
        <v>192</v>
      </c>
      <c r="D77" t="s">
        <v>74</v>
      </c>
      <c r="E77" t="s">
        <v>75</v>
      </c>
      <c r="F77" t="s">
        <v>62</v>
      </c>
      <c r="G77" t="s">
        <v>1798</v>
      </c>
      <c r="H77" s="3">
        <v>82.5</v>
      </c>
      <c r="I77" s="3">
        <v>82.5</v>
      </c>
      <c r="J77" s="3">
        <v>82.5</v>
      </c>
      <c r="K77" t="s">
        <v>64</v>
      </c>
      <c r="L77" t="s">
        <v>1799</v>
      </c>
      <c r="M77" t="s">
        <v>66</v>
      </c>
      <c r="O77" t="s">
        <v>2</v>
      </c>
    </row>
    <row r="78" spans="1:15" x14ac:dyDescent="0.25">
      <c r="A78" t="s">
        <v>1800</v>
      </c>
      <c r="B78" t="s">
        <v>1801</v>
      </c>
      <c r="C78" t="s">
        <v>192</v>
      </c>
      <c r="D78" t="s">
        <v>60</v>
      </c>
      <c r="E78" t="s">
        <v>61</v>
      </c>
      <c r="F78" t="s">
        <v>62</v>
      </c>
      <c r="G78" t="s">
        <v>1802</v>
      </c>
      <c r="H78" s="3">
        <v>714</v>
      </c>
      <c r="I78" s="3">
        <v>742.68</v>
      </c>
      <c r="J78" s="3">
        <v>742.68</v>
      </c>
      <c r="K78" t="s">
        <v>64</v>
      </c>
      <c r="L78" t="s">
        <v>1803</v>
      </c>
      <c r="M78" t="s">
        <v>125</v>
      </c>
      <c r="O78" t="s">
        <v>2</v>
      </c>
    </row>
    <row r="79" spans="1:15" x14ac:dyDescent="0.25">
      <c r="A79" t="s">
        <v>1804</v>
      </c>
      <c r="B79" t="s">
        <v>1805</v>
      </c>
      <c r="C79" t="s">
        <v>192</v>
      </c>
      <c r="D79" t="s">
        <v>60</v>
      </c>
      <c r="E79" t="s">
        <v>61</v>
      </c>
      <c r="F79" t="s">
        <v>62</v>
      </c>
      <c r="G79" t="s">
        <v>1806</v>
      </c>
      <c r="H79" s="3">
        <v>714</v>
      </c>
      <c r="I79" s="3">
        <v>742.68</v>
      </c>
      <c r="J79" s="3">
        <v>742.68</v>
      </c>
      <c r="K79" t="s">
        <v>64</v>
      </c>
      <c r="L79" t="s">
        <v>1807</v>
      </c>
      <c r="M79" t="s">
        <v>125</v>
      </c>
      <c r="O79" t="s">
        <v>2</v>
      </c>
    </row>
    <row r="80" spans="1:15" x14ac:dyDescent="0.25">
      <c r="A80" t="s">
        <v>1808</v>
      </c>
      <c r="B80" t="s">
        <v>1809</v>
      </c>
      <c r="C80" t="s">
        <v>192</v>
      </c>
      <c r="D80" t="s">
        <v>60</v>
      </c>
      <c r="E80" t="s">
        <v>61</v>
      </c>
      <c r="F80" t="s">
        <v>62</v>
      </c>
      <c r="G80" t="s">
        <v>1810</v>
      </c>
      <c r="H80" s="3">
        <v>714</v>
      </c>
      <c r="I80" s="3">
        <v>714</v>
      </c>
      <c r="J80" s="3">
        <v>714</v>
      </c>
      <c r="K80" t="s">
        <v>64</v>
      </c>
      <c r="L80" t="s">
        <v>1811</v>
      </c>
      <c r="M80" t="s">
        <v>66</v>
      </c>
      <c r="O80" t="s">
        <v>2</v>
      </c>
    </row>
    <row r="81" spans="1:15" x14ac:dyDescent="0.25">
      <c r="A81" t="s">
        <v>1812</v>
      </c>
      <c r="B81" t="s">
        <v>1813</v>
      </c>
      <c r="C81" t="s">
        <v>192</v>
      </c>
      <c r="D81" t="s">
        <v>317</v>
      </c>
      <c r="E81" t="s">
        <v>318</v>
      </c>
      <c r="F81" t="s">
        <v>62</v>
      </c>
      <c r="G81" t="s">
        <v>1814</v>
      </c>
      <c r="H81" s="3">
        <v>292</v>
      </c>
      <c r="I81" s="3">
        <v>292</v>
      </c>
      <c r="J81" s="3">
        <v>292</v>
      </c>
      <c r="K81" t="s">
        <v>64</v>
      </c>
      <c r="L81" t="s">
        <v>1815</v>
      </c>
      <c r="M81" t="s">
        <v>66</v>
      </c>
      <c r="O81" t="s">
        <v>2</v>
      </c>
    </row>
    <row r="82" spans="1:15" x14ac:dyDescent="0.25">
      <c r="A82" t="s">
        <v>1816</v>
      </c>
      <c r="B82" t="s">
        <v>1817</v>
      </c>
      <c r="C82" t="s">
        <v>192</v>
      </c>
      <c r="D82" t="s">
        <v>60</v>
      </c>
      <c r="E82" t="s">
        <v>61</v>
      </c>
      <c r="F82" t="s">
        <v>62</v>
      </c>
      <c r="G82" t="s">
        <v>1818</v>
      </c>
      <c r="H82" s="3">
        <v>714</v>
      </c>
      <c r="I82" s="3">
        <v>714</v>
      </c>
      <c r="J82" s="3">
        <v>714</v>
      </c>
      <c r="K82" t="s">
        <v>64</v>
      </c>
      <c r="L82" t="s">
        <v>1819</v>
      </c>
      <c r="M82" t="s">
        <v>66</v>
      </c>
      <c r="O82" t="s">
        <v>2</v>
      </c>
    </row>
    <row r="83" spans="1:15" x14ac:dyDescent="0.25">
      <c r="A83" t="s">
        <v>1820</v>
      </c>
      <c r="B83" t="s">
        <v>1821</v>
      </c>
      <c r="C83" t="s">
        <v>192</v>
      </c>
      <c r="D83" t="s">
        <v>60</v>
      </c>
      <c r="E83" t="s">
        <v>61</v>
      </c>
      <c r="F83" t="s">
        <v>62</v>
      </c>
      <c r="G83" t="s">
        <v>1822</v>
      </c>
      <c r="H83" s="3">
        <v>714</v>
      </c>
      <c r="I83" s="3">
        <v>714</v>
      </c>
      <c r="J83" s="3">
        <v>714</v>
      </c>
      <c r="K83" t="s">
        <v>64</v>
      </c>
      <c r="L83" t="s">
        <v>1823</v>
      </c>
      <c r="M83" t="s">
        <v>66</v>
      </c>
      <c r="O83" t="s">
        <v>2</v>
      </c>
    </row>
    <row r="84" spans="1:15" x14ac:dyDescent="0.25">
      <c r="A84" t="s">
        <v>1824</v>
      </c>
      <c r="B84" t="s">
        <v>1825</v>
      </c>
      <c r="C84" t="s">
        <v>192</v>
      </c>
      <c r="D84" t="s">
        <v>60</v>
      </c>
      <c r="E84" t="s">
        <v>61</v>
      </c>
      <c r="F84" t="s">
        <v>62</v>
      </c>
      <c r="G84" t="s">
        <v>1826</v>
      </c>
      <c r="H84" s="3">
        <v>714</v>
      </c>
      <c r="I84" s="3">
        <v>714</v>
      </c>
      <c r="J84" s="3">
        <v>714</v>
      </c>
      <c r="K84" t="s">
        <v>64</v>
      </c>
      <c r="L84" t="s">
        <v>1827</v>
      </c>
      <c r="M84" t="s">
        <v>66</v>
      </c>
      <c r="O84" t="s">
        <v>2</v>
      </c>
    </row>
    <row r="85" spans="1:15" x14ac:dyDescent="0.25">
      <c r="A85" t="s">
        <v>1828</v>
      </c>
      <c r="B85" t="s">
        <v>1829</v>
      </c>
      <c r="C85" t="s">
        <v>192</v>
      </c>
      <c r="D85" t="s">
        <v>60</v>
      </c>
      <c r="E85" t="s">
        <v>61</v>
      </c>
      <c r="F85" t="s">
        <v>62</v>
      </c>
      <c r="G85" t="s">
        <v>1830</v>
      </c>
      <c r="H85" s="3">
        <v>714</v>
      </c>
      <c r="I85" s="3">
        <v>714</v>
      </c>
      <c r="J85" s="3">
        <v>714</v>
      </c>
      <c r="K85" t="s">
        <v>64</v>
      </c>
      <c r="L85" t="s">
        <v>1831</v>
      </c>
      <c r="M85" t="s">
        <v>66</v>
      </c>
      <c r="O85" t="s">
        <v>2</v>
      </c>
    </row>
    <row r="86" spans="1:15" x14ac:dyDescent="0.25">
      <c r="A86" t="s">
        <v>1832</v>
      </c>
      <c r="B86" t="s">
        <v>1833</v>
      </c>
      <c r="C86" t="s">
        <v>192</v>
      </c>
      <c r="D86" t="s">
        <v>60</v>
      </c>
      <c r="E86" t="s">
        <v>61</v>
      </c>
      <c r="F86" t="s">
        <v>62</v>
      </c>
      <c r="G86" t="s">
        <v>1834</v>
      </c>
      <c r="H86" s="3">
        <v>714</v>
      </c>
      <c r="I86" s="3">
        <v>714</v>
      </c>
      <c r="J86" s="3">
        <v>714</v>
      </c>
      <c r="K86" t="s">
        <v>64</v>
      </c>
      <c r="L86" t="s">
        <v>1835</v>
      </c>
      <c r="M86" t="s">
        <v>66</v>
      </c>
      <c r="O86" t="s">
        <v>2</v>
      </c>
    </row>
    <row r="87" spans="1:15" x14ac:dyDescent="0.25">
      <c r="A87" t="s">
        <v>1836</v>
      </c>
      <c r="B87" t="s">
        <v>1837</v>
      </c>
      <c r="C87" t="s">
        <v>192</v>
      </c>
      <c r="D87" t="s">
        <v>317</v>
      </c>
      <c r="E87" t="s">
        <v>318</v>
      </c>
      <c r="F87" t="s">
        <v>62</v>
      </c>
      <c r="G87" t="s">
        <v>1838</v>
      </c>
      <c r="H87" s="3">
        <v>292</v>
      </c>
      <c r="I87" s="3">
        <v>292</v>
      </c>
      <c r="J87" s="3">
        <v>292</v>
      </c>
      <c r="K87" t="s">
        <v>64</v>
      </c>
      <c r="L87" t="s">
        <v>1839</v>
      </c>
      <c r="M87" t="s">
        <v>66</v>
      </c>
      <c r="O87" t="s">
        <v>2</v>
      </c>
    </row>
    <row r="88" spans="1:15" x14ac:dyDescent="0.25">
      <c r="A88" t="s">
        <v>1836</v>
      </c>
      <c r="B88" t="s">
        <v>1837</v>
      </c>
      <c r="C88" t="s">
        <v>192</v>
      </c>
      <c r="D88" t="s">
        <v>60</v>
      </c>
      <c r="E88" t="s">
        <v>61</v>
      </c>
      <c r="F88" t="s">
        <v>62</v>
      </c>
      <c r="G88" t="s">
        <v>1840</v>
      </c>
      <c r="H88" s="3">
        <v>714</v>
      </c>
      <c r="I88" s="3">
        <v>714</v>
      </c>
      <c r="J88" s="3">
        <v>714</v>
      </c>
      <c r="K88" t="s">
        <v>64</v>
      </c>
      <c r="L88" t="s">
        <v>1839</v>
      </c>
      <c r="M88" t="s">
        <v>66</v>
      </c>
      <c r="O88" t="s">
        <v>2</v>
      </c>
    </row>
    <row r="89" spans="1:15" x14ac:dyDescent="0.25">
      <c r="A89" t="s">
        <v>1836</v>
      </c>
      <c r="B89" t="s">
        <v>1837</v>
      </c>
      <c r="C89" t="s">
        <v>192</v>
      </c>
      <c r="D89" t="s">
        <v>172</v>
      </c>
      <c r="E89" t="s">
        <v>173</v>
      </c>
      <c r="F89" t="s">
        <v>62</v>
      </c>
      <c r="G89" t="s">
        <v>1841</v>
      </c>
      <c r="H89" s="3">
        <v>178</v>
      </c>
      <c r="I89" s="3">
        <v>178</v>
      </c>
      <c r="J89" s="3">
        <v>178</v>
      </c>
      <c r="K89" t="s">
        <v>64</v>
      </c>
      <c r="L89" t="s">
        <v>1839</v>
      </c>
      <c r="M89" t="s">
        <v>66</v>
      </c>
      <c r="O89" t="s">
        <v>2</v>
      </c>
    </row>
    <row r="90" spans="1:15" x14ac:dyDescent="0.25">
      <c r="A90" t="s">
        <v>1842</v>
      </c>
      <c r="B90" t="s">
        <v>1843</v>
      </c>
      <c r="C90" t="s">
        <v>192</v>
      </c>
      <c r="D90" t="s">
        <v>60</v>
      </c>
      <c r="E90" t="s">
        <v>61</v>
      </c>
      <c r="F90" t="s">
        <v>62</v>
      </c>
      <c r="G90" t="s">
        <v>1844</v>
      </c>
      <c r="H90" s="3">
        <v>714</v>
      </c>
      <c r="I90" s="3">
        <v>714</v>
      </c>
      <c r="J90" s="3">
        <v>714</v>
      </c>
      <c r="K90" t="s">
        <v>64</v>
      </c>
      <c r="L90" t="s">
        <v>1845</v>
      </c>
      <c r="M90" t="s">
        <v>66</v>
      </c>
      <c r="O90" t="s">
        <v>2</v>
      </c>
    </row>
    <row r="91" spans="1:15" x14ac:dyDescent="0.25">
      <c r="A91" t="s">
        <v>1846</v>
      </c>
      <c r="B91" t="s">
        <v>1847</v>
      </c>
      <c r="C91" t="s">
        <v>192</v>
      </c>
      <c r="D91" t="s">
        <v>274</v>
      </c>
      <c r="E91" t="s">
        <v>275</v>
      </c>
      <c r="F91" t="s">
        <v>62</v>
      </c>
      <c r="G91" t="s">
        <v>1848</v>
      </c>
      <c r="H91" s="3">
        <v>178</v>
      </c>
      <c r="I91" s="3">
        <v>178</v>
      </c>
      <c r="J91" s="3">
        <v>178</v>
      </c>
      <c r="K91" t="s">
        <v>64</v>
      </c>
      <c r="L91" t="s">
        <v>1849</v>
      </c>
      <c r="M91" t="s">
        <v>66</v>
      </c>
      <c r="O91" t="s">
        <v>2</v>
      </c>
    </row>
    <row r="92" spans="1:15" x14ac:dyDescent="0.25">
      <c r="A92" t="s">
        <v>1850</v>
      </c>
      <c r="B92" t="s">
        <v>1851</v>
      </c>
      <c r="C92" t="s">
        <v>192</v>
      </c>
      <c r="D92" t="s">
        <v>1852</v>
      </c>
      <c r="E92" t="s">
        <v>1853</v>
      </c>
      <c r="F92" t="s">
        <v>62</v>
      </c>
      <c r="G92" t="s">
        <v>1854</v>
      </c>
      <c r="H92" s="3">
        <v>410</v>
      </c>
      <c r="I92" s="3">
        <v>410</v>
      </c>
      <c r="J92" s="3">
        <v>410</v>
      </c>
      <c r="K92" t="s">
        <v>64</v>
      </c>
      <c r="L92" t="s">
        <v>1855</v>
      </c>
      <c r="M92" t="s">
        <v>1383</v>
      </c>
      <c r="O92" t="s">
        <v>2</v>
      </c>
    </row>
    <row r="93" spans="1:15" x14ac:dyDescent="0.25">
      <c r="A93" t="s">
        <v>1856</v>
      </c>
      <c r="B93" t="s">
        <v>1857</v>
      </c>
      <c r="C93" t="s">
        <v>192</v>
      </c>
      <c r="D93" t="s">
        <v>60</v>
      </c>
      <c r="E93" t="s">
        <v>61</v>
      </c>
      <c r="F93" t="s">
        <v>62</v>
      </c>
      <c r="G93" t="s">
        <v>1858</v>
      </c>
      <c r="H93" s="3">
        <v>714</v>
      </c>
      <c r="I93" s="3">
        <v>714</v>
      </c>
      <c r="J93" s="3">
        <v>714</v>
      </c>
      <c r="K93" t="s">
        <v>64</v>
      </c>
      <c r="L93" t="s">
        <v>1859</v>
      </c>
      <c r="M93" t="s">
        <v>66</v>
      </c>
      <c r="O93" t="s">
        <v>2</v>
      </c>
    </row>
    <row r="94" spans="1:15" x14ac:dyDescent="0.25">
      <c r="A94" t="s">
        <v>1856</v>
      </c>
      <c r="B94" t="s">
        <v>1857</v>
      </c>
      <c r="C94" t="s">
        <v>192</v>
      </c>
      <c r="D94" t="s">
        <v>193</v>
      </c>
      <c r="E94" t="s">
        <v>194</v>
      </c>
      <c r="F94" t="s">
        <v>62</v>
      </c>
      <c r="G94" t="s">
        <v>1860</v>
      </c>
      <c r="H94" s="3">
        <v>280</v>
      </c>
      <c r="I94" s="3">
        <v>280</v>
      </c>
      <c r="J94" s="3">
        <v>280</v>
      </c>
      <c r="K94" t="s">
        <v>64</v>
      </c>
      <c r="L94" t="s">
        <v>1859</v>
      </c>
      <c r="M94" t="s">
        <v>66</v>
      </c>
      <c r="O94" t="s">
        <v>2</v>
      </c>
    </row>
    <row r="95" spans="1:15" x14ac:dyDescent="0.25">
      <c r="A95" t="s">
        <v>1856</v>
      </c>
      <c r="B95" t="s">
        <v>1857</v>
      </c>
      <c r="C95" t="s">
        <v>192</v>
      </c>
      <c r="D95" t="s">
        <v>67</v>
      </c>
      <c r="E95" t="s">
        <v>68</v>
      </c>
      <c r="F95" t="s">
        <v>62</v>
      </c>
      <c r="G95" t="s">
        <v>1861</v>
      </c>
      <c r="H95" s="3">
        <v>196</v>
      </c>
      <c r="I95" s="3">
        <v>196</v>
      </c>
      <c r="J95" s="3">
        <v>196</v>
      </c>
      <c r="K95" t="s">
        <v>64</v>
      </c>
      <c r="L95" t="s">
        <v>1859</v>
      </c>
      <c r="M95" t="s">
        <v>66</v>
      </c>
      <c r="O95" t="s">
        <v>2</v>
      </c>
    </row>
    <row r="96" spans="1:15" x14ac:dyDescent="0.25">
      <c r="A96" t="s">
        <v>1856</v>
      </c>
      <c r="B96" t="s">
        <v>1857</v>
      </c>
      <c r="C96" t="s">
        <v>192</v>
      </c>
      <c r="D96" t="s">
        <v>186</v>
      </c>
      <c r="E96" t="s">
        <v>187</v>
      </c>
      <c r="F96" t="s">
        <v>62</v>
      </c>
      <c r="G96" t="s">
        <v>1862</v>
      </c>
      <c r="H96" s="3">
        <v>351</v>
      </c>
      <c r="I96" s="3">
        <v>351</v>
      </c>
      <c r="J96" s="3">
        <v>351</v>
      </c>
      <c r="K96" t="s">
        <v>64</v>
      </c>
      <c r="L96" t="s">
        <v>1859</v>
      </c>
      <c r="M96" t="s">
        <v>66</v>
      </c>
      <c r="O96" t="s">
        <v>2</v>
      </c>
    </row>
    <row r="97" spans="1:15" x14ac:dyDescent="0.25">
      <c r="A97" t="s">
        <v>1863</v>
      </c>
      <c r="B97" t="s">
        <v>1864</v>
      </c>
      <c r="C97" t="s">
        <v>192</v>
      </c>
      <c r="D97" t="s">
        <v>60</v>
      </c>
      <c r="E97" t="s">
        <v>61</v>
      </c>
      <c r="F97" t="s">
        <v>62</v>
      </c>
      <c r="G97" t="s">
        <v>1865</v>
      </c>
      <c r="H97" s="3">
        <v>714</v>
      </c>
      <c r="I97" s="3">
        <v>742.68</v>
      </c>
      <c r="J97" s="3">
        <v>742.68</v>
      </c>
      <c r="K97" t="s">
        <v>64</v>
      </c>
      <c r="L97" t="s">
        <v>1866</v>
      </c>
      <c r="M97" t="s">
        <v>125</v>
      </c>
      <c r="O97" t="s">
        <v>2</v>
      </c>
    </row>
    <row r="98" spans="1:15" x14ac:dyDescent="0.25">
      <c r="A98" t="s">
        <v>1867</v>
      </c>
      <c r="B98" t="s">
        <v>1868</v>
      </c>
      <c r="C98" t="s">
        <v>192</v>
      </c>
      <c r="D98" t="s">
        <v>60</v>
      </c>
      <c r="E98" t="s">
        <v>61</v>
      </c>
      <c r="F98" t="s">
        <v>62</v>
      </c>
      <c r="G98" t="s">
        <v>1869</v>
      </c>
      <c r="H98" s="3">
        <v>714</v>
      </c>
      <c r="I98" s="3">
        <v>714</v>
      </c>
      <c r="J98" s="3">
        <v>714</v>
      </c>
      <c r="K98" t="s">
        <v>64</v>
      </c>
      <c r="L98" t="s">
        <v>1870</v>
      </c>
      <c r="M98" t="s">
        <v>66</v>
      </c>
      <c r="O98" t="s">
        <v>2</v>
      </c>
    </row>
    <row r="99" spans="1:15" x14ac:dyDescent="0.25">
      <c r="A99" t="s">
        <v>1867</v>
      </c>
      <c r="B99" t="s">
        <v>1868</v>
      </c>
      <c r="C99" t="s">
        <v>192</v>
      </c>
      <c r="D99" t="s">
        <v>1871</v>
      </c>
      <c r="E99" t="s">
        <v>1872</v>
      </c>
      <c r="F99" t="s">
        <v>62</v>
      </c>
      <c r="G99" t="s">
        <v>1873</v>
      </c>
      <c r="H99" s="3">
        <v>235.5</v>
      </c>
      <c r="I99" s="3">
        <v>235.5</v>
      </c>
      <c r="J99" s="3">
        <v>235.5</v>
      </c>
      <c r="K99" t="s">
        <v>64</v>
      </c>
      <c r="L99" t="s">
        <v>1870</v>
      </c>
      <c r="M99" t="s">
        <v>66</v>
      </c>
      <c r="O99" t="s">
        <v>2</v>
      </c>
    </row>
    <row r="100" spans="1:15" x14ac:dyDescent="0.25">
      <c r="A100" t="s">
        <v>1874</v>
      </c>
      <c r="B100" t="s">
        <v>1875</v>
      </c>
      <c r="C100" t="s">
        <v>192</v>
      </c>
      <c r="D100" t="s">
        <v>60</v>
      </c>
      <c r="E100" t="s">
        <v>61</v>
      </c>
      <c r="F100" t="s">
        <v>62</v>
      </c>
      <c r="G100" t="s">
        <v>1876</v>
      </c>
      <c r="H100" s="3">
        <v>714</v>
      </c>
      <c r="I100" s="3">
        <v>714</v>
      </c>
      <c r="J100" s="3">
        <v>714</v>
      </c>
      <c r="K100" t="s">
        <v>64</v>
      </c>
      <c r="L100" t="s">
        <v>1877</v>
      </c>
      <c r="M100" t="s">
        <v>66</v>
      </c>
      <c r="O100" t="s">
        <v>2</v>
      </c>
    </row>
    <row r="101" spans="1:15" x14ac:dyDescent="0.25">
      <c r="A101" t="s">
        <v>1878</v>
      </c>
      <c r="B101" t="s">
        <v>1879</v>
      </c>
      <c r="C101" t="s">
        <v>192</v>
      </c>
      <c r="D101" t="s">
        <v>60</v>
      </c>
      <c r="E101" t="s">
        <v>61</v>
      </c>
      <c r="F101" t="s">
        <v>62</v>
      </c>
      <c r="G101" t="s">
        <v>1880</v>
      </c>
      <c r="H101" s="3">
        <v>714</v>
      </c>
      <c r="I101" s="3">
        <v>714</v>
      </c>
      <c r="J101" s="3">
        <v>714</v>
      </c>
      <c r="K101" t="s">
        <v>64</v>
      </c>
      <c r="L101" t="s">
        <v>1881</v>
      </c>
      <c r="M101" t="s">
        <v>66</v>
      </c>
      <c r="O101" t="s">
        <v>2</v>
      </c>
    </row>
    <row r="102" spans="1:15" x14ac:dyDescent="0.25">
      <c r="A102" t="s">
        <v>1878</v>
      </c>
      <c r="B102" t="s">
        <v>1879</v>
      </c>
      <c r="C102" t="s">
        <v>192</v>
      </c>
      <c r="D102" t="s">
        <v>67</v>
      </c>
      <c r="E102" t="s">
        <v>68</v>
      </c>
      <c r="F102" t="s">
        <v>62</v>
      </c>
      <c r="G102" t="s">
        <v>1882</v>
      </c>
      <c r="H102" s="3">
        <v>196</v>
      </c>
      <c r="I102" s="3">
        <v>196</v>
      </c>
      <c r="J102" s="3">
        <v>196</v>
      </c>
      <c r="K102" t="s">
        <v>64</v>
      </c>
      <c r="L102" t="s">
        <v>1883</v>
      </c>
      <c r="M102" t="s">
        <v>66</v>
      </c>
      <c r="O102" t="s">
        <v>2</v>
      </c>
    </row>
    <row r="103" spans="1:15" x14ac:dyDescent="0.25">
      <c r="A103" t="s">
        <v>1884</v>
      </c>
      <c r="B103" t="s">
        <v>1885</v>
      </c>
      <c r="C103" t="s">
        <v>192</v>
      </c>
      <c r="D103" t="s">
        <v>60</v>
      </c>
      <c r="E103" t="s">
        <v>61</v>
      </c>
      <c r="F103" t="s">
        <v>62</v>
      </c>
      <c r="G103" t="s">
        <v>1886</v>
      </c>
      <c r="H103" s="3">
        <v>714</v>
      </c>
      <c r="I103" s="3">
        <v>714</v>
      </c>
      <c r="J103" s="3">
        <v>714</v>
      </c>
      <c r="K103" t="s">
        <v>64</v>
      </c>
      <c r="L103" t="s">
        <v>1887</v>
      </c>
      <c r="M103" t="s">
        <v>66</v>
      </c>
      <c r="O103" t="s">
        <v>2</v>
      </c>
    </row>
    <row r="104" spans="1:15" x14ac:dyDescent="0.25">
      <c r="A104" t="s">
        <v>1888</v>
      </c>
      <c r="B104" t="s">
        <v>1889</v>
      </c>
      <c r="C104" t="s">
        <v>192</v>
      </c>
      <c r="D104" t="s">
        <v>67</v>
      </c>
      <c r="E104" t="s">
        <v>68</v>
      </c>
      <c r="F104" t="s">
        <v>62</v>
      </c>
      <c r="G104" t="s">
        <v>1890</v>
      </c>
      <c r="H104" s="3">
        <v>196</v>
      </c>
      <c r="I104" s="3">
        <v>201.95</v>
      </c>
      <c r="J104" s="3">
        <v>201.95</v>
      </c>
      <c r="K104" t="s">
        <v>64</v>
      </c>
      <c r="L104" t="s">
        <v>1891</v>
      </c>
      <c r="M104" t="s">
        <v>80</v>
      </c>
      <c r="O104" t="s">
        <v>2</v>
      </c>
    </row>
    <row r="105" spans="1:15" x14ac:dyDescent="0.25">
      <c r="A105" t="s">
        <v>1888</v>
      </c>
      <c r="B105" t="s">
        <v>1889</v>
      </c>
      <c r="C105" t="s">
        <v>192</v>
      </c>
      <c r="D105" t="s">
        <v>60</v>
      </c>
      <c r="E105" t="s">
        <v>61</v>
      </c>
      <c r="F105" t="s">
        <v>62</v>
      </c>
      <c r="G105" t="s">
        <v>1892</v>
      </c>
      <c r="H105" s="3">
        <v>714</v>
      </c>
      <c r="I105" s="3">
        <v>742.68</v>
      </c>
      <c r="J105" s="3">
        <v>742.68</v>
      </c>
      <c r="K105" t="s">
        <v>64</v>
      </c>
      <c r="L105" t="s">
        <v>1893</v>
      </c>
      <c r="M105" t="s">
        <v>125</v>
      </c>
      <c r="O105" t="s">
        <v>2</v>
      </c>
    </row>
    <row r="106" spans="1:15" x14ac:dyDescent="0.25">
      <c r="A106" t="s">
        <v>1894</v>
      </c>
      <c r="B106" t="s">
        <v>1895</v>
      </c>
      <c r="C106" t="s">
        <v>192</v>
      </c>
      <c r="D106" t="s">
        <v>60</v>
      </c>
      <c r="E106" t="s">
        <v>61</v>
      </c>
      <c r="F106" t="s">
        <v>62</v>
      </c>
      <c r="G106" t="s">
        <v>1896</v>
      </c>
      <c r="H106" s="3">
        <v>714</v>
      </c>
      <c r="I106" s="3">
        <v>714</v>
      </c>
      <c r="J106" s="3">
        <v>714</v>
      </c>
      <c r="K106" t="s">
        <v>64</v>
      </c>
      <c r="L106" t="s">
        <v>1897</v>
      </c>
      <c r="M106" t="s">
        <v>66</v>
      </c>
      <c r="O106" t="s">
        <v>2</v>
      </c>
    </row>
    <row r="107" spans="1:15" x14ac:dyDescent="0.25">
      <c r="A107" t="s">
        <v>1894</v>
      </c>
      <c r="B107" t="s">
        <v>1895</v>
      </c>
      <c r="C107" t="s">
        <v>192</v>
      </c>
      <c r="D107" t="s">
        <v>172</v>
      </c>
      <c r="E107" t="s">
        <v>173</v>
      </c>
      <c r="F107" t="s">
        <v>62</v>
      </c>
      <c r="G107" t="s">
        <v>1898</v>
      </c>
      <c r="H107" s="3">
        <v>178</v>
      </c>
      <c r="I107" s="3">
        <v>178</v>
      </c>
      <c r="J107" s="3">
        <v>178</v>
      </c>
      <c r="K107" t="s">
        <v>64</v>
      </c>
      <c r="L107" t="s">
        <v>1897</v>
      </c>
      <c r="M107" t="s">
        <v>66</v>
      </c>
      <c r="O107" t="s">
        <v>2</v>
      </c>
    </row>
    <row r="108" spans="1:15" x14ac:dyDescent="0.25">
      <c r="A108" t="s">
        <v>1899</v>
      </c>
      <c r="B108" t="s">
        <v>1900</v>
      </c>
      <c r="C108" t="s">
        <v>192</v>
      </c>
      <c r="D108" t="s">
        <v>60</v>
      </c>
      <c r="E108" t="s">
        <v>61</v>
      </c>
      <c r="F108" t="s">
        <v>62</v>
      </c>
      <c r="G108" t="s">
        <v>1901</v>
      </c>
      <c r="H108" s="3">
        <v>714</v>
      </c>
      <c r="I108" s="3">
        <v>714</v>
      </c>
      <c r="J108" s="3">
        <v>714</v>
      </c>
      <c r="K108" t="s">
        <v>64</v>
      </c>
      <c r="L108" t="s">
        <v>1902</v>
      </c>
      <c r="M108" t="s">
        <v>66</v>
      </c>
      <c r="O108" t="s">
        <v>2</v>
      </c>
    </row>
    <row r="109" spans="1:15" x14ac:dyDescent="0.25">
      <c r="A109" t="s">
        <v>1903</v>
      </c>
      <c r="B109" t="s">
        <v>1904</v>
      </c>
      <c r="C109" t="s">
        <v>192</v>
      </c>
      <c r="D109" t="s">
        <v>60</v>
      </c>
      <c r="E109" t="s">
        <v>61</v>
      </c>
      <c r="F109" t="s">
        <v>62</v>
      </c>
      <c r="G109" t="s">
        <v>1905</v>
      </c>
      <c r="H109" s="3">
        <v>714</v>
      </c>
      <c r="I109" s="3">
        <v>714</v>
      </c>
      <c r="J109" s="3">
        <v>714</v>
      </c>
      <c r="K109" t="s">
        <v>64</v>
      </c>
      <c r="L109" t="s">
        <v>1906</v>
      </c>
      <c r="M109" t="s">
        <v>66</v>
      </c>
      <c r="O109" t="s">
        <v>2</v>
      </c>
    </row>
    <row r="110" spans="1:15" x14ac:dyDescent="0.25">
      <c r="A110" t="s">
        <v>1907</v>
      </c>
      <c r="B110" t="s">
        <v>1908</v>
      </c>
      <c r="C110" t="s">
        <v>192</v>
      </c>
      <c r="D110" t="s">
        <v>60</v>
      </c>
      <c r="E110" t="s">
        <v>61</v>
      </c>
      <c r="F110" t="s">
        <v>62</v>
      </c>
      <c r="G110" t="s">
        <v>1909</v>
      </c>
      <c r="H110" s="3">
        <v>714</v>
      </c>
      <c r="I110" s="3">
        <v>742.68</v>
      </c>
      <c r="J110" s="3">
        <v>742.68</v>
      </c>
      <c r="K110" t="s">
        <v>64</v>
      </c>
      <c r="L110" t="s">
        <v>1910</v>
      </c>
      <c r="M110" t="s">
        <v>125</v>
      </c>
      <c r="O110" t="s">
        <v>2</v>
      </c>
    </row>
    <row r="111" spans="1:15" x14ac:dyDescent="0.25">
      <c r="A111" t="s">
        <v>1911</v>
      </c>
      <c r="B111" t="s">
        <v>1912</v>
      </c>
      <c r="C111" t="s">
        <v>192</v>
      </c>
      <c r="D111" t="s">
        <v>60</v>
      </c>
      <c r="E111" t="s">
        <v>61</v>
      </c>
      <c r="F111" t="s">
        <v>62</v>
      </c>
      <c r="G111" t="s">
        <v>1913</v>
      </c>
      <c r="H111" s="3">
        <v>714</v>
      </c>
      <c r="I111" s="3">
        <v>742.68</v>
      </c>
      <c r="J111" s="3">
        <v>742.68</v>
      </c>
      <c r="K111" t="s">
        <v>64</v>
      </c>
      <c r="L111" t="s">
        <v>1914</v>
      </c>
      <c r="M111" t="s">
        <v>125</v>
      </c>
      <c r="O111" t="s">
        <v>2</v>
      </c>
    </row>
    <row r="112" spans="1:15" x14ac:dyDescent="0.25">
      <c r="A112" t="s">
        <v>1915</v>
      </c>
      <c r="B112" t="s">
        <v>1916</v>
      </c>
      <c r="C112" t="s">
        <v>1572</v>
      </c>
      <c r="D112" t="s">
        <v>1917</v>
      </c>
      <c r="E112" t="s">
        <v>1918</v>
      </c>
      <c r="F112" t="s">
        <v>62</v>
      </c>
      <c r="G112" t="s">
        <v>1919</v>
      </c>
      <c r="H112" s="3">
        <v>363</v>
      </c>
      <c r="I112" s="3">
        <v>363</v>
      </c>
      <c r="J112" s="3">
        <v>363</v>
      </c>
      <c r="K112" t="s">
        <v>64</v>
      </c>
      <c r="L112" t="s">
        <v>1920</v>
      </c>
      <c r="M112" t="s">
        <v>66</v>
      </c>
      <c r="O112" t="s">
        <v>2</v>
      </c>
    </row>
    <row r="113" spans="1:15" x14ac:dyDescent="0.25">
      <c r="A113" t="s">
        <v>1921</v>
      </c>
      <c r="B113" t="s">
        <v>1922</v>
      </c>
      <c r="C113" t="s">
        <v>1572</v>
      </c>
      <c r="D113" t="s">
        <v>317</v>
      </c>
      <c r="E113" t="s">
        <v>318</v>
      </c>
      <c r="F113" t="s">
        <v>62</v>
      </c>
      <c r="G113" t="s">
        <v>1923</v>
      </c>
      <c r="H113" s="3">
        <v>292</v>
      </c>
      <c r="I113" s="3">
        <v>292</v>
      </c>
      <c r="J113" s="3">
        <v>292</v>
      </c>
      <c r="K113" t="s">
        <v>64</v>
      </c>
      <c r="L113" t="s">
        <v>1924</v>
      </c>
      <c r="M113" t="s">
        <v>66</v>
      </c>
      <c r="O113" t="s">
        <v>2</v>
      </c>
    </row>
    <row r="114" spans="1:15" x14ac:dyDescent="0.25">
      <c r="A114" t="s">
        <v>1921</v>
      </c>
      <c r="B114" t="s">
        <v>1922</v>
      </c>
      <c r="C114" t="s">
        <v>1572</v>
      </c>
      <c r="D114" t="s">
        <v>952</v>
      </c>
      <c r="E114" t="s">
        <v>953</v>
      </c>
      <c r="F114" t="s">
        <v>62</v>
      </c>
      <c r="G114" t="s">
        <v>1925</v>
      </c>
      <c r="H114" s="3">
        <v>292</v>
      </c>
      <c r="I114" s="3">
        <v>292</v>
      </c>
      <c r="J114" s="3">
        <v>292</v>
      </c>
      <c r="K114" t="s">
        <v>64</v>
      </c>
      <c r="L114" t="s">
        <v>1924</v>
      </c>
      <c r="M114" t="s">
        <v>66</v>
      </c>
      <c r="O114" t="s">
        <v>2</v>
      </c>
    </row>
    <row r="115" spans="1:15" x14ac:dyDescent="0.25">
      <c r="A115" t="s">
        <v>1921</v>
      </c>
      <c r="B115" t="s">
        <v>1922</v>
      </c>
      <c r="C115" t="s">
        <v>1572</v>
      </c>
      <c r="D115" t="s">
        <v>708</v>
      </c>
      <c r="E115" t="s">
        <v>709</v>
      </c>
      <c r="F115" t="s">
        <v>62</v>
      </c>
      <c r="G115" t="s">
        <v>1926</v>
      </c>
      <c r="H115" s="3">
        <v>425</v>
      </c>
      <c r="I115" s="3">
        <v>425</v>
      </c>
      <c r="J115" s="3">
        <v>425</v>
      </c>
      <c r="K115" t="s">
        <v>64</v>
      </c>
      <c r="L115" t="s">
        <v>1924</v>
      </c>
      <c r="M115" t="s">
        <v>66</v>
      </c>
      <c r="O115" t="s">
        <v>2</v>
      </c>
    </row>
    <row r="116" spans="1:15" x14ac:dyDescent="0.25">
      <c r="A116" t="s">
        <v>1927</v>
      </c>
      <c r="B116" t="s">
        <v>1928</v>
      </c>
      <c r="C116" t="s">
        <v>291</v>
      </c>
      <c r="D116" t="s">
        <v>60</v>
      </c>
      <c r="E116" t="s">
        <v>61</v>
      </c>
      <c r="F116" t="s">
        <v>62</v>
      </c>
      <c r="G116" t="s">
        <v>1929</v>
      </c>
      <c r="H116" s="3">
        <v>357</v>
      </c>
      <c r="I116" s="3">
        <v>357</v>
      </c>
      <c r="J116" s="3">
        <v>357</v>
      </c>
      <c r="K116" t="s">
        <v>64</v>
      </c>
      <c r="L116" t="s">
        <v>1930</v>
      </c>
      <c r="M116" t="s">
        <v>66</v>
      </c>
      <c r="O116" t="s">
        <v>2</v>
      </c>
    </row>
    <row r="117" spans="1:15" x14ac:dyDescent="0.25">
      <c r="A117" t="s">
        <v>1931</v>
      </c>
      <c r="B117" t="s">
        <v>1932</v>
      </c>
      <c r="C117" t="s">
        <v>291</v>
      </c>
      <c r="D117" t="s">
        <v>92</v>
      </c>
      <c r="E117" t="s">
        <v>93</v>
      </c>
      <c r="F117" t="s">
        <v>62</v>
      </c>
      <c r="G117" t="s">
        <v>1933</v>
      </c>
      <c r="H117" s="3">
        <v>178</v>
      </c>
      <c r="I117" s="3">
        <v>178</v>
      </c>
      <c r="J117" s="3">
        <v>178</v>
      </c>
      <c r="K117" t="s">
        <v>64</v>
      </c>
      <c r="L117" t="s">
        <v>1934</v>
      </c>
      <c r="M117" t="s">
        <v>66</v>
      </c>
      <c r="O117" t="s">
        <v>2</v>
      </c>
    </row>
    <row r="118" spans="1:15" x14ac:dyDescent="0.25">
      <c r="A118" t="s">
        <v>1935</v>
      </c>
      <c r="B118" t="s">
        <v>1936</v>
      </c>
      <c r="C118" t="s">
        <v>296</v>
      </c>
      <c r="D118" t="s">
        <v>60</v>
      </c>
      <c r="E118" t="s">
        <v>61</v>
      </c>
      <c r="F118" t="s">
        <v>62</v>
      </c>
      <c r="G118" t="s">
        <v>1937</v>
      </c>
      <c r="H118" s="3">
        <v>249.9</v>
      </c>
      <c r="I118" s="3">
        <v>249.9</v>
      </c>
      <c r="J118" s="3">
        <v>249.9</v>
      </c>
      <c r="K118" t="s">
        <v>64</v>
      </c>
      <c r="L118" t="s">
        <v>1938</v>
      </c>
      <c r="M118" t="s">
        <v>66</v>
      </c>
      <c r="O118" t="s">
        <v>2</v>
      </c>
    </row>
    <row r="119" spans="1:15" x14ac:dyDescent="0.25">
      <c r="A119" t="s">
        <v>1939</v>
      </c>
      <c r="B119" t="s">
        <v>1940</v>
      </c>
      <c r="C119" t="s">
        <v>296</v>
      </c>
      <c r="D119" t="s">
        <v>60</v>
      </c>
      <c r="E119" t="s">
        <v>61</v>
      </c>
      <c r="F119" t="s">
        <v>62</v>
      </c>
      <c r="G119" t="s">
        <v>1941</v>
      </c>
      <c r="H119" s="3">
        <v>357</v>
      </c>
      <c r="I119" s="3">
        <v>357</v>
      </c>
      <c r="J119" s="3">
        <v>357</v>
      </c>
      <c r="K119" t="s">
        <v>64</v>
      </c>
      <c r="L119" t="s">
        <v>1942</v>
      </c>
      <c r="M119" t="s">
        <v>66</v>
      </c>
      <c r="O119" t="s">
        <v>2</v>
      </c>
    </row>
    <row r="120" spans="1:15" x14ac:dyDescent="0.25">
      <c r="A120" t="s">
        <v>1943</v>
      </c>
      <c r="B120" t="s">
        <v>1944</v>
      </c>
      <c r="C120" t="s">
        <v>296</v>
      </c>
      <c r="D120" t="s">
        <v>60</v>
      </c>
      <c r="E120" t="s">
        <v>61</v>
      </c>
      <c r="F120" t="s">
        <v>62</v>
      </c>
      <c r="G120" t="s">
        <v>1945</v>
      </c>
      <c r="H120" s="3">
        <v>357</v>
      </c>
      <c r="I120" s="3">
        <v>357</v>
      </c>
      <c r="J120" s="3">
        <v>357</v>
      </c>
      <c r="K120" t="s">
        <v>64</v>
      </c>
      <c r="L120" t="s">
        <v>1946</v>
      </c>
      <c r="M120" t="s">
        <v>66</v>
      </c>
      <c r="O120" t="s">
        <v>2</v>
      </c>
    </row>
    <row r="121" spans="1:15" x14ac:dyDescent="0.25">
      <c r="A121" t="s">
        <v>1947</v>
      </c>
      <c r="B121" t="s">
        <v>1948</v>
      </c>
      <c r="C121" t="s">
        <v>296</v>
      </c>
      <c r="D121" t="s">
        <v>60</v>
      </c>
      <c r="E121" t="s">
        <v>61</v>
      </c>
      <c r="F121" t="s">
        <v>62</v>
      </c>
      <c r="G121" t="s">
        <v>1949</v>
      </c>
      <c r="H121" s="3">
        <v>357</v>
      </c>
      <c r="I121" s="3">
        <v>371.34</v>
      </c>
      <c r="J121" s="3">
        <v>371.34</v>
      </c>
      <c r="K121" t="s">
        <v>64</v>
      </c>
      <c r="L121" t="s">
        <v>1950</v>
      </c>
      <c r="M121" t="s">
        <v>125</v>
      </c>
      <c r="O121" t="s">
        <v>2</v>
      </c>
    </row>
    <row r="122" spans="1:15" x14ac:dyDescent="0.25">
      <c r="A122" t="s">
        <v>1951</v>
      </c>
      <c r="B122" t="s">
        <v>1952</v>
      </c>
      <c r="C122" t="s">
        <v>296</v>
      </c>
      <c r="D122" t="s">
        <v>60</v>
      </c>
      <c r="E122" t="s">
        <v>61</v>
      </c>
      <c r="F122" t="s">
        <v>62</v>
      </c>
      <c r="G122" t="s">
        <v>1953</v>
      </c>
      <c r="H122" s="3">
        <v>357</v>
      </c>
      <c r="I122" s="3">
        <v>357</v>
      </c>
      <c r="J122" s="3">
        <v>357</v>
      </c>
      <c r="K122" t="s">
        <v>64</v>
      </c>
      <c r="L122" t="s">
        <v>1954</v>
      </c>
      <c r="M122" t="s">
        <v>66</v>
      </c>
      <c r="O122" t="s">
        <v>2</v>
      </c>
    </row>
    <row r="123" spans="1:15" x14ac:dyDescent="0.25">
      <c r="A123" t="s">
        <v>1951</v>
      </c>
      <c r="B123" t="s">
        <v>1952</v>
      </c>
      <c r="C123" t="s">
        <v>296</v>
      </c>
      <c r="D123" t="s">
        <v>67</v>
      </c>
      <c r="E123" t="s">
        <v>68</v>
      </c>
      <c r="F123" t="s">
        <v>62</v>
      </c>
      <c r="G123" t="s">
        <v>1955</v>
      </c>
      <c r="H123" s="3">
        <v>196</v>
      </c>
      <c r="I123" s="3">
        <v>196</v>
      </c>
      <c r="J123" s="3">
        <v>196</v>
      </c>
      <c r="K123" t="s">
        <v>64</v>
      </c>
      <c r="L123" t="s">
        <v>1954</v>
      </c>
      <c r="M123" t="s">
        <v>66</v>
      </c>
      <c r="O123" t="s">
        <v>2</v>
      </c>
    </row>
    <row r="124" spans="1:15" x14ac:dyDescent="0.25">
      <c r="A124" t="s">
        <v>1956</v>
      </c>
      <c r="B124" t="s">
        <v>1957</v>
      </c>
      <c r="C124" t="s">
        <v>296</v>
      </c>
      <c r="D124" t="s">
        <v>60</v>
      </c>
      <c r="E124" t="s">
        <v>61</v>
      </c>
      <c r="F124" t="s">
        <v>62</v>
      </c>
      <c r="G124" t="s">
        <v>1958</v>
      </c>
      <c r="H124" s="3">
        <v>357</v>
      </c>
      <c r="I124" s="3">
        <v>371.34</v>
      </c>
      <c r="J124" s="3">
        <v>371.34</v>
      </c>
      <c r="K124" t="s">
        <v>64</v>
      </c>
      <c r="L124" t="s">
        <v>1959</v>
      </c>
      <c r="M124" t="s">
        <v>125</v>
      </c>
      <c r="O124" t="s">
        <v>2</v>
      </c>
    </row>
    <row r="125" spans="1:15" x14ac:dyDescent="0.25">
      <c r="A125" t="s">
        <v>1960</v>
      </c>
      <c r="B125" t="s">
        <v>1961</v>
      </c>
      <c r="C125" t="s">
        <v>296</v>
      </c>
      <c r="D125" t="s">
        <v>60</v>
      </c>
      <c r="E125" t="s">
        <v>61</v>
      </c>
      <c r="F125" t="s">
        <v>62</v>
      </c>
      <c r="G125" t="s">
        <v>1962</v>
      </c>
      <c r="H125" s="3">
        <v>357</v>
      </c>
      <c r="I125" s="3">
        <v>357</v>
      </c>
      <c r="J125" s="3">
        <v>357</v>
      </c>
      <c r="K125" t="s">
        <v>64</v>
      </c>
      <c r="L125" t="s">
        <v>1963</v>
      </c>
      <c r="M125" t="s">
        <v>66</v>
      </c>
      <c r="O125" t="s">
        <v>2</v>
      </c>
    </row>
    <row r="126" spans="1:15" x14ac:dyDescent="0.25">
      <c r="A126" t="s">
        <v>1964</v>
      </c>
      <c r="B126" t="s">
        <v>1965</v>
      </c>
      <c r="C126" t="s">
        <v>296</v>
      </c>
      <c r="D126" t="s">
        <v>60</v>
      </c>
      <c r="E126" t="s">
        <v>61</v>
      </c>
      <c r="F126" t="s">
        <v>62</v>
      </c>
      <c r="G126" t="s">
        <v>1966</v>
      </c>
      <c r="H126" s="3">
        <v>357</v>
      </c>
      <c r="I126" s="3">
        <v>357</v>
      </c>
      <c r="J126" s="3">
        <v>357</v>
      </c>
      <c r="K126" t="s">
        <v>64</v>
      </c>
      <c r="L126" t="s">
        <v>1967</v>
      </c>
      <c r="M126" t="s">
        <v>66</v>
      </c>
      <c r="O126" t="s">
        <v>2</v>
      </c>
    </row>
    <row r="127" spans="1:15" x14ac:dyDescent="0.25">
      <c r="A127" t="s">
        <v>1968</v>
      </c>
      <c r="B127" t="s">
        <v>1969</v>
      </c>
      <c r="C127" t="s">
        <v>296</v>
      </c>
      <c r="D127" t="s">
        <v>1970</v>
      </c>
      <c r="E127" t="s">
        <v>1971</v>
      </c>
      <c r="F127" t="s">
        <v>62</v>
      </c>
      <c r="G127" t="s">
        <v>1972</v>
      </c>
      <c r="H127" s="3">
        <v>220</v>
      </c>
      <c r="I127" s="3">
        <v>220</v>
      </c>
      <c r="J127" s="3">
        <v>220</v>
      </c>
      <c r="K127" t="s">
        <v>64</v>
      </c>
      <c r="L127" t="s">
        <v>1973</v>
      </c>
      <c r="M127" t="s">
        <v>66</v>
      </c>
      <c r="O127" t="s">
        <v>2</v>
      </c>
    </row>
    <row r="128" spans="1:15" x14ac:dyDescent="0.25">
      <c r="A128" t="s">
        <v>1968</v>
      </c>
      <c r="B128" t="s">
        <v>1969</v>
      </c>
      <c r="C128" t="s">
        <v>296</v>
      </c>
      <c r="D128" t="s">
        <v>60</v>
      </c>
      <c r="E128" t="s">
        <v>61</v>
      </c>
      <c r="F128" t="s">
        <v>62</v>
      </c>
      <c r="G128" t="s">
        <v>1974</v>
      </c>
      <c r="H128" s="3">
        <v>357</v>
      </c>
      <c r="I128" s="3">
        <v>357</v>
      </c>
      <c r="J128" s="3">
        <v>357</v>
      </c>
      <c r="K128" t="s">
        <v>64</v>
      </c>
      <c r="L128" t="s">
        <v>1973</v>
      </c>
      <c r="M128" t="s">
        <v>66</v>
      </c>
      <c r="O128" t="s">
        <v>2</v>
      </c>
    </row>
    <row r="129" spans="1:15" x14ac:dyDescent="0.25">
      <c r="A129" t="s">
        <v>1975</v>
      </c>
      <c r="B129" t="s">
        <v>1976</v>
      </c>
      <c r="C129" t="s">
        <v>296</v>
      </c>
      <c r="D129" t="s">
        <v>60</v>
      </c>
      <c r="E129" t="s">
        <v>61</v>
      </c>
      <c r="F129" t="s">
        <v>62</v>
      </c>
      <c r="G129" t="s">
        <v>1977</v>
      </c>
      <c r="H129" s="3">
        <v>285.60000000000002</v>
      </c>
      <c r="I129" s="3">
        <v>285.60000000000002</v>
      </c>
      <c r="J129" s="3">
        <v>285.60000000000002</v>
      </c>
      <c r="K129" t="s">
        <v>64</v>
      </c>
      <c r="L129" t="s">
        <v>1978</v>
      </c>
      <c r="M129" t="s">
        <v>66</v>
      </c>
      <c r="O129" t="s">
        <v>2</v>
      </c>
    </row>
    <row r="130" spans="1:15" x14ac:dyDescent="0.25">
      <c r="A130" t="s">
        <v>1975</v>
      </c>
      <c r="B130" t="s">
        <v>1976</v>
      </c>
      <c r="C130" t="s">
        <v>296</v>
      </c>
      <c r="D130" t="s">
        <v>1970</v>
      </c>
      <c r="E130" t="s">
        <v>1971</v>
      </c>
      <c r="F130" t="s">
        <v>62</v>
      </c>
      <c r="G130" t="s">
        <v>1979</v>
      </c>
      <c r="H130" s="3">
        <v>220</v>
      </c>
      <c r="I130" s="3">
        <v>220</v>
      </c>
      <c r="J130" s="3">
        <v>220</v>
      </c>
      <c r="K130" t="s">
        <v>64</v>
      </c>
      <c r="L130" t="s">
        <v>1978</v>
      </c>
      <c r="M130" t="s">
        <v>66</v>
      </c>
      <c r="O130" t="s">
        <v>2</v>
      </c>
    </row>
    <row r="131" spans="1:15" x14ac:dyDescent="0.25">
      <c r="A131" t="s">
        <v>1980</v>
      </c>
      <c r="B131" t="s">
        <v>1981</v>
      </c>
      <c r="C131" t="s">
        <v>296</v>
      </c>
      <c r="D131" t="s">
        <v>60</v>
      </c>
      <c r="E131" t="s">
        <v>61</v>
      </c>
      <c r="F131" t="s">
        <v>62</v>
      </c>
      <c r="G131" t="s">
        <v>1982</v>
      </c>
      <c r="H131" s="3">
        <v>357</v>
      </c>
      <c r="I131" s="3">
        <v>371.34</v>
      </c>
      <c r="J131" s="3">
        <v>371.34</v>
      </c>
      <c r="K131" t="s">
        <v>64</v>
      </c>
      <c r="L131" t="s">
        <v>1983</v>
      </c>
      <c r="M131" t="s">
        <v>125</v>
      </c>
      <c r="O131" t="s">
        <v>2</v>
      </c>
    </row>
    <row r="132" spans="1:15" x14ac:dyDescent="0.25">
      <c r="A132" t="s">
        <v>1984</v>
      </c>
      <c r="B132" t="s">
        <v>1985</v>
      </c>
      <c r="C132" t="s">
        <v>296</v>
      </c>
      <c r="D132" t="s">
        <v>60</v>
      </c>
      <c r="E132" t="s">
        <v>61</v>
      </c>
      <c r="F132" t="s">
        <v>62</v>
      </c>
      <c r="G132" t="s">
        <v>1986</v>
      </c>
      <c r="H132" s="3">
        <v>357</v>
      </c>
      <c r="I132" s="3">
        <v>375.06</v>
      </c>
      <c r="J132" s="3">
        <v>375.06</v>
      </c>
      <c r="K132" t="s">
        <v>64</v>
      </c>
      <c r="L132" t="s">
        <v>1987</v>
      </c>
      <c r="M132" t="s">
        <v>321</v>
      </c>
      <c r="O132" t="s">
        <v>2</v>
      </c>
    </row>
  </sheetData>
  <pageMargins left="0.511811024" right="0.511811024" top="0.78740157499999996" bottom="0.78740157499999996" header="0.31496062000000002" footer="0.31496062000000002"/>
  <pageSetup paperSize="9" orientation="portrait" r:id="rId4"/>
  <ignoredErrors>
    <ignoredError sqref="D26:G133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367"/>
  <sheetViews>
    <sheetView workbookViewId="0">
      <selection activeCell="G15" sqref="G15"/>
    </sheetView>
  </sheetViews>
  <sheetFormatPr defaultRowHeight="15" x14ac:dyDescent="0.25"/>
  <cols>
    <col min="1" max="1" width="9.42578125" bestFit="1" customWidth="1" collapsed="1"/>
    <col min="2" max="2" width="38.85546875" customWidth="1" collapsed="1"/>
    <col min="3" max="3" width="17" customWidth="1" collapsed="1"/>
    <col min="4" max="4" width="6.140625" bestFit="1" customWidth="1" collapsed="1"/>
    <col min="5" max="5" width="30.5703125" customWidth="1" collapsed="1"/>
    <col min="6" max="6" width="17" bestFit="1" customWidth="1" collapsed="1"/>
    <col min="7" max="7" width="14.140625" bestFit="1" customWidth="1" collapsed="1"/>
    <col min="8" max="8" width="18" bestFit="1" customWidth="1" collapsed="1"/>
    <col min="9" max="9" width="17" bestFit="1" customWidth="1" collapsed="1"/>
    <col min="10" max="10" width="10.7109375" bestFit="1" customWidth="1" collapsed="1"/>
    <col min="11" max="11" width="20" customWidth="1" collapsed="1"/>
    <col min="12" max="13" width="25" customWidth="1" collapsed="1"/>
    <col min="14" max="14" width="20" customWidth="1" collapsed="1"/>
    <col min="15" max="16" width="40" customWidth="1" collapsed="1"/>
  </cols>
  <sheetData>
    <row r="1" spans="1:9" x14ac:dyDescent="0.25">
      <c r="A1" s="34"/>
      <c r="B1" s="19" t="s">
        <v>307</v>
      </c>
      <c r="C1" s="20" t="s">
        <v>309</v>
      </c>
      <c r="E1" s="19" t="s">
        <v>307</v>
      </c>
      <c r="F1" s="20" t="s">
        <v>309</v>
      </c>
      <c r="H1" s="19" t="s">
        <v>307</v>
      </c>
      <c r="I1" s="20" t="s">
        <v>309</v>
      </c>
    </row>
    <row r="2" spans="1:9" x14ac:dyDescent="0.25">
      <c r="B2" s="21" t="s">
        <v>83</v>
      </c>
      <c r="C2" s="23">
        <v>244</v>
      </c>
      <c r="E2" s="21" t="s">
        <v>61</v>
      </c>
      <c r="F2" s="23">
        <v>121497.11999999998</v>
      </c>
      <c r="H2" s="21" t="s">
        <v>2977</v>
      </c>
      <c r="I2" s="23">
        <v>714</v>
      </c>
    </row>
    <row r="3" spans="1:9" x14ac:dyDescent="0.25">
      <c r="B3" s="22" t="s">
        <v>178</v>
      </c>
      <c r="C3" s="24">
        <v>89</v>
      </c>
      <c r="E3" s="41" t="s">
        <v>59</v>
      </c>
      <c r="F3" s="24">
        <v>44636.51999999999</v>
      </c>
      <c r="H3" s="22" t="s">
        <v>2</v>
      </c>
      <c r="I3" s="24">
        <v>145778.3299999999</v>
      </c>
    </row>
    <row r="4" spans="1:9" x14ac:dyDescent="0.25">
      <c r="B4" s="22" t="s">
        <v>2243</v>
      </c>
      <c r="C4" s="24">
        <v>178</v>
      </c>
      <c r="E4" s="41" t="s">
        <v>2532</v>
      </c>
      <c r="F4" s="24">
        <v>2320.5</v>
      </c>
      <c r="H4" s="26" t="s">
        <v>308</v>
      </c>
      <c r="I4" s="27">
        <v>146492.3299999999</v>
      </c>
    </row>
    <row r="5" spans="1:9" x14ac:dyDescent="0.25">
      <c r="B5" s="22" t="s">
        <v>2322</v>
      </c>
      <c r="C5" s="24">
        <v>178</v>
      </c>
      <c r="E5" s="41" t="s">
        <v>192</v>
      </c>
      <c r="F5" s="24">
        <v>57603.359999999986</v>
      </c>
      <c r="H5" s="36" t="s">
        <v>2979</v>
      </c>
      <c r="I5" s="37">
        <v>-216</v>
      </c>
    </row>
    <row r="6" spans="1:9" x14ac:dyDescent="0.25">
      <c r="B6" s="22" t="s">
        <v>93</v>
      </c>
      <c r="C6" s="24">
        <v>178</v>
      </c>
      <c r="E6" s="41" t="s">
        <v>2630</v>
      </c>
      <c r="F6" s="24">
        <v>357</v>
      </c>
      <c r="H6" s="38" t="s">
        <v>311</v>
      </c>
      <c r="I6" s="37">
        <v>-0.28999999999999998</v>
      </c>
    </row>
    <row r="7" spans="1:9" x14ac:dyDescent="0.25">
      <c r="B7" s="22" t="s">
        <v>201</v>
      </c>
      <c r="C7" s="24">
        <v>178</v>
      </c>
      <c r="E7" s="41" t="s">
        <v>291</v>
      </c>
      <c r="F7" s="24">
        <v>6461.94</v>
      </c>
      <c r="H7" s="39" t="s">
        <v>312</v>
      </c>
      <c r="I7" s="40">
        <f>SUM(I4:I6)</f>
        <v>146276.03999999989</v>
      </c>
    </row>
    <row r="8" spans="1:9" x14ac:dyDescent="0.25">
      <c r="B8" s="22" t="s">
        <v>559</v>
      </c>
      <c r="C8" s="24">
        <v>178</v>
      </c>
      <c r="E8" s="41" t="s">
        <v>296</v>
      </c>
      <c r="F8" s="24">
        <v>8689.8000000000011</v>
      </c>
    </row>
    <row r="9" spans="1:9" x14ac:dyDescent="0.25">
      <c r="B9" s="22" t="s">
        <v>275</v>
      </c>
      <c r="C9" s="24">
        <v>178</v>
      </c>
      <c r="E9" s="41" t="s">
        <v>1613</v>
      </c>
      <c r="F9" s="24">
        <v>1428</v>
      </c>
    </row>
    <row r="10" spans="1:9" x14ac:dyDescent="0.25">
      <c r="B10" s="22" t="s">
        <v>1201</v>
      </c>
      <c r="C10" s="24">
        <v>198</v>
      </c>
      <c r="E10" s="26" t="s">
        <v>308</v>
      </c>
      <c r="F10" s="27">
        <v>121497.11999999998</v>
      </c>
    </row>
    <row r="11" spans="1:9" x14ac:dyDescent="0.25">
      <c r="B11" s="22" t="s">
        <v>68</v>
      </c>
      <c r="C11" s="24">
        <v>3644</v>
      </c>
    </row>
    <row r="12" spans="1:9" x14ac:dyDescent="0.25">
      <c r="B12" s="22" t="s">
        <v>194</v>
      </c>
      <c r="C12" s="24">
        <v>950</v>
      </c>
    </row>
    <row r="13" spans="1:9" ht="15.75" thickBot="1" x14ac:dyDescent="0.3">
      <c r="B13" s="22" t="s">
        <v>2567</v>
      </c>
      <c r="C13" s="24">
        <v>549</v>
      </c>
    </row>
    <row r="14" spans="1:9" x14ac:dyDescent="0.25">
      <c r="B14" s="22" t="s">
        <v>220</v>
      </c>
      <c r="C14" s="24">
        <v>5673</v>
      </c>
      <c r="E14" s="14" t="s">
        <v>2978</v>
      </c>
    </row>
    <row r="15" spans="1:9" ht="15.75" thickBot="1" x14ac:dyDescent="0.3">
      <c r="B15" s="22" t="s">
        <v>225</v>
      </c>
      <c r="C15" s="24">
        <v>676</v>
      </c>
      <c r="E15" s="15" t="s">
        <v>2982</v>
      </c>
    </row>
    <row r="16" spans="1:9" x14ac:dyDescent="0.25">
      <c r="B16" s="22" t="s">
        <v>173</v>
      </c>
      <c r="C16" s="24">
        <v>676</v>
      </c>
    </row>
    <row r="17" spans="2:3" x14ac:dyDescent="0.25">
      <c r="B17" s="22" t="s">
        <v>97</v>
      </c>
      <c r="C17" s="24">
        <v>244</v>
      </c>
    </row>
    <row r="18" spans="2:3" x14ac:dyDescent="0.25">
      <c r="B18" s="22" t="s">
        <v>741</v>
      </c>
      <c r="C18" s="24">
        <v>356</v>
      </c>
    </row>
    <row r="19" spans="2:3" x14ac:dyDescent="0.25">
      <c r="B19" s="22" t="s">
        <v>2073</v>
      </c>
      <c r="C19" s="24">
        <v>132</v>
      </c>
    </row>
    <row r="20" spans="2:3" x14ac:dyDescent="0.25">
      <c r="B20" s="22" t="s">
        <v>1042</v>
      </c>
      <c r="C20" s="24">
        <v>272</v>
      </c>
    </row>
    <row r="21" spans="2:3" x14ac:dyDescent="0.25">
      <c r="B21" s="22" t="s">
        <v>543</v>
      </c>
      <c r="C21" s="24">
        <v>35.700000000000003</v>
      </c>
    </row>
    <row r="22" spans="2:3" x14ac:dyDescent="0.25">
      <c r="B22" s="22" t="s">
        <v>2173</v>
      </c>
      <c r="C22" s="24">
        <v>211</v>
      </c>
    </row>
    <row r="23" spans="2:3" x14ac:dyDescent="0.25">
      <c r="B23" s="22" t="s">
        <v>1085</v>
      </c>
      <c r="C23" s="24">
        <v>60</v>
      </c>
    </row>
    <row r="24" spans="2:3" x14ac:dyDescent="0.25">
      <c r="B24" s="22" t="s">
        <v>1117</v>
      </c>
      <c r="C24" s="24">
        <v>247.5</v>
      </c>
    </row>
    <row r="25" spans="2:3" x14ac:dyDescent="0.25">
      <c r="B25" s="22" t="s">
        <v>539</v>
      </c>
      <c r="C25" s="24">
        <v>201</v>
      </c>
    </row>
    <row r="26" spans="2:3" x14ac:dyDescent="0.25">
      <c r="B26" s="22" t="s">
        <v>101</v>
      </c>
      <c r="C26" s="24">
        <v>350</v>
      </c>
    </row>
    <row r="27" spans="2:3" x14ac:dyDescent="0.25">
      <c r="B27" s="22" t="s">
        <v>318</v>
      </c>
      <c r="C27" s="24">
        <v>3029.5</v>
      </c>
    </row>
    <row r="28" spans="2:3" x14ac:dyDescent="0.25">
      <c r="B28" s="22" t="s">
        <v>953</v>
      </c>
      <c r="C28" s="24">
        <v>504</v>
      </c>
    </row>
    <row r="29" spans="2:3" x14ac:dyDescent="0.25">
      <c r="B29" s="22" t="s">
        <v>709</v>
      </c>
      <c r="C29" s="24">
        <v>2190</v>
      </c>
    </row>
    <row r="30" spans="2:3" x14ac:dyDescent="0.25">
      <c r="B30" s="22" t="s">
        <v>1872</v>
      </c>
      <c r="C30" s="24">
        <v>706.5</v>
      </c>
    </row>
    <row r="31" spans="2:3" x14ac:dyDescent="0.25">
      <c r="B31" s="22" t="s">
        <v>211</v>
      </c>
      <c r="C31" s="24">
        <v>15.3</v>
      </c>
    </row>
    <row r="32" spans="2:3" x14ac:dyDescent="0.25">
      <c r="B32" s="22" t="s">
        <v>2125</v>
      </c>
      <c r="C32" s="24">
        <v>726.35</v>
      </c>
    </row>
    <row r="33" spans="1:3" x14ac:dyDescent="0.25">
      <c r="B33" s="22" t="s">
        <v>75</v>
      </c>
      <c r="C33" s="24">
        <v>165</v>
      </c>
    </row>
    <row r="34" spans="1:3" x14ac:dyDescent="0.25">
      <c r="B34" s="22" t="s">
        <v>2033</v>
      </c>
      <c r="C34" s="24">
        <v>120</v>
      </c>
    </row>
    <row r="35" spans="1:3" x14ac:dyDescent="0.25">
      <c r="B35" s="22" t="s">
        <v>1221</v>
      </c>
      <c r="C35" s="24">
        <v>160</v>
      </c>
    </row>
    <row r="36" spans="1:3" x14ac:dyDescent="0.25">
      <c r="B36" s="22" t="s">
        <v>71</v>
      </c>
      <c r="C36" s="24">
        <v>450</v>
      </c>
    </row>
    <row r="37" spans="1:3" x14ac:dyDescent="0.25">
      <c r="B37" s="22" t="s">
        <v>118</v>
      </c>
      <c r="C37" s="24">
        <v>153.68</v>
      </c>
    </row>
    <row r="38" spans="1:3" x14ac:dyDescent="0.25">
      <c r="B38" s="22" t="s">
        <v>555</v>
      </c>
      <c r="C38" s="24">
        <v>25</v>
      </c>
    </row>
    <row r="39" spans="1:3" x14ac:dyDescent="0.25">
      <c r="B39" s="22" t="s">
        <v>669</v>
      </c>
      <c r="C39" s="24">
        <v>77.680000000000007</v>
      </c>
    </row>
    <row r="40" spans="1:3" x14ac:dyDescent="0.25">
      <c r="B40" s="22" t="s">
        <v>187</v>
      </c>
      <c r="C40" s="24">
        <v>746</v>
      </c>
    </row>
    <row r="41" spans="1:3" x14ac:dyDescent="0.25">
      <c r="B41" s="22" t="s">
        <v>1853</v>
      </c>
      <c r="C41" s="24">
        <v>50</v>
      </c>
    </row>
    <row r="42" spans="1:3" x14ac:dyDescent="0.25">
      <c r="A42" s="34"/>
      <c r="B42" s="26" t="s">
        <v>308</v>
      </c>
      <c r="C42" s="27">
        <v>24995.21</v>
      </c>
    </row>
    <row r="50" spans="1:16" x14ac:dyDescent="0.25">
      <c r="A50" s="34"/>
      <c r="B50" s="34"/>
      <c r="C50" s="34"/>
    </row>
    <row r="51" spans="1:16" x14ac:dyDescent="0.25">
      <c r="A51" s="34"/>
      <c r="B51" s="34"/>
      <c r="C51" s="34"/>
    </row>
    <row r="53" spans="1:16" x14ac:dyDescent="0.25">
      <c r="A53" s="34"/>
      <c r="B53" s="34"/>
      <c r="C53" s="34"/>
    </row>
    <row r="55" spans="1:16" x14ac:dyDescent="0.25">
      <c r="A55" s="34"/>
      <c r="B55" s="34"/>
      <c r="C55" s="34"/>
    </row>
    <row r="58" spans="1:16" x14ac:dyDescent="0.25">
      <c r="A58" s="34"/>
      <c r="B58" s="34"/>
      <c r="C58" s="34"/>
    </row>
    <row r="60" spans="1:16" x14ac:dyDescent="0.25">
      <c r="A60" s="35" t="s">
        <v>43</v>
      </c>
      <c r="B60" s="35" t="s">
        <v>44</v>
      </c>
      <c r="C60" s="35" t="s">
        <v>45</v>
      </c>
      <c r="D60" s="35" t="s">
        <v>46</v>
      </c>
      <c r="E60" s="35" t="s">
        <v>47</v>
      </c>
      <c r="F60" s="35" t="s">
        <v>48</v>
      </c>
      <c r="G60" s="35" t="s">
        <v>49</v>
      </c>
      <c r="H60" s="35" t="s">
        <v>0</v>
      </c>
      <c r="I60" s="35" t="s">
        <v>50</v>
      </c>
      <c r="J60" s="35" t="s">
        <v>51</v>
      </c>
      <c r="K60" s="35" t="s">
        <v>52</v>
      </c>
      <c r="L60" s="35" t="s">
        <v>53</v>
      </c>
      <c r="M60" s="35" t="s">
        <v>54</v>
      </c>
      <c r="N60" s="35" t="s">
        <v>55</v>
      </c>
      <c r="O60" s="35" t="s">
        <v>56</v>
      </c>
      <c r="P60" s="35" t="s">
        <v>57</v>
      </c>
    </row>
    <row r="61" spans="1:16" x14ac:dyDescent="0.25">
      <c r="A61" t="s">
        <v>1990</v>
      </c>
      <c r="B61" t="s">
        <v>1991</v>
      </c>
      <c r="C61" t="s">
        <v>59</v>
      </c>
      <c r="D61" t="s">
        <v>67</v>
      </c>
      <c r="E61" t="s">
        <v>68</v>
      </c>
      <c r="F61" t="s">
        <v>62</v>
      </c>
      <c r="G61" t="s">
        <v>1992</v>
      </c>
      <c r="H61" s="3">
        <v>196</v>
      </c>
      <c r="I61" s="3">
        <v>196</v>
      </c>
      <c r="J61" s="3">
        <v>196</v>
      </c>
      <c r="K61" t="s">
        <v>64</v>
      </c>
      <c r="L61" t="s">
        <v>1993</v>
      </c>
      <c r="M61" t="s">
        <v>66</v>
      </c>
      <c r="O61" t="s">
        <v>2</v>
      </c>
    </row>
    <row r="62" spans="1:16" x14ac:dyDescent="0.25">
      <c r="A62" t="s">
        <v>1994</v>
      </c>
      <c r="B62" t="s">
        <v>1995</v>
      </c>
      <c r="C62" t="s">
        <v>59</v>
      </c>
      <c r="D62" t="s">
        <v>708</v>
      </c>
      <c r="E62" t="s">
        <v>709</v>
      </c>
      <c r="F62" t="s">
        <v>62</v>
      </c>
      <c r="G62" t="s">
        <v>1996</v>
      </c>
      <c r="H62" s="3">
        <v>340</v>
      </c>
      <c r="I62" s="3">
        <v>340</v>
      </c>
      <c r="J62" s="3">
        <v>340</v>
      </c>
      <c r="K62" t="s">
        <v>64</v>
      </c>
      <c r="L62" t="s">
        <v>1997</v>
      </c>
      <c r="M62" t="s">
        <v>66</v>
      </c>
      <c r="O62" t="s">
        <v>2</v>
      </c>
    </row>
    <row r="63" spans="1:16" x14ac:dyDescent="0.25">
      <c r="A63" t="s">
        <v>1994</v>
      </c>
      <c r="B63" t="s">
        <v>1995</v>
      </c>
      <c r="C63" t="s">
        <v>59</v>
      </c>
      <c r="D63" t="s">
        <v>708</v>
      </c>
      <c r="E63" t="s">
        <v>709</v>
      </c>
      <c r="F63" t="s">
        <v>62</v>
      </c>
      <c r="G63" t="s">
        <v>1998</v>
      </c>
      <c r="H63" s="3">
        <v>150</v>
      </c>
      <c r="I63" s="3">
        <v>150</v>
      </c>
      <c r="J63" s="3">
        <v>150</v>
      </c>
      <c r="K63" t="s">
        <v>64</v>
      </c>
      <c r="L63" t="s">
        <v>1999</v>
      </c>
      <c r="M63" t="s">
        <v>66</v>
      </c>
      <c r="O63" t="s">
        <v>2</v>
      </c>
    </row>
    <row r="64" spans="1:16" x14ac:dyDescent="0.25">
      <c r="A64" t="s">
        <v>1994</v>
      </c>
      <c r="B64" t="s">
        <v>1995</v>
      </c>
      <c r="C64" t="s">
        <v>59</v>
      </c>
      <c r="D64" t="s">
        <v>60</v>
      </c>
      <c r="E64" t="s">
        <v>61</v>
      </c>
      <c r="F64" t="s">
        <v>62</v>
      </c>
      <c r="G64" t="s">
        <v>2000</v>
      </c>
      <c r="H64" s="3">
        <v>714</v>
      </c>
      <c r="I64" s="3">
        <v>714</v>
      </c>
      <c r="J64" s="3">
        <v>714</v>
      </c>
      <c r="K64" t="s">
        <v>64</v>
      </c>
      <c r="L64" t="s">
        <v>2001</v>
      </c>
      <c r="M64" t="s">
        <v>66</v>
      </c>
      <c r="O64" t="s">
        <v>2</v>
      </c>
    </row>
    <row r="65" spans="1:15" x14ac:dyDescent="0.25">
      <c r="A65" t="s">
        <v>2002</v>
      </c>
      <c r="B65" t="s">
        <v>2003</v>
      </c>
      <c r="C65" t="s">
        <v>59</v>
      </c>
      <c r="D65" t="s">
        <v>60</v>
      </c>
      <c r="E65" t="s">
        <v>61</v>
      </c>
      <c r="F65" t="s">
        <v>62</v>
      </c>
      <c r="G65" t="s">
        <v>2004</v>
      </c>
      <c r="H65" s="3">
        <v>714</v>
      </c>
      <c r="I65" s="3">
        <v>714</v>
      </c>
      <c r="J65" s="3">
        <v>714</v>
      </c>
      <c r="K65" t="s">
        <v>64</v>
      </c>
      <c r="L65" t="s">
        <v>2005</v>
      </c>
      <c r="M65" t="s">
        <v>66</v>
      </c>
      <c r="O65" t="s">
        <v>2</v>
      </c>
    </row>
    <row r="66" spans="1:15" x14ac:dyDescent="0.25">
      <c r="A66" t="s">
        <v>2006</v>
      </c>
      <c r="B66" t="s">
        <v>2007</v>
      </c>
      <c r="C66" t="s">
        <v>59</v>
      </c>
      <c r="D66" t="s">
        <v>60</v>
      </c>
      <c r="E66" t="s">
        <v>61</v>
      </c>
      <c r="F66" t="s">
        <v>62</v>
      </c>
      <c r="G66" t="s">
        <v>2008</v>
      </c>
      <c r="H66" s="3">
        <v>714</v>
      </c>
      <c r="I66" s="3">
        <v>714</v>
      </c>
      <c r="J66" s="3">
        <v>714</v>
      </c>
      <c r="K66" t="s">
        <v>64</v>
      </c>
      <c r="L66" t="s">
        <v>2009</v>
      </c>
      <c r="M66" t="s">
        <v>66</v>
      </c>
      <c r="O66" t="s">
        <v>2</v>
      </c>
    </row>
    <row r="67" spans="1:15" x14ac:dyDescent="0.25">
      <c r="A67" t="s">
        <v>2010</v>
      </c>
      <c r="B67" t="s">
        <v>2011</v>
      </c>
      <c r="C67" t="s">
        <v>59</v>
      </c>
      <c r="D67" t="s">
        <v>219</v>
      </c>
      <c r="E67" t="s">
        <v>220</v>
      </c>
      <c r="F67" t="s">
        <v>62</v>
      </c>
      <c r="G67" t="s">
        <v>2012</v>
      </c>
      <c r="H67" s="3">
        <v>433</v>
      </c>
      <c r="I67" s="3">
        <v>433</v>
      </c>
      <c r="J67" s="3">
        <v>433</v>
      </c>
      <c r="K67" t="s">
        <v>64</v>
      </c>
      <c r="L67" t="s">
        <v>2013</v>
      </c>
      <c r="M67" t="s">
        <v>66</v>
      </c>
      <c r="O67" t="s">
        <v>2</v>
      </c>
    </row>
    <row r="68" spans="1:15" x14ac:dyDescent="0.25">
      <c r="A68" t="s">
        <v>2010</v>
      </c>
      <c r="B68" t="s">
        <v>2011</v>
      </c>
      <c r="C68" t="s">
        <v>59</v>
      </c>
      <c r="D68" t="s">
        <v>60</v>
      </c>
      <c r="E68" t="s">
        <v>61</v>
      </c>
      <c r="F68" t="s">
        <v>62</v>
      </c>
      <c r="G68" t="s">
        <v>2014</v>
      </c>
      <c r="H68" s="3">
        <v>714</v>
      </c>
      <c r="I68" s="3">
        <v>714</v>
      </c>
      <c r="J68" s="3">
        <v>714</v>
      </c>
      <c r="K68" t="s">
        <v>64</v>
      </c>
      <c r="L68" t="s">
        <v>2015</v>
      </c>
      <c r="M68" t="s">
        <v>66</v>
      </c>
      <c r="O68" t="s">
        <v>2</v>
      </c>
    </row>
    <row r="69" spans="1:15" x14ac:dyDescent="0.25">
      <c r="A69" t="s">
        <v>2016</v>
      </c>
      <c r="B69" t="s">
        <v>2017</v>
      </c>
      <c r="C69" t="s">
        <v>59</v>
      </c>
      <c r="D69" t="s">
        <v>60</v>
      </c>
      <c r="E69" t="s">
        <v>61</v>
      </c>
      <c r="F69" t="s">
        <v>62</v>
      </c>
      <c r="G69" t="s">
        <v>2018</v>
      </c>
      <c r="H69" s="3">
        <v>714</v>
      </c>
      <c r="I69" s="3">
        <v>714</v>
      </c>
      <c r="J69" s="3">
        <v>714</v>
      </c>
      <c r="K69" t="s">
        <v>64</v>
      </c>
      <c r="L69" t="s">
        <v>2019</v>
      </c>
      <c r="M69" t="s">
        <v>378</v>
      </c>
      <c r="O69" t="s">
        <v>2</v>
      </c>
    </row>
    <row r="70" spans="1:15" x14ac:dyDescent="0.25">
      <c r="A70" t="s">
        <v>2016</v>
      </c>
      <c r="B70" t="s">
        <v>2017</v>
      </c>
      <c r="C70" t="s">
        <v>59</v>
      </c>
      <c r="D70" t="s">
        <v>60</v>
      </c>
      <c r="E70" t="s">
        <v>61</v>
      </c>
      <c r="F70" t="s">
        <v>62</v>
      </c>
      <c r="G70" t="s">
        <v>2020</v>
      </c>
      <c r="H70" s="3">
        <v>714</v>
      </c>
      <c r="I70" s="3">
        <v>714</v>
      </c>
      <c r="J70" s="3">
        <v>714</v>
      </c>
      <c r="K70" t="s">
        <v>64</v>
      </c>
      <c r="L70" t="s">
        <v>2019</v>
      </c>
      <c r="M70" t="s">
        <v>66</v>
      </c>
      <c r="O70" t="s">
        <v>2</v>
      </c>
    </row>
    <row r="71" spans="1:15" x14ac:dyDescent="0.25">
      <c r="A71" t="s">
        <v>2021</v>
      </c>
      <c r="B71" t="s">
        <v>2022</v>
      </c>
      <c r="C71" t="s">
        <v>59</v>
      </c>
      <c r="D71" t="s">
        <v>60</v>
      </c>
      <c r="E71" t="s">
        <v>61</v>
      </c>
      <c r="F71" t="s">
        <v>62</v>
      </c>
      <c r="G71" t="s">
        <v>2023</v>
      </c>
      <c r="H71" s="3">
        <v>714</v>
      </c>
      <c r="I71" s="3">
        <v>742.92</v>
      </c>
      <c r="J71" s="3">
        <v>742.92</v>
      </c>
      <c r="K71" t="s">
        <v>64</v>
      </c>
      <c r="L71" t="s">
        <v>2024</v>
      </c>
      <c r="M71" t="s">
        <v>125</v>
      </c>
      <c r="O71" t="s">
        <v>2</v>
      </c>
    </row>
    <row r="72" spans="1:15" x14ac:dyDescent="0.25">
      <c r="A72" t="s">
        <v>2025</v>
      </c>
      <c r="B72" t="s">
        <v>2026</v>
      </c>
      <c r="C72" t="s">
        <v>59</v>
      </c>
      <c r="D72" t="s">
        <v>60</v>
      </c>
      <c r="E72" t="s">
        <v>61</v>
      </c>
      <c r="F72" t="s">
        <v>62</v>
      </c>
      <c r="G72" t="s">
        <v>2027</v>
      </c>
      <c r="H72" s="3">
        <v>714</v>
      </c>
      <c r="I72" s="3">
        <v>735.48</v>
      </c>
      <c r="J72" s="3">
        <v>735.48</v>
      </c>
      <c r="K72" t="s">
        <v>64</v>
      </c>
      <c r="L72" t="s">
        <v>2028</v>
      </c>
      <c r="M72" t="s">
        <v>80</v>
      </c>
      <c r="O72" t="s">
        <v>2</v>
      </c>
    </row>
    <row r="73" spans="1:15" x14ac:dyDescent="0.25">
      <c r="A73" t="s">
        <v>2025</v>
      </c>
      <c r="B73" t="s">
        <v>2026</v>
      </c>
      <c r="C73" t="s">
        <v>59</v>
      </c>
      <c r="D73" t="s">
        <v>60</v>
      </c>
      <c r="E73" t="s">
        <v>61</v>
      </c>
      <c r="F73" t="s">
        <v>62</v>
      </c>
      <c r="G73" t="s">
        <v>2029</v>
      </c>
      <c r="H73" s="3">
        <v>714</v>
      </c>
      <c r="I73" s="3">
        <v>742.92</v>
      </c>
      <c r="J73" s="3">
        <v>742.92</v>
      </c>
      <c r="K73" t="s">
        <v>64</v>
      </c>
      <c r="L73" t="s">
        <v>2028</v>
      </c>
      <c r="M73" t="s">
        <v>125</v>
      </c>
      <c r="O73" t="s">
        <v>2</v>
      </c>
    </row>
    <row r="74" spans="1:15" x14ac:dyDescent="0.25">
      <c r="A74" t="s">
        <v>2030</v>
      </c>
      <c r="B74" t="s">
        <v>2031</v>
      </c>
      <c r="C74" t="s">
        <v>59</v>
      </c>
      <c r="D74" t="s">
        <v>2032</v>
      </c>
      <c r="E74" t="s">
        <v>2033</v>
      </c>
      <c r="F74" t="s">
        <v>62</v>
      </c>
      <c r="G74" t="s">
        <v>2034</v>
      </c>
      <c r="H74" s="3">
        <v>60</v>
      </c>
      <c r="I74" s="3">
        <v>60</v>
      </c>
      <c r="J74" s="3">
        <v>60</v>
      </c>
      <c r="K74" t="s">
        <v>64</v>
      </c>
      <c r="L74" t="s">
        <v>2035</v>
      </c>
      <c r="M74" t="s">
        <v>962</v>
      </c>
      <c r="O74" t="s">
        <v>2</v>
      </c>
    </row>
    <row r="75" spans="1:15" x14ac:dyDescent="0.25">
      <c r="A75" t="s">
        <v>2030</v>
      </c>
      <c r="B75" t="s">
        <v>2031</v>
      </c>
      <c r="C75" t="s">
        <v>59</v>
      </c>
      <c r="D75" t="s">
        <v>2032</v>
      </c>
      <c r="E75" t="s">
        <v>2033</v>
      </c>
      <c r="F75" t="s">
        <v>62</v>
      </c>
      <c r="G75" t="s">
        <v>2036</v>
      </c>
      <c r="H75" s="3">
        <v>60</v>
      </c>
      <c r="I75" s="3">
        <v>60</v>
      </c>
      <c r="J75" s="3">
        <v>60</v>
      </c>
      <c r="K75" t="s">
        <v>64</v>
      </c>
      <c r="L75" t="s">
        <v>2035</v>
      </c>
      <c r="M75" t="s">
        <v>962</v>
      </c>
      <c r="O75" t="s">
        <v>2</v>
      </c>
    </row>
    <row r="76" spans="1:15" x14ac:dyDescent="0.25">
      <c r="A76" t="s">
        <v>2030</v>
      </c>
      <c r="B76" t="s">
        <v>2031</v>
      </c>
      <c r="C76" t="s">
        <v>59</v>
      </c>
      <c r="D76" t="s">
        <v>60</v>
      </c>
      <c r="E76" t="s">
        <v>61</v>
      </c>
      <c r="F76" t="s">
        <v>62</v>
      </c>
      <c r="G76" t="s">
        <v>2037</v>
      </c>
      <c r="H76" s="3">
        <v>714</v>
      </c>
      <c r="I76" s="3">
        <v>714</v>
      </c>
      <c r="J76" s="3">
        <v>714</v>
      </c>
      <c r="K76" t="s">
        <v>64</v>
      </c>
      <c r="L76" t="s">
        <v>2035</v>
      </c>
      <c r="M76" t="s">
        <v>66</v>
      </c>
      <c r="O76" t="s">
        <v>2</v>
      </c>
    </row>
    <row r="77" spans="1:15" x14ac:dyDescent="0.25">
      <c r="A77" t="s">
        <v>2038</v>
      </c>
      <c r="B77" t="s">
        <v>2039</v>
      </c>
      <c r="C77" t="s">
        <v>59</v>
      </c>
      <c r="D77" t="s">
        <v>60</v>
      </c>
      <c r="E77" t="s">
        <v>61</v>
      </c>
      <c r="F77" t="s">
        <v>62</v>
      </c>
      <c r="G77" t="s">
        <v>2040</v>
      </c>
      <c r="H77" s="3">
        <v>714</v>
      </c>
      <c r="I77" s="3">
        <v>742.92</v>
      </c>
      <c r="J77" s="3">
        <v>742.92</v>
      </c>
      <c r="K77" t="s">
        <v>64</v>
      </c>
      <c r="L77" t="s">
        <v>2041</v>
      </c>
      <c r="M77" t="s">
        <v>125</v>
      </c>
      <c r="O77" t="s">
        <v>2</v>
      </c>
    </row>
    <row r="78" spans="1:15" x14ac:dyDescent="0.25">
      <c r="A78" t="s">
        <v>2042</v>
      </c>
      <c r="B78" t="s">
        <v>2043</v>
      </c>
      <c r="C78" t="s">
        <v>59</v>
      </c>
      <c r="D78" t="s">
        <v>60</v>
      </c>
      <c r="E78" t="s">
        <v>61</v>
      </c>
      <c r="F78" t="s">
        <v>62</v>
      </c>
      <c r="G78" t="s">
        <v>2044</v>
      </c>
      <c r="H78" s="3">
        <v>714</v>
      </c>
      <c r="I78" s="3">
        <v>714</v>
      </c>
      <c r="J78" s="3">
        <v>714</v>
      </c>
      <c r="K78" t="s">
        <v>64</v>
      </c>
      <c r="L78" t="s">
        <v>2045</v>
      </c>
      <c r="M78" t="s">
        <v>66</v>
      </c>
      <c r="O78" t="s">
        <v>2</v>
      </c>
    </row>
    <row r="79" spans="1:15" x14ac:dyDescent="0.25">
      <c r="A79" t="s">
        <v>2046</v>
      </c>
      <c r="B79" t="s">
        <v>2047</v>
      </c>
      <c r="C79" t="s">
        <v>59</v>
      </c>
      <c r="D79" t="s">
        <v>60</v>
      </c>
      <c r="E79" t="s">
        <v>61</v>
      </c>
      <c r="F79" t="s">
        <v>62</v>
      </c>
      <c r="G79" t="s">
        <v>2048</v>
      </c>
      <c r="H79" s="3">
        <v>714</v>
      </c>
      <c r="I79" s="3">
        <v>714</v>
      </c>
      <c r="J79" s="3">
        <v>714</v>
      </c>
      <c r="K79" t="s">
        <v>64</v>
      </c>
      <c r="L79" t="s">
        <v>2049</v>
      </c>
      <c r="M79" t="s">
        <v>66</v>
      </c>
      <c r="O79" t="s">
        <v>2</v>
      </c>
    </row>
    <row r="80" spans="1:15" x14ac:dyDescent="0.25">
      <c r="A80" t="s">
        <v>2050</v>
      </c>
      <c r="B80" t="s">
        <v>2051</v>
      </c>
      <c r="C80" t="s">
        <v>59</v>
      </c>
      <c r="D80" t="s">
        <v>186</v>
      </c>
      <c r="E80" t="s">
        <v>187</v>
      </c>
      <c r="F80" t="s">
        <v>62</v>
      </c>
      <c r="G80" t="s">
        <v>2052</v>
      </c>
      <c r="H80" s="3">
        <v>395</v>
      </c>
      <c r="I80" s="3">
        <v>395</v>
      </c>
      <c r="J80" s="3">
        <v>395</v>
      </c>
      <c r="K80" t="s">
        <v>64</v>
      </c>
      <c r="L80" t="s">
        <v>2053</v>
      </c>
      <c r="M80" t="s">
        <v>66</v>
      </c>
      <c r="O80" t="s">
        <v>2</v>
      </c>
    </row>
    <row r="81" spans="1:15" x14ac:dyDescent="0.25">
      <c r="A81" t="s">
        <v>2054</v>
      </c>
      <c r="B81" t="s">
        <v>2055</v>
      </c>
      <c r="C81" t="s">
        <v>59</v>
      </c>
      <c r="D81" t="s">
        <v>219</v>
      </c>
      <c r="E81" t="s">
        <v>220</v>
      </c>
      <c r="F81" t="s">
        <v>62</v>
      </c>
      <c r="G81" t="s">
        <v>2056</v>
      </c>
      <c r="H81" s="3">
        <v>178</v>
      </c>
      <c r="I81" s="3">
        <v>178</v>
      </c>
      <c r="J81" s="3">
        <v>178</v>
      </c>
      <c r="K81" t="s">
        <v>64</v>
      </c>
      <c r="L81" t="s">
        <v>2057</v>
      </c>
      <c r="M81" t="s">
        <v>66</v>
      </c>
      <c r="O81" t="s">
        <v>2</v>
      </c>
    </row>
    <row r="82" spans="1:15" x14ac:dyDescent="0.25">
      <c r="A82" t="s">
        <v>2054</v>
      </c>
      <c r="B82" t="s">
        <v>2055</v>
      </c>
      <c r="C82" t="s">
        <v>59</v>
      </c>
      <c r="D82" t="s">
        <v>67</v>
      </c>
      <c r="E82" t="s">
        <v>68</v>
      </c>
      <c r="F82" t="s">
        <v>62</v>
      </c>
      <c r="G82" t="s">
        <v>2058</v>
      </c>
      <c r="H82" s="3">
        <v>196</v>
      </c>
      <c r="I82" s="3">
        <v>196</v>
      </c>
      <c r="J82" s="3">
        <v>196</v>
      </c>
      <c r="K82" t="s">
        <v>64</v>
      </c>
      <c r="L82" t="s">
        <v>2057</v>
      </c>
      <c r="M82" t="s">
        <v>66</v>
      </c>
      <c r="O82" t="s">
        <v>2</v>
      </c>
    </row>
    <row r="83" spans="1:15" x14ac:dyDescent="0.25">
      <c r="A83" t="s">
        <v>2054</v>
      </c>
      <c r="B83" t="s">
        <v>2055</v>
      </c>
      <c r="C83" t="s">
        <v>59</v>
      </c>
      <c r="D83" t="s">
        <v>67</v>
      </c>
      <c r="E83" t="s">
        <v>68</v>
      </c>
      <c r="F83" t="s">
        <v>62</v>
      </c>
      <c r="G83" t="s">
        <v>2059</v>
      </c>
      <c r="H83" s="3">
        <v>196</v>
      </c>
      <c r="I83" s="3">
        <v>196</v>
      </c>
      <c r="J83" s="3">
        <v>196</v>
      </c>
      <c r="K83" t="s">
        <v>64</v>
      </c>
      <c r="L83" t="s">
        <v>2057</v>
      </c>
      <c r="M83" t="s">
        <v>66</v>
      </c>
      <c r="O83" t="s">
        <v>2</v>
      </c>
    </row>
    <row r="84" spans="1:15" x14ac:dyDescent="0.25">
      <c r="A84" t="s">
        <v>2054</v>
      </c>
      <c r="B84" t="s">
        <v>2055</v>
      </c>
      <c r="C84" t="s">
        <v>59</v>
      </c>
      <c r="D84" t="s">
        <v>67</v>
      </c>
      <c r="E84" t="s">
        <v>68</v>
      </c>
      <c r="F84" t="s">
        <v>62</v>
      </c>
      <c r="G84" t="s">
        <v>2060</v>
      </c>
      <c r="H84" s="3">
        <v>196</v>
      </c>
      <c r="I84" s="3">
        <v>196</v>
      </c>
      <c r="J84" s="3">
        <v>196</v>
      </c>
      <c r="K84" t="s">
        <v>64</v>
      </c>
      <c r="L84" t="s">
        <v>2057</v>
      </c>
      <c r="M84" t="s">
        <v>66</v>
      </c>
      <c r="O84" t="s">
        <v>2</v>
      </c>
    </row>
    <row r="85" spans="1:15" x14ac:dyDescent="0.25">
      <c r="A85" t="s">
        <v>2054</v>
      </c>
      <c r="B85" t="s">
        <v>2055</v>
      </c>
      <c r="C85" t="s">
        <v>59</v>
      </c>
      <c r="D85" t="s">
        <v>117</v>
      </c>
      <c r="E85" t="s">
        <v>118</v>
      </c>
      <c r="F85" t="s">
        <v>62</v>
      </c>
      <c r="G85" t="s">
        <v>2061</v>
      </c>
      <c r="H85" s="3">
        <v>75</v>
      </c>
      <c r="I85" s="3">
        <v>76.84</v>
      </c>
      <c r="J85" s="3">
        <v>76.84</v>
      </c>
      <c r="K85" t="s">
        <v>64</v>
      </c>
      <c r="L85" t="s">
        <v>2057</v>
      </c>
      <c r="M85" t="s">
        <v>120</v>
      </c>
      <c r="O85" t="s">
        <v>2</v>
      </c>
    </row>
    <row r="86" spans="1:15" x14ac:dyDescent="0.25">
      <c r="A86" t="s">
        <v>2062</v>
      </c>
      <c r="B86" t="s">
        <v>2063</v>
      </c>
      <c r="C86" t="s">
        <v>59</v>
      </c>
      <c r="D86" t="s">
        <v>60</v>
      </c>
      <c r="E86" t="s">
        <v>61</v>
      </c>
      <c r="F86" t="s">
        <v>62</v>
      </c>
      <c r="G86" t="s">
        <v>2064</v>
      </c>
      <c r="H86" s="3">
        <v>714</v>
      </c>
      <c r="I86" s="3">
        <v>714</v>
      </c>
      <c r="J86" s="3">
        <v>714</v>
      </c>
      <c r="K86" t="s">
        <v>64</v>
      </c>
      <c r="L86" t="s">
        <v>2065</v>
      </c>
      <c r="M86" t="s">
        <v>66</v>
      </c>
      <c r="O86" t="s">
        <v>2</v>
      </c>
    </row>
    <row r="87" spans="1:15" x14ac:dyDescent="0.25">
      <c r="A87" t="s">
        <v>2066</v>
      </c>
      <c r="B87" t="s">
        <v>2067</v>
      </c>
      <c r="C87" t="s">
        <v>59</v>
      </c>
      <c r="D87" t="s">
        <v>60</v>
      </c>
      <c r="E87" t="s">
        <v>61</v>
      </c>
      <c r="F87" t="s">
        <v>62</v>
      </c>
      <c r="G87" t="s">
        <v>2068</v>
      </c>
      <c r="H87" s="3">
        <v>714</v>
      </c>
      <c r="I87" s="3">
        <v>714</v>
      </c>
      <c r="J87" s="3">
        <v>714</v>
      </c>
      <c r="K87" t="s">
        <v>64</v>
      </c>
      <c r="L87" t="s">
        <v>2069</v>
      </c>
      <c r="M87" t="s">
        <v>66</v>
      </c>
      <c r="O87" t="s">
        <v>2</v>
      </c>
    </row>
    <row r="88" spans="1:15" x14ac:dyDescent="0.25">
      <c r="A88" t="s">
        <v>2070</v>
      </c>
      <c r="B88" t="s">
        <v>2071</v>
      </c>
      <c r="C88" t="s">
        <v>59</v>
      </c>
      <c r="D88" t="s">
        <v>2072</v>
      </c>
      <c r="E88" t="s">
        <v>2073</v>
      </c>
      <c r="F88" t="s">
        <v>62</v>
      </c>
      <c r="G88" t="s">
        <v>2074</v>
      </c>
      <c r="H88" s="3">
        <v>132</v>
      </c>
      <c r="I88" s="3">
        <v>132</v>
      </c>
      <c r="J88" s="3">
        <v>132</v>
      </c>
      <c r="K88" t="s">
        <v>64</v>
      </c>
      <c r="L88" t="s">
        <v>2075</v>
      </c>
      <c r="M88" t="s">
        <v>66</v>
      </c>
      <c r="O88" t="s">
        <v>2</v>
      </c>
    </row>
    <row r="89" spans="1:15" x14ac:dyDescent="0.25">
      <c r="A89" t="s">
        <v>2076</v>
      </c>
      <c r="B89" t="s">
        <v>2077</v>
      </c>
      <c r="C89" t="s">
        <v>59</v>
      </c>
      <c r="D89" t="s">
        <v>60</v>
      </c>
      <c r="E89" t="s">
        <v>61</v>
      </c>
      <c r="F89" t="s">
        <v>62</v>
      </c>
      <c r="G89" t="s">
        <v>2078</v>
      </c>
      <c r="H89" s="3">
        <v>714</v>
      </c>
      <c r="I89" s="3">
        <v>714</v>
      </c>
      <c r="J89" s="3">
        <v>714</v>
      </c>
      <c r="K89" t="s">
        <v>64</v>
      </c>
      <c r="L89" t="s">
        <v>2079</v>
      </c>
      <c r="M89" t="s">
        <v>66</v>
      </c>
      <c r="O89" t="s">
        <v>2</v>
      </c>
    </row>
    <row r="90" spans="1:15" x14ac:dyDescent="0.25">
      <c r="A90" t="s">
        <v>2080</v>
      </c>
      <c r="B90" t="s">
        <v>2081</v>
      </c>
      <c r="C90" t="s">
        <v>59</v>
      </c>
      <c r="D90" t="s">
        <v>60</v>
      </c>
      <c r="E90" t="s">
        <v>61</v>
      </c>
      <c r="F90" t="s">
        <v>62</v>
      </c>
      <c r="G90" t="s">
        <v>2082</v>
      </c>
      <c r="H90" s="3">
        <v>714</v>
      </c>
      <c r="I90" s="3">
        <v>714</v>
      </c>
      <c r="J90" s="3">
        <v>714</v>
      </c>
      <c r="K90" t="s">
        <v>64</v>
      </c>
      <c r="L90" t="s">
        <v>2083</v>
      </c>
      <c r="M90" t="s">
        <v>66</v>
      </c>
      <c r="O90" t="s">
        <v>2</v>
      </c>
    </row>
    <row r="91" spans="1:15" x14ac:dyDescent="0.25">
      <c r="A91" t="s">
        <v>2080</v>
      </c>
      <c r="B91" t="s">
        <v>2081</v>
      </c>
      <c r="C91" t="s">
        <v>59</v>
      </c>
      <c r="D91" t="s">
        <v>60</v>
      </c>
      <c r="E91" t="s">
        <v>61</v>
      </c>
      <c r="F91" t="s">
        <v>62</v>
      </c>
      <c r="G91" t="s">
        <v>2084</v>
      </c>
      <c r="H91" s="3">
        <v>714</v>
      </c>
      <c r="I91" s="3">
        <v>735.48</v>
      </c>
      <c r="J91" s="3">
        <v>735.48</v>
      </c>
      <c r="K91" t="s">
        <v>64</v>
      </c>
      <c r="L91" t="s">
        <v>2083</v>
      </c>
      <c r="M91" t="s">
        <v>80</v>
      </c>
      <c r="O91" t="s">
        <v>2</v>
      </c>
    </row>
    <row r="92" spans="1:15" x14ac:dyDescent="0.25">
      <c r="A92" t="s">
        <v>2085</v>
      </c>
      <c r="B92" t="s">
        <v>2086</v>
      </c>
      <c r="C92" t="s">
        <v>59</v>
      </c>
      <c r="D92" t="s">
        <v>60</v>
      </c>
      <c r="E92" t="s">
        <v>61</v>
      </c>
      <c r="F92" t="s">
        <v>62</v>
      </c>
      <c r="G92" t="s">
        <v>2087</v>
      </c>
      <c r="H92" s="3">
        <v>714</v>
      </c>
      <c r="I92" s="3">
        <v>714</v>
      </c>
      <c r="J92" s="3">
        <v>714</v>
      </c>
      <c r="K92" t="s">
        <v>64</v>
      </c>
      <c r="L92" t="s">
        <v>2088</v>
      </c>
      <c r="M92" t="s">
        <v>66</v>
      </c>
      <c r="O92" t="s">
        <v>2</v>
      </c>
    </row>
    <row r="93" spans="1:15" x14ac:dyDescent="0.25">
      <c r="A93" t="s">
        <v>2085</v>
      </c>
      <c r="B93" t="s">
        <v>2086</v>
      </c>
      <c r="C93" t="s">
        <v>59</v>
      </c>
      <c r="D93" t="s">
        <v>67</v>
      </c>
      <c r="E93" t="s">
        <v>68</v>
      </c>
      <c r="F93" t="s">
        <v>62</v>
      </c>
      <c r="G93" t="s">
        <v>2089</v>
      </c>
      <c r="H93" s="3">
        <v>196</v>
      </c>
      <c r="I93" s="3">
        <v>196</v>
      </c>
      <c r="J93" s="3">
        <v>196</v>
      </c>
      <c r="K93" t="s">
        <v>64</v>
      </c>
      <c r="L93" t="s">
        <v>2088</v>
      </c>
      <c r="M93" t="s">
        <v>66</v>
      </c>
      <c r="O93" t="s">
        <v>2</v>
      </c>
    </row>
    <row r="94" spans="1:15" x14ac:dyDescent="0.25">
      <c r="A94" t="s">
        <v>2085</v>
      </c>
      <c r="B94" t="s">
        <v>2086</v>
      </c>
      <c r="C94" t="s">
        <v>59</v>
      </c>
      <c r="D94" t="s">
        <v>67</v>
      </c>
      <c r="E94" t="s">
        <v>68</v>
      </c>
      <c r="F94" t="s">
        <v>62</v>
      </c>
      <c r="G94" t="s">
        <v>2090</v>
      </c>
      <c r="H94" s="3">
        <v>352</v>
      </c>
      <c r="I94" s="3">
        <v>352</v>
      </c>
      <c r="J94" s="3">
        <v>352</v>
      </c>
      <c r="K94" t="s">
        <v>64</v>
      </c>
      <c r="L94" t="s">
        <v>2088</v>
      </c>
      <c r="M94" t="s">
        <v>66</v>
      </c>
      <c r="O94" t="s">
        <v>2</v>
      </c>
    </row>
    <row r="95" spans="1:15" x14ac:dyDescent="0.25">
      <c r="A95" t="s">
        <v>2091</v>
      </c>
      <c r="B95" t="s">
        <v>2092</v>
      </c>
      <c r="C95" t="s">
        <v>59</v>
      </c>
      <c r="D95" t="s">
        <v>60</v>
      </c>
      <c r="E95" t="s">
        <v>61</v>
      </c>
      <c r="F95" t="s">
        <v>62</v>
      </c>
      <c r="G95" t="s">
        <v>2093</v>
      </c>
      <c r="H95" s="3">
        <v>714</v>
      </c>
      <c r="I95" s="3">
        <v>714</v>
      </c>
      <c r="J95" s="3">
        <v>714</v>
      </c>
      <c r="K95" t="s">
        <v>64</v>
      </c>
      <c r="L95" t="s">
        <v>2094</v>
      </c>
      <c r="M95" t="s">
        <v>66</v>
      </c>
      <c r="O95" t="s">
        <v>2</v>
      </c>
    </row>
    <row r="96" spans="1:15" x14ac:dyDescent="0.25">
      <c r="A96" t="s">
        <v>2095</v>
      </c>
      <c r="B96" t="s">
        <v>2096</v>
      </c>
      <c r="C96" t="s">
        <v>59</v>
      </c>
      <c r="D96" t="s">
        <v>60</v>
      </c>
      <c r="E96" t="s">
        <v>61</v>
      </c>
      <c r="F96" t="s">
        <v>62</v>
      </c>
      <c r="G96" t="s">
        <v>2097</v>
      </c>
      <c r="H96" s="3">
        <v>714</v>
      </c>
      <c r="I96" s="3">
        <v>714</v>
      </c>
      <c r="J96" s="3">
        <v>714</v>
      </c>
      <c r="K96" t="s">
        <v>64</v>
      </c>
      <c r="L96" t="s">
        <v>2098</v>
      </c>
      <c r="M96" t="s">
        <v>66</v>
      </c>
      <c r="O96" t="s">
        <v>2</v>
      </c>
    </row>
    <row r="97" spans="1:15" x14ac:dyDescent="0.25">
      <c r="A97" t="s">
        <v>2099</v>
      </c>
      <c r="B97" t="s">
        <v>2100</v>
      </c>
      <c r="C97" t="s">
        <v>59</v>
      </c>
      <c r="D97" t="s">
        <v>60</v>
      </c>
      <c r="E97" t="s">
        <v>61</v>
      </c>
      <c r="F97" t="s">
        <v>62</v>
      </c>
      <c r="G97" t="s">
        <v>2101</v>
      </c>
      <c r="H97" s="3">
        <v>714</v>
      </c>
      <c r="I97" s="3">
        <v>714</v>
      </c>
      <c r="J97" s="3">
        <v>714</v>
      </c>
      <c r="K97" t="s">
        <v>64</v>
      </c>
      <c r="L97" t="s">
        <v>2102</v>
      </c>
      <c r="M97" t="s">
        <v>66</v>
      </c>
      <c r="O97" t="s">
        <v>2</v>
      </c>
    </row>
    <row r="98" spans="1:15" x14ac:dyDescent="0.25">
      <c r="A98" t="s">
        <v>2103</v>
      </c>
      <c r="B98" t="s">
        <v>2104</v>
      </c>
      <c r="C98" t="s">
        <v>59</v>
      </c>
      <c r="D98" t="s">
        <v>60</v>
      </c>
      <c r="E98" t="s">
        <v>61</v>
      </c>
      <c r="F98" t="s">
        <v>62</v>
      </c>
      <c r="G98" t="s">
        <v>2105</v>
      </c>
      <c r="H98" s="3">
        <v>714</v>
      </c>
      <c r="I98" s="3">
        <v>714</v>
      </c>
      <c r="J98" s="3">
        <v>714</v>
      </c>
      <c r="K98" t="s">
        <v>64</v>
      </c>
      <c r="L98" t="s">
        <v>2106</v>
      </c>
      <c r="M98" t="s">
        <v>66</v>
      </c>
      <c r="O98" t="s">
        <v>2</v>
      </c>
    </row>
    <row r="99" spans="1:15" x14ac:dyDescent="0.25">
      <c r="A99" t="s">
        <v>2107</v>
      </c>
      <c r="B99" t="s">
        <v>2108</v>
      </c>
      <c r="C99" t="s">
        <v>59</v>
      </c>
      <c r="D99" t="s">
        <v>60</v>
      </c>
      <c r="E99" t="s">
        <v>61</v>
      </c>
      <c r="F99" t="s">
        <v>62</v>
      </c>
      <c r="G99" t="s">
        <v>2109</v>
      </c>
      <c r="H99" s="3">
        <v>714</v>
      </c>
      <c r="I99" s="3">
        <v>714</v>
      </c>
      <c r="J99" s="3">
        <v>714</v>
      </c>
      <c r="K99" t="s">
        <v>64</v>
      </c>
      <c r="L99" t="s">
        <v>2110</v>
      </c>
      <c r="M99" t="s">
        <v>66</v>
      </c>
      <c r="O99" t="s">
        <v>2</v>
      </c>
    </row>
    <row r="100" spans="1:15" x14ac:dyDescent="0.25">
      <c r="A100" t="s">
        <v>2111</v>
      </c>
      <c r="B100" t="s">
        <v>2112</v>
      </c>
      <c r="C100" t="s">
        <v>59</v>
      </c>
      <c r="D100" t="s">
        <v>219</v>
      </c>
      <c r="E100" t="s">
        <v>220</v>
      </c>
      <c r="F100" t="s">
        <v>62</v>
      </c>
      <c r="G100" t="s">
        <v>2113</v>
      </c>
      <c r="H100" s="3">
        <v>1103</v>
      </c>
      <c r="I100" s="3">
        <v>1103</v>
      </c>
      <c r="J100" s="3">
        <v>1103</v>
      </c>
      <c r="K100" t="s">
        <v>64</v>
      </c>
      <c r="L100" t="s">
        <v>2114</v>
      </c>
      <c r="M100" t="s">
        <v>66</v>
      </c>
      <c r="O100" t="s">
        <v>2</v>
      </c>
    </row>
    <row r="101" spans="1:15" x14ac:dyDescent="0.25">
      <c r="A101" t="s">
        <v>2111</v>
      </c>
      <c r="B101" t="s">
        <v>2112</v>
      </c>
      <c r="C101" t="s">
        <v>59</v>
      </c>
      <c r="D101" t="s">
        <v>219</v>
      </c>
      <c r="E101" t="s">
        <v>220</v>
      </c>
      <c r="F101" t="s">
        <v>62</v>
      </c>
      <c r="G101" t="s">
        <v>2115</v>
      </c>
      <c r="H101" s="3">
        <v>178</v>
      </c>
      <c r="I101" s="3">
        <v>178</v>
      </c>
      <c r="J101" s="3">
        <v>178</v>
      </c>
      <c r="K101" t="s">
        <v>64</v>
      </c>
      <c r="L101" t="s">
        <v>2116</v>
      </c>
      <c r="M101" t="s">
        <v>66</v>
      </c>
      <c r="O101" t="s">
        <v>2</v>
      </c>
    </row>
    <row r="102" spans="1:15" x14ac:dyDescent="0.25">
      <c r="A102" t="s">
        <v>2111</v>
      </c>
      <c r="B102" t="s">
        <v>2112</v>
      </c>
      <c r="C102" t="s">
        <v>59</v>
      </c>
      <c r="D102" t="s">
        <v>60</v>
      </c>
      <c r="E102" t="s">
        <v>61</v>
      </c>
      <c r="F102" t="s">
        <v>62</v>
      </c>
      <c r="G102" t="s">
        <v>2117</v>
      </c>
      <c r="H102" s="3">
        <v>714</v>
      </c>
      <c r="I102" s="3">
        <v>714</v>
      </c>
      <c r="J102" s="3">
        <v>714</v>
      </c>
      <c r="K102" t="s">
        <v>64</v>
      </c>
      <c r="L102" t="s">
        <v>2116</v>
      </c>
      <c r="M102" t="s">
        <v>66</v>
      </c>
      <c r="O102" t="s">
        <v>2</v>
      </c>
    </row>
    <row r="103" spans="1:15" x14ac:dyDescent="0.25">
      <c r="A103" t="s">
        <v>2118</v>
      </c>
      <c r="B103" t="s">
        <v>2119</v>
      </c>
      <c r="C103" t="s">
        <v>59</v>
      </c>
      <c r="D103" t="s">
        <v>172</v>
      </c>
      <c r="E103" t="s">
        <v>173</v>
      </c>
      <c r="F103" t="s">
        <v>62</v>
      </c>
      <c r="G103" t="s">
        <v>2120</v>
      </c>
      <c r="H103" s="3">
        <v>320</v>
      </c>
      <c r="I103" s="3">
        <v>320</v>
      </c>
      <c r="J103" s="3">
        <v>320</v>
      </c>
      <c r="K103" t="s">
        <v>64</v>
      </c>
      <c r="L103" t="s">
        <v>2121</v>
      </c>
      <c r="M103" t="s">
        <v>66</v>
      </c>
      <c r="O103" t="s">
        <v>2</v>
      </c>
    </row>
    <row r="104" spans="1:15" x14ac:dyDescent="0.25">
      <c r="A104" t="s">
        <v>2122</v>
      </c>
      <c r="B104" t="s">
        <v>2123</v>
      </c>
      <c r="C104" t="s">
        <v>59</v>
      </c>
      <c r="D104" t="s">
        <v>2124</v>
      </c>
      <c r="E104" t="s">
        <v>2125</v>
      </c>
      <c r="F104" t="s">
        <v>62</v>
      </c>
      <c r="G104" t="s">
        <v>2126</v>
      </c>
      <c r="H104" s="3">
        <v>726.35</v>
      </c>
      <c r="I104" s="3">
        <v>726.35</v>
      </c>
      <c r="J104" s="3">
        <v>726.35</v>
      </c>
      <c r="K104" t="s">
        <v>64</v>
      </c>
      <c r="L104" t="s">
        <v>2127</v>
      </c>
      <c r="M104" t="s">
        <v>66</v>
      </c>
      <c r="O104" t="s">
        <v>2</v>
      </c>
    </row>
    <row r="105" spans="1:15" x14ac:dyDescent="0.25">
      <c r="A105" t="s">
        <v>2122</v>
      </c>
      <c r="B105" t="s">
        <v>2123</v>
      </c>
      <c r="C105" t="s">
        <v>59</v>
      </c>
      <c r="D105" t="s">
        <v>60</v>
      </c>
      <c r="E105" t="s">
        <v>61</v>
      </c>
      <c r="F105" t="s">
        <v>62</v>
      </c>
      <c r="G105" t="s">
        <v>2128</v>
      </c>
      <c r="H105" s="3">
        <v>714</v>
      </c>
      <c r="I105" s="3">
        <v>714</v>
      </c>
      <c r="J105" s="3">
        <v>714</v>
      </c>
      <c r="K105" t="s">
        <v>64</v>
      </c>
      <c r="L105" t="s">
        <v>2129</v>
      </c>
      <c r="M105" t="s">
        <v>66</v>
      </c>
      <c r="O105" t="s">
        <v>2</v>
      </c>
    </row>
    <row r="106" spans="1:15" x14ac:dyDescent="0.25">
      <c r="A106" t="s">
        <v>2130</v>
      </c>
      <c r="B106" t="s">
        <v>2131</v>
      </c>
      <c r="C106" t="s">
        <v>59</v>
      </c>
      <c r="D106" t="s">
        <v>60</v>
      </c>
      <c r="E106" t="s">
        <v>61</v>
      </c>
      <c r="F106" t="s">
        <v>62</v>
      </c>
      <c r="G106" t="s">
        <v>2132</v>
      </c>
      <c r="H106" s="3">
        <v>714</v>
      </c>
      <c r="I106" s="3">
        <v>714</v>
      </c>
      <c r="J106" s="3">
        <v>714</v>
      </c>
      <c r="K106" t="s">
        <v>64</v>
      </c>
      <c r="L106" t="s">
        <v>2133</v>
      </c>
      <c r="M106" t="s">
        <v>66</v>
      </c>
      <c r="O106" t="s">
        <v>2</v>
      </c>
    </row>
    <row r="107" spans="1:15" x14ac:dyDescent="0.25">
      <c r="A107" t="s">
        <v>2134</v>
      </c>
      <c r="B107" t="s">
        <v>2135</v>
      </c>
      <c r="C107" t="s">
        <v>59</v>
      </c>
      <c r="D107" t="s">
        <v>60</v>
      </c>
      <c r="E107" t="s">
        <v>61</v>
      </c>
      <c r="F107" t="s">
        <v>62</v>
      </c>
      <c r="G107" t="s">
        <v>2136</v>
      </c>
      <c r="H107" s="3">
        <v>714</v>
      </c>
      <c r="I107" s="3">
        <v>742.92</v>
      </c>
      <c r="J107" s="3">
        <v>742.92</v>
      </c>
      <c r="K107" t="s">
        <v>64</v>
      </c>
      <c r="L107" t="s">
        <v>2137</v>
      </c>
      <c r="M107" t="s">
        <v>125</v>
      </c>
      <c r="O107" t="s">
        <v>2</v>
      </c>
    </row>
    <row r="108" spans="1:15" x14ac:dyDescent="0.25">
      <c r="A108" t="s">
        <v>2138</v>
      </c>
      <c r="B108" t="s">
        <v>2139</v>
      </c>
      <c r="C108" t="s">
        <v>59</v>
      </c>
      <c r="D108" t="s">
        <v>219</v>
      </c>
      <c r="E108" t="s">
        <v>220</v>
      </c>
      <c r="F108" t="s">
        <v>62</v>
      </c>
      <c r="G108" t="s">
        <v>2140</v>
      </c>
      <c r="H108" s="3">
        <v>320</v>
      </c>
      <c r="I108" s="3">
        <v>320</v>
      </c>
      <c r="J108" s="3">
        <v>320</v>
      </c>
      <c r="K108" t="s">
        <v>64</v>
      </c>
      <c r="L108" t="s">
        <v>2141</v>
      </c>
      <c r="M108" t="s">
        <v>66</v>
      </c>
      <c r="O108" t="s">
        <v>2</v>
      </c>
    </row>
    <row r="109" spans="1:15" x14ac:dyDescent="0.25">
      <c r="A109" t="s">
        <v>2138</v>
      </c>
      <c r="B109" t="s">
        <v>2139</v>
      </c>
      <c r="C109" t="s">
        <v>59</v>
      </c>
      <c r="D109" t="s">
        <v>60</v>
      </c>
      <c r="E109" t="s">
        <v>61</v>
      </c>
      <c r="F109" t="s">
        <v>62</v>
      </c>
      <c r="G109" t="s">
        <v>2142</v>
      </c>
      <c r="H109" s="3">
        <v>714</v>
      </c>
      <c r="I109" s="3">
        <v>714</v>
      </c>
      <c r="J109" s="3">
        <v>714</v>
      </c>
      <c r="K109" t="s">
        <v>64</v>
      </c>
      <c r="L109" t="s">
        <v>2141</v>
      </c>
      <c r="M109" t="s">
        <v>66</v>
      </c>
      <c r="O109" t="s">
        <v>2</v>
      </c>
    </row>
    <row r="110" spans="1:15" x14ac:dyDescent="0.25">
      <c r="A110" t="s">
        <v>2143</v>
      </c>
      <c r="B110" t="s">
        <v>2144</v>
      </c>
      <c r="C110" t="s">
        <v>59</v>
      </c>
      <c r="D110" t="s">
        <v>317</v>
      </c>
      <c r="E110" t="s">
        <v>318</v>
      </c>
      <c r="F110" t="s">
        <v>62</v>
      </c>
      <c r="G110" t="s">
        <v>2145</v>
      </c>
      <c r="H110" s="3">
        <v>182.5</v>
      </c>
      <c r="I110" s="3">
        <v>182.5</v>
      </c>
      <c r="J110" s="3">
        <v>182.5</v>
      </c>
      <c r="K110" t="s">
        <v>64</v>
      </c>
      <c r="L110" t="s">
        <v>2146</v>
      </c>
      <c r="M110" t="s">
        <v>66</v>
      </c>
      <c r="O110" t="s">
        <v>2</v>
      </c>
    </row>
    <row r="111" spans="1:15" x14ac:dyDescent="0.25">
      <c r="A111" t="s">
        <v>2143</v>
      </c>
      <c r="B111" t="s">
        <v>2144</v>
      </c>
      <c r="C111" t="s">
        <v>59</v>
      </c>
      <c r="D111" t="s">
        <v>317</v>
      </c>
      <c r="E111" t="s">
        <v>318</v>
      </c>
      <c r="F111" t="s">
        <v>62</v>
      </c>
      <c r="G111" t="s">
        <v>2147</v>
      </c>
      <c r="H111" s="3">
        <v>219</v>
      </c>
      <c r="I111" s="3">
        <v>219</v>
      </c>
      <c r="J111" s="3">
        <v>219</v>
      </c>
      <c r="K111" t="s">
        <v>64</v>
      </c>
      <c r="L111" t="s">
        <v>2146</v>
      </c>
      <c r="M111" t="s">
        <v>66</v>
      </c>
      <c r="O111" t="s">
        <v>2</v>
      </c>
    </row>
    <row r="112" spans="1:15" x14ac:dyDescent="0.25">
      <c r="A112" t="s">
        <v>2148</v>
      </c>
      <c r="B112" t="s">
        <v>2149</v>
      </c>
      <c r="C112" t="s">
        <v>59</v>
      </c>
      <c r="D112" t="s">
        <v>317</v>
      </c>
      <c r="E112" t="s">
        <v>318</v>
      </c>
      <c r="F112" t="s">
        <v>62</v>
      </c>
      <c r="G112" t="s">
        <v>2150</v>
      </c>
      <c r="H112" s="3">
        <v>584</v>
      </c>
      <c r="I112" s="3">
        <v>584</v>
      </c>
      <c r="J112" s="3">
        <v>584</v>
      </c>
      <c r="K112" t="s">
        <v>64</v>
      </c>
      <c r="L112" t="s">
        <v>2151</v>
      </c>
      <c r="M112" t="s">
        <v>66</v>
      </c>
      <c r="O112" t="s">
        <v>2</v>
      </c>
    </row>
    <row r="113" spans="1:15" x14ac:dyDescent="0.25">
      <c r="A113" t="s">
        <v>2152</v>
      </c>
      <c r="B113" t="s">
        <v>2153</v>
      </c>
      <c r="C113" t="s">
        <v>59</v>
      </c>
      <c r="D113" t="s">
        <v>60</v>
      </c>
      <c r="E113" t="s">
        <v>61</v>
      </c>
      <c r="F113" t="s">
        <v>62</v>
      </c>
      <c r="G113" t="s">
        <v>2154</v>
      </c>
      <c r="H113" s="3">
        <v>714</v>
      </c>
      <c r="I113" s="3">
        <v>750.36</v>
      </c>
      <c r="J113" s="3">
        <v>750.36</v>
      </c>
      <c r="K113" t="s">
        <v>64</v>
      </c>
      <c r="L113" t="s">
        <v>2155</v>
      </c>
      <c r="M113" t="s">
        <v>321</v>
      </c>
      <c r="O113" t="s">
        <v>2</v>
      </c>
    </row>
    <row r="114" spans="1:15" x14ac:dyDescent="0.25">
      <c r="A114" t="s">
        <v>2156</v>
      </c>
      <c r="B114" t="s">
        <v>2157</v>
      </c>
      <c r="C114" t="s">
        <v>59</v>
      </c>
      <c r="D114" t="s">
        <v>60</v>
      </c>
      <c r="E114" t="s">
        <v>61</v>
      </c>
      <c r="F114" t="s">
        <v>62</v>
      </c>
      <c r="G114" t="s">
        <v>2158</v>
      </c>
      <c r="H114" s="3">
        <v>714</v>
      </c>
      <c r="I114" s="3">
        <v>714</v>
      </c>
      <c r="J114" s="3">
        <v>714</v>
      </c>
      <c r="K114" t="s">
        <v>64</v>
      </c>
      <c r="L114" t="s">
        <v>2159</v>
      </c>
      <c r="M114" t="s">
        <v>66</v>
      </c>
      <c r="O114" t="s">
        <v>2</v>
      </c>
    </row>
    <row r="115" spans="1:15" x14ac:dyDescent="0.25">
      <c r="A115" t="s">
        <v>2156</v>
      </c>
      <c r="B115" t="s">
        <v>2157</v>
      </c>
      <c r="C115" t="s">
        <v>59</v>
      </c>
      <c r="D115" t="s">
        <v>70</v>
      </c>
      <c r="E115" t="s">
        <v>71</v>
      </c>
      <c r="F115" t="s">
        <v>62</v>
      </c>
      <c r="G115" t="s">
        <v>2160</v>
      </c>
      <c r="H115" s="3">
        <v>75</v>
      </c>
      <c r="I115" s="3">
        <v>75</v>
      </c>
      <c r="J115" s="3">
        <v>75</v>
      </c>
      <c r="K115" t="s">
        <v>64</v>
      </c>
      <c r="L115" t="s">
        <v>2161</v>
      </c>
      <c r="M115" t="s">
        <v>66</v>
      </c>
      <c r="O115" t="s">
        <v>2</v>
      </c>
    </row>
    <row r="116" spans="1:15" x14ac:dyDescent="0.25">
      <c r="A116" t="s">
        <v>2156</v>
      </c>
      <c r="B116" t="s">
        <v>2157</v>
      </c>
      <c r="C116" t="s">
        <v>59</v>
      </c>
      <c r="D116" t="s">
        <v>70</v>
      </c>
      <c r="E116" t="s">
        <v>71</v>
      </c>
      <c r="F116" t="s">
        <v>62</v>
      </c>
      <c r="G116" t="s">
        <v>2162</v>
      </c>
      <c r="H116" s="3">
        <v>75</v>
      </c>
      <c r="I116" s="3">
        <v>75</v>
      </c>
      <c r="J116" s="3">
        <v>75</v>
      </c>
      <c r="K116" t="s">
        <v>64</v>
      </c>
      <c r="L116" t="s">
        <v>2163</v>
      </c>
      <c r="M116" t="s">
        <v>66</v>
      </c>
      <c r="O116" t="s">
        <v>2</v>
      </c>
    </row>
    <row r="117" spans="1:15" x14ac:dyDescent="0.25">
      <c r="A117" t="s">
        <v>2164</v>
      </c>
      <c r="B117" t="s">
        <v>2165</v>
      </c>
      <c r="C117" t="s">
        <v>59</v>
      </c>
      <c r="D117" t="s">
        <v>60</v>
      </c>
      <c r="E117" t="s">
        <v>61</v>
      </c>
      <c r="F117" t="s">
        <v>62</v>
      </c>
      <c r="G117" t="s">
        <v>2166</v>
      </c>
      <c r="H117" s="3">
        <v>714</v>
      </c>
      <c r="I117" s="3">
        <v>714</v>
      </c>
      <c r="J117" s="3">
        <v>714</v>
      </c>
      <c r="K117" t="s">
        <v>64</v>
      </c>
      <c r="L117" t="s">
        <v>2167</v>
      </c>
      <c r="M117" t="s">
        <v>66</v>
      </c>
      <c r="O117" t="s">
        <v>2</v>
      </c>
    </row>
    <row r="118" spans="1:15" x14ac:dyDescent="0.25">
      <c r="A118" t="s">
        <v>2168</v>
      </c>
      <c r="B118" t="s">
        <v>2169</v>
      </c>
      <c r="C118" t="s">
        <v>59</v>
      </c>
      <c r="D118" t="s">
        <v>60</v>
      </c>
      <c r="E118" t="s">
        <v>61</v>
      </c>
      <c r="F118" t="s">
        <v>62</v>
      </c>
      <c r="G118" t="s">
        <v>2170</v>
      </c>
      <c r="H118" s="3">
        <v>714</v>
      </c>
      <c r="I118" s="3">
        <v>714</v>
      </c>
      <c r="J118" s="3">
        <v>714</v>
      </c>
      <c r="K118" t="s">
        <v>64</v>
      </c>
      <c r="L118" t="s">
        <v>2171</v>
      </c>
      <c r="M118" t="s">
        <v>66</v>
      </c>
      <c r="O118" t="s">
        <v>2</v>
      </c>
    </row>
    <row r="119" spans="1:15" x14ac:dyDescent="0.25">
      <c r="A119" t="s">
        <v>2168</v>
      </c>
      <c r="B119" t="s">
        <v>2169</v>
      </c>
      <c r="C119" t="s">
        <v>59</v>
      </c>
      <c r="D119" t="s">
        <v>2172</v>
      </c>
      <c r="E119" t="s">
        <v>2173</v>
      </c>
      <c r="F119" t="s">
        <v>62</v>
      </c>
      <c r="G119" t="s">
        <v>2174</v>
      </c>
      <c r="H119" s="3">
        <v>211</v>
      </c>
      <c r="I119" s="3">
        <v>211</v>
      </c>
      <c r="J119" s="3">
        <v>211</v>
      </c>
      <c r="K119" t="s">
        <v>64</v>
      </c>
      <c r="L119" t="s">
        <v>2171</v>
      </c>
      <c r="M119" t="s">
        <v>66</v>
      </c>
      <c r="O119" t="s">
        <v>2</v>
      </c>
    </row>
    <row r="120" spans="1:15" x14ac:dyDescent="0.25">
      <c r="A120" t="s">
        <v>2175</v>
      </c>
      <c r="B120" t="s">
        <v>2176</v>
      </c>
      <c r="C120" t="s">
        <v>59</v>
      </c>
      <c r="D120" t="s">
        <v>219</v>
      </c>
      <c r="E120" t="s">
        <v>220</v>
      </c>
      <c r="F120" t="s">
        <v>62</v>
      </c>
      <c r="G120" t="s">
        <v>2177</v>
      </c>
      <c r="H120" s="3">
        <v>178</v>
      </c>
      <c r="I120" s="3">
        <v>178</v>
      </c>
      <c r="J120" s="3">
        <v>178</v>
      </c>
      <c r="K120" t="s">
        <v>64</v>
      </c>
      <c r="L120" t="s">
        <v>2178</v>
      </c>
      <c r="M120" t="s">
        <v>66</v>
      </c>
      <c r="O120" t="s">
        <v>2</v>
      </c>
    </row>
    <row r="121" spans="1:15" x14ac:dyDescent="0.25">
      <c r="A121" t="s">
        <v>2179</v>
      </c>
      <c r="B121" t="s">
        <v>2180</v>
      </c>
      <c r="C121" t="s">
        <v>59</v>
      </c>
      <c r="D121" t="s">
        <v>1871</v>
      </c>
      <c r="E121" t="s">
        <v>1872</v>
      </c>
      <c r="F121" t="s">
        <v>62</v>
      </c>
      <c r="G121" t="s">
        <v>2181</v>
      </c>
      <c r="H121" s="3">
        <v>235.5</v>
      </c>
      <c r="I121" s="3">
        <v>235.5</v>
      </c>
      <c r="J121" s="3">
        <v>235.5</v>
      </c>
      <c r="K121" t="s">
        <v>64</v>
      </c>
      <c r="L121" t="s">
        <v>2182</v>
      </c>
      <c r="M121" t="s">
        <v>66</v>
      </c>
      <c r="O121" t="s">
        <v>2</v>
      </c>
    </row>
    <row r="122" spans="1:15" x14ac:dyDescent="0.25">
      <c r="A122" t="s">
        <v>2183</v>
      </c>
      <c r="B122" t="s">
        <v>2184</v>
      </c>
      <c r="C122" t="s">
        <v>59</v>
      </c>
      <c r="D122" t="s">
        <v>60</v>
      </c>
      <c r="E122" t="s">
        <v>61</v>
      </c>
      <c r="F122" t="s">
        <v>62</v>
      </c>
      <c r="G122" t="s">
        <v>2185</v>
      </c>
      <c r="H122" s="3">
        <v>714</v>
      </c>
      <c r="I122" s="3">
        <v>714</v>
      </c>
      <c r="J122" s="3">
        <v>714</v>
      </c>
      <c r="K122" t="s">
        <v>64</v>
      </c>
      <c r="L122" t="s">
        <v>2186</v>
      </c>
      <c r="M122" t="s">
        <v>66</v>
      </c>
      <c r="O122" t="s">
        <v>2</v>
      </c>
    </row>
    <row r="123" spans="1:15" x14ac:dyDescent="0.25">
      <c r="A123" t="s">
        <v>2183</v>
      </c>
      <c r="B123" t="s">
        <v>2184</v>
      </c>
      <c r="C123" t="s">
        <v>59</v>
      </c>
      <c r="D123" t="s">
        <v>67</v>
      </c>
      <c r="E123" t="s">
        <v>68</v>
      </c>
      <c r="F123" t="s">
        <v>62</v>
      </c>
      <c r="G123" t="s">
        <v>2187</v>
      </c>
      <c r="H123" s="3">
        <v>196</v>
      </c>
      <c r="I123" s="3">
        <v>196</v>
      </c>
      <c r="J123" s="3">
        <v>196</v>
      </c>
      <c r="K123" t="s">
        <v>64</v>
      </c>
      <c r="L123" t="s">
        <v>2188</v>
      </c>
      <c r="M123" t="s">
        <v>66</v>
      </c>
      <c r="O123" t="s">
        <v>2</v>
      </c>
    </row>
    <row r="124" spans="1:15" x14ac:dyDescent="0.25">
      <c r="A124" t="s">
        <v>2189</v>
      </c>
      <c r="B124" t="s">
        <v>2190</v>
      </c>
      <c r="C124" t="s">
        <v>59</v>
      </c>
      <c r="D124" t="s">
        <v>60</v>
      </c>
      <c r="E124" t="s">
        <v>61</v>
      </c>
      <c r="F124" t="s">
        <v>62</v>
      </c>
      <c r="G124" t="s">
        <v>2191</v>
      </c>
      <c r="H124" s="3">
        <v>714</v>
      </c>
      <c r="I124" s="3">
        <v>714</v>
      </c>
      <c r="J124" s="3">
        <v>714</v>
      </c>
      <c r="K124" t="s">
        <v>64</v>
      </c>
      <c r="L124" t="s">
        <v>2192</v>
      </c>
      <c r="M124" t="s">
        <v>66</v>
      </c>
      <c r="O124" t="s">
        <v>2</v>
      </c>
    </row>
    <row r="125" spans="1:15" x14ac:dyDescent="0.25">
      <c r="A125" t="s">
        <v>2193</v>
      </c>
      <c r="B125" t="s">
        <v>2194</v>
      </c>
      <c r="C125" t="s">
        <v>291</v>
      </c>
      <c r="D125" t="s">
        <v>60</v>
      </c>
      <c r="E125" t="s">
        <v>61</v>
      </c>
      <c r="F125" t="s">
        <v>62</v>
      </c>
      <c r="G125" t="s">
        <v>2195</v>
      </c>
      <c r="H125" s="3">
        <v>714</v>
      </c>
      <c r="I125" s="3">
        <v>714</v>
      </c>
      <c r="J125" s="3">
        <v>714</v>
      </c>
      <c r="K125" t="s">
        <v>64</v>
      </c>
      <c r="L125" t="s">
        <v>2196</v>
      </c>
      <c r="M125" t="s">
        <v>66</v>
      </c>
      <c r="O125" t="s">
        <v>2</v>
      </c>
    </row>
    <row r="126" spans="1:15" x14ac:dyDescent="0.25">
      <c r="A126" t="s">
        <v>2197</v>
      </c>
      <c r="B126" t="s">
        <v>2198</v>
      </c>
      <c r="C126" t="s">
        <v>59</v>
      </c>
      <c r="D126" t="s">
        <v>60</v>
      </c>
      <c r="E126" t="s">
        <v>61</v>
      </c>
      <c r="F126" t="s">
        <v>62</v>
      </c>
      <c r="G126" t="s">
        <v>2199</v>
      </c>
      <c r="H126" s="3">
        <v>714</v>
      </c>
      <c r="I126" s="3">
        <v>742.92</v>
      </c>
      <c r="J126" s="3">
        <v>742.92</v>
      </c>
      <c r="K126" t="s">
        <v>64</v>
      </c>
      <c r="L126" t="s">
        <v>2200</v>
      </c>
      <c r="M126" t="s">
        <v>125</v>
      </c>
      <c r="O126" t="s">
        <v>2</v>
      </c>
    </row>
    <row r="127" spans="1:15" x14ac:dyDescent="0.25">
      <c r="A127" t="s">
        <v>2201</v>
      </c>
      <c r="B127" t="s">
        <v>2202</v>
      </c>
      <c r="C127" t="s">
        <v>59</v>
      </c>
      <c r="D127" t="s">
        <v>60</v>
      </c>
      <c r="E127" t="s">
        <v>61</v>
      </c>
      <c r="F127" t="s">
        <v>62</v>
      </c>
      <c r="G127" t="s">
        <v>2203</v>
      </c>
      <c r="H127" s="3">
        <v>714</v>
      </c>
      <c r="I127" s="3">
        <v>742.92</v>
      </c>
      <c r="J127" s="3">
        <v>742.92</v>
      </c>
      <c r="K127" t="s">
        <v>64</v>
      </c>
      <c r="L127" t="s">
        <v>2204</v>
      </c>
      <c r="M127" t="s">
        <v>125</v>
      </c>
      <c r="O127" t="s">
        <v>2</v>
      </c>
    </row>
    <row r="128" spans="1:15" x14ac:dyDescent="0.25">
      <c r="A128" t="s">
        <v>2205</v>
      </c>
      <c r="B128" t="s">
        <v>2206</v>
      </c>
      <c r="C128" t="s">
        <v>59</v>
      </c>
      <c r="D128" t="s">
        <v>60</v>
      </c>
      <c r="E128" t="s">
        <v>61</v>
      </c>
      <c r="F128" t="s">
        <v>62</v>
      </c>
      <c r="G128" t="s">
        <v>2207</v>
      </c>
      <c r="H128" s="3">
        <v>714</v>
      </c>
      <c r="I128" s="3">
        <v>714</v>
      </c>
      <c r="J128" s="3">
        <v>714</v>
      </c>
      <c r="K128" t="s">
        <v>64</v>
      </c>
      <c r="L128" t="s">
        <v>2208</v>
      </c>
      <c r="M128" t="s">
        <v>66</v>
      </c>
      <c r="O128" t="s">
        <v>2</v>
      </c>
    </row>
    <row r="129" spans="1:15" x14ac:dyDescent="0.25">
      <c r="A129" t="s">
        <v>2209</v>
      </c>
      <c r="B129" t="s">
        <v>2210</v>
      </c>
      <c r="C129" t="s">
        <v>59</v>
      </c>
      <c r="D129" t="s">
        <v>60</v>
      </c>
      <c r="E129" t="s">
        <v>61</v>
      </c>
      <c r="F129" t="s">
        <v>62</v>
      </c>
      <c r="G129" t="s">
        <v>2211</v>
      </c>
      <c r="H129" s="3">
        <v>714</v>
      </c>
      <c r="I129" s="3">
        <v>714</v>
      </c>
      <c r="J129" s="3">
        <v>714</v>
      </c>
      <c r="K129" t="s">
        <v>64</v>
      </c>
      <c r="L129" t="s">
        <v>2212</v>
      </c>
      <c r="M129" t="s">
        <v>66</v>
      </c>
      <c r="O129" t="s">
        <v>2</v>
      </c>
    </row>
    <row r="130" spans="1:15" x14ac:dyDescent="0.25">
      <c r="A130" t="s">
        <v>2213</v>
      </c>
      <c r="B130" t="s">
        <v>2214</v>
      </c>
      <c r="C130" t="s">
        <v>59</v>
      </c>
      <c r="D130" t="s">
        <v>60</v>
      </c>
      <c r="E130" t="s">
        <v>61</v>
      </c>
      <c r="F130" t="s">
        <v>62</v>
      </c>
      <c r="G130" t="s">
        <v>2215</v>
      </c>
      <c r="H130" s="3">
        <v>714</v>
      </c>
      <c r="I130" s="3">
        <v>742.92</v>
      </c>
      <c r="J130" s="3">
        <v>742.92</v>
      </c>
      <c r="K130" t="s">
        <v>64</v>
      </c>
      <c r="L130" t="s">
        <v>2216</v>
      </c>
      <c r="M130" t="s">
        <v>125</v>
      </c>
      <c r="O130" t="s">
        <v>2</v>
      </c>
    </row>
    <row r="131" spans="1:15" x14ac:dyDescent="0.25">
      <c r="A131" t="s">
        <v>2217</v>
      </c>
      <c r="B131" t="s">
        <v>2218</v>
      </c>
      <c r="C131" t="s">
        <v>59</v>
      </c>
      <c r="D131" t="s">
        <v>193</v>
      </c>
      <c r="E131" t="s">
        <v>194</v>
      </c>
      <c r="F131" t="s">
        <v>62</v>
      </c>
      <c r="G131" t="s">
        <v>2219</v>
      </c>
      <c r="H131" s="3">
        <v>280</v>
      </c>
      <c r="I131" s="3">
        <v>280</v>
      </c>
      <c r="J131" s="3">
        <v>280</v>
      </c>
      <c r="K131" t="s">
        <v>64</v>
      </c>
      <c r="L131" t="s">
        <v>2220</v>
      </c>
      <c r="M131" t="s">
        <v>66</v>
      </c>
      <c r="O131" t="s">
        <v>2</v>
      </c>
    </row>
    <row r="132" spans="1:15" x14ac:dyDescent="0.25">
      <c r="A132" t="s">
        <v>2221</v>
      </c>
      <c r="B132" t="s">
        <v>2222</v>
      </c>
      <c r="C132" t="s">
        <v>59</v>
      </c>
      <c r="D132" t="s">
        <v>708</v>
      </c>
      <c r="E132" t="s">
        <v>709</v>
      </c>
      <c r="F132" t="s">
        <v>62</v>
      </c>
      <c r="G132" t="s">
        <v>2223</v>
      </c>
      <c r="H132" s="3">
        <v>300</v>
      </c>
      <c r="I132" s="3">
        <v>300</v>
      </c>
      <c r="J132" s="3">
        <v>300</v>
      </c>
      <c r="K132" t="s">
        <v>64</v>
      </c>
      <c r="L132" t="s">
        <v>2224</v>
      </c>
      <c r="M132" t="s">
        <v>66</v>
      </c>
      <c r="O132" t="s">
        <v>2</v>
      </c>
    </row>
    <row r="133" spans="1:15" x14ac:dyDescent="0.25">
      <c r="A133" t="s">
        <v>2221</v>
      </c>
      <c r="B133" t="s">
        <v>2222</v>
      </c>
      <c r="C133" t="s">
        <v>59</v>
      </c>
      <c r="D133" t="s">
        <v>317</v>
      </c>
      <c r="E133" t="s">
        <v>318</v>
      </c>
      <c r="F133" t="s">
        <v>62</v>
      </c>
      <c r="G133" t="s">
        <v>2225</v>
      </c>
      <c r="H133" s="3">
        <v>219</v>
      </c>
      <c r="I133" s="3">
        <v>219</v>
      </c>
      <c r="J133" s="3">
        <v>219</v>
      </c>
      <c r="K133" t="s">
        <v>64</v>
      </c>
      <c r="L133" t="s">
        <v>2224</v>
      </c>
      <c r="M133" t="s">
        <v>66</v>
      </c>
      <c r="O133" t="s">
        <v>2</v>
      </c>
    </row>
    <row r="134" spans="1:15" x14ac:dyDescent="0.25">
      <c r="A134" t="s">
        <v>2221</v>
      </c>
      <c r="B134" t="s">
        <v>2222</v>
      </c>
      <c r="C134" t="s">
        <v>59</v>
      </c>
      <c r="D134" t="s">
        <v>60</v>
      </c>
      <c r="E134" t="s">
        <v>61</v>
      </c>
      <c r="F134" t="s">
        <v>62</v>
      </c>
      <c r="G134" t="s">
        <v>2226</v>
      </c>
      <c r="H134" s="3">
        <v>714</v>
      </c>
      <c r="I134" s="3">
        <v>714</v>
      </c>
      <c r="J134" s="3">
        <v>714</v>
      </c>
      <c r="K134" t="s">
        <v>64</v>
      </c>
      <c r="L134" t="s">
        <v>2224</v>
      </c>
      <c r="M134" t="s">
        <v>66</v>
      </c>
      <c r="O134" t="s">
        <v>2</v>
      </c>
    </row>
    <row r="135" spans="1:15" x14ac:dyDescent="0.25">
      <c r="A135" t="s">
        <v>2227</v>
      </c>
      <c r="B135" t="s">
        <v>2228</v>
      </c>
      <c r="C135" t="s">
        <v>59</v>
      </c>
      <c r="D135" t="s">
        <v>1220</v>
      </c>
      <c r="E135" t="s">
        <v>1221</v>
      </c>
      <c r="F135" t="s">
        <v>62</v>
      </c>
      <c r="G135" t="s">
        <v>2229</v>
      </c>
      <c r="H135" s="3">
        <v>40</v>
      </c>
      <c r="I135" s="3">
        <v>40</v>
      </c>
      <c r="J135" s="3">
        <v>40</v>
      </c>
      <c r="K135" t="s">
        <v>64</v>
      </c>
      <c r="L135" t="s">
        <v>2230</v>
      </c>
      <c r="M135" t="s">
        <v>1383</v>
      </c>
      <c r="O135" t="s">
        <v>2</v>
      </c>
    </row>
    <row r="136" spans="1:15" x14ac:dyDescent="0.25">
      <c r="A136" t="s">
        <v>2231</v>
      </c>
      <c r="B136" t="s">
        <v>2232</v>
      </c>
      <c r="C136" t="s">
        <v>59</v>
      </c>
      <c r="D136" t="s">
        <v>60</v>
      </c>
      <c r="E136" t="s">
        <v>61</v>
      </c>
      <c r="F136" t="s">
        <v>62</v>
      </c>
      <c r="G136" t="s">
        <v>2233</v>
      </c>
      <c r="H136" s="3">
        <v>714</v>
      </c>
      <c r="I136" s="3">
        <v>714</v>
      </c>
      <c r="J136" s="3">
        <v>714</v>
      </c>
      <c r="K136" t="s">
        <v>64</v>
      </c>
      <c r="L136" t="s">
        <v>2234</v>
      </c>
      <c r="M136" t="s">
        <v>66</v>
      </c>
      <c r="O136" t="s">
        <v>2</v>
      </c>
    </row>
    <row r="137" spans="1:15" x14ac:dyDescent="0.25">
      <c r="A137" t="s">
        <v>2235</v>
      </c>
      <c r="B137" t="s">
        <v>2236</v>
      </c>
      <c r="C137" t="s">
        <v>59</v>
      </c>
      <c r="D137" t="s">
        <v>60</v>
      </c>
      <c r="E137" t="s">
        <v>61</v>
      </c>
      <c r="F137" t="s">
        <v>62</v>
      </c>
      <c r="G137" t="s">
        <v>2237</v>
      </c>
      <c r="H137" s="3">
        <v>714</v>
      </c>
      <c r="I137" s="3">
        <v>714</v>
      </c>
      <c r="J137" s="3">
        <v>714</v>
      </c>
      <c r="K137" t="s">
        <v>64</v>
      </c>
      <c r="L137" t="s">
        <v>2238</v>
      </c>
      <c r="M137" t="s">
        <v>66</v>
      </c>
      <c r="O137" t="s">
        <v>2</v>
      </c>
    </row>
    <row r="138" spans="1:15" x14ac:dyDescent="0.25">
      <c r="A138" t="s">
        <v>2235</v>
      </c>
      <c r="B138" t="s">
        <v>2236</v>
      </c>
      <c r="C138" t="s">
        <v>59</v>
      </c>
      <c r="D138" t="s">
        <v>70</v>
      </c>
      <c r="E138" t="s">
        <v>71</v>
      </c>
      <c r="F138" t="s">
        <v>62</v>
      </c>
      <c r="G138" t="s">
        <v>2239</v>
      </c>
      <c r="H138" s="3">
        <v>75</v>
      </c>
      <c r="I138" s="3">
        <v>75</v>
      </c>
      <c r="J138" s="3">
        <v>75</v>
      </c>
      <c r="K138" t="s">
        <v>64</v>
      </c>
      <c r="L138" t="s">
        <v>2240</v>
      </c>
      <c r="M138" t="s">
        <v>66</v>
      </c>
      <c r="O138" t="s">
        <v>2</v>
      </c>
    </row>
    <row r="139" spans="1:15" x14ac:dyDescent="0.25">
      <c r="A139" t="s">
        <v>2235</v>
      </c>
      <c r="B139" t="s">
        <v>2236</v>
      </c>
      <c r="C139" t="s">
        <v>59</v>
      </c>
      <c r="D139" t="s">
        <v>70</v>
      </c>
      <c r="E139" t="s">
        <v>71</v>
      </c>
      <c r="F139" t="s">
        <v>62</v>
      </c>
      <c r="G139" t="s">
        <v>2241</v>
      </c>
      <c r="H139" s="3">
        <v>75</v>
      </c>
      <c r="I139" s="3">
        <v>75</v>
      </c>
      <c r="J139" s="3">
        <v>75</v>
      </c>
      <c r="K139" t="s">
        <v>64</v>
      </c>
      <c r="L139" t="s">
        <v>2238</v>
      </c>
      <c r="M139" t="s">
        <v>66</v>
      </c>
      <c r="O139" t="s">
        <v>2</v>
      </c>
    </row>
    <row r="140" spans="1:15" x14ac:dyDescent="0.25">
      <c r="A140" t="s">
        <v>2235</v>
      </c>
      <c r="B140" t="s">
        <v>2236</v>
      </c>
      <c r="C140" t="s">
        <v>59</v>
      </c>
      <c r="D140" t="s">
        <v>2242</v>
      </c>
      <c r="E140" t="s">
        <v>2243</v>
      </c>
      <c r="F140" t="s">
        <v>62</v>
      </c>
      <c r="G140" t="s">
        <v>2244</v>
      </c>
      <c r="H140" s="3">
        <v>178</v>
      </c>
      <c r="I140" s="3">
        <v>178</v>
      </c>
      <c r="J140" s="3">
        <v>178</v>
      </c>
      <c r="K140" t="s">
        <v>64</v>
      </c>
      <c r="L140" t="s">
        <v>2245</v>
      </c>
      <c r="M140" t="s">
        <v>66</v>
      </c>
      <c r="O140" t="s">
        <v>2</v>
      </c>
    </row>
    <row r="141" spans="1:15" x14ac:dyDescent="0.25">
      <c r="A141" t="s">
        <v>2246</v>
      </c>
      <c r="B141" t="s">
        <v>2247</v>
      </c>
      <c r="C141" t="s">
        <v>59</v>
      </c>
      <c r="D141" t="s">
        <v>60</v>
      </c>
      <c r="E141" t="s">
        <v>61</v>
      </c>
      <c r="F141" t="s">
        <v>62</v>
      </c>
      <c r="G141" t="s">
        <v>2248</v>
      </c>
      <c r="H141" s="3">
        <v>714</v>
      </c>
      <c r="I141" s="3">
        <v>714</v>
      </c>
      <c r="J141" s="3">
        <v>714</v>
      </c>
      <c r="K141" t="s">
        <v>64</v>
      </c>
      <c r="L141" t="s">
        <v>2249</v>
      </c>
      <c r="M141" t="s">
        <v>66</v>
      </c>
      <c r="O141" t="s">
        <v>2</v>
      </c>
    </row>
    <row r="142" spans="1:15" x14ac:dyDescent="0.25">
      <c r="A142" t="s">
        <v>2246</v>
      </c>
      <c r="B142" t="s">
        <v>2247</v>
      </c>
      <c r="C142" t="s">
        <v>59</v>
      </c>
      <c r="D142" t="s">
        <v>210</v>
      </c>
      <c r="E142" t="s">
        <v>211</v>
      </c>
      <c r="F142" t="s">
        <v>62</v>
      </c>
      <c r="G142" t="s">
        <v>2250</v>
      </c>
      <c r="H142" s="3">
        <v>15</v>
      </c>
      <c r="I142" s="3">
        <v>15.3</v>
      </c>
      <c r="J142" s="3">
        <v>15.3</v>
      </c>
      <c r="K142" t="s">
        <v>64</v>
      </c>
      <c r="L142" t="s">
        <v>2251</v>
      </c>
      <c r="M142" t="s">
        <v>214</v>
      </c>
      <c r="O142" t="s">
        <v>2</v>
      </c>
    </row>
    <row r="143" spans="1:15" x14ac:dyDescent="0.25">
      <c r="A143" t="s">
        <v>2252</v>
      </c>
      <c r="B143" t="s">
        <v>2253</v>
      </c>
      <c r="C143" t="s">
        <v>59</v>
      </c>
      <c r="D143" t="s">
        <v>60</v>
      </c>
      <c r="E143" t="s">
        <v>61</v>
      </c>
      <c r="F143" t="s">
        <v>62</v>
      </c>
      <c r="G143" t="s">
        <v>2254</v>
      </c>
      <c r="H143" s="3">
        <v>714</v>
      </c>
      <c r="I143" s="3">
        <v>714</v>
      </c>
      <c r="J143" s="3">
        <v>714</v>
      </c>
      <c r="K143" t="s">
        <v>64</v>
      </c>
      <c r="L143" t="s">
        <v>2255</v>
      </c>
      <c r="M143" t="s">
        <v>66</v>
      </c>
      <c r="O143" t="s">
        <v>2</v>
      </c>
    </row>
    <row r="144" spans="1:15" x14ac:dyDescent="0.25">
      <c r="A144" t="s">
        <v>2256</v>
      </c>
      <c r="B144" t="s">
        <v>2257</v>
      </c>
      <c r="C144" t="s">
        <v>59</v>
      </c>
      <c r="D144" t="s">
        <v>60</v>
      </c>
      <c r="E144" t="s">
        <v>61</v>
      </c>
      <c r="F144" t="s">
        <v>62</v>
      </c>
      <c r="G144" t="s">
        <v>2258</v>
      </c>
      <c r="H144" s="3">
        <v>714</v>
      </c>
      <c r="I144" s="3">
        <v>714</v>
      </c>
      <c r="J144" s="3">
        <v>714</v>
      </c>
      <c r="K144" t="s">
        <v>64</v>
      </c>
      <c r="L144" t="s">
        <v>2259</v>
      </c>
      <c r="M144" t="s">
        <v>66</v>
      </c>
      <c r="O144" t="s">
        <v>2</v>
      </c>
    </row>
    <row r="145" spans="1:15" x14ac:dyDescent="0.25">
      <c r="A145" t="s">
        <v>2256</v>
      </c>
      <c r="B145" t="s">
        <v>2257</v>
      </c>
      <c r="C145" t="s">
        <v>59</v>
      </c>
      <c r="D145" t="s">
        <v>100</v>
      </c>
      <c r="E145" t="s">
        <v>101</v>
      </c>
      <c r="F145" t="s">
        <v>62</v>
      </c>
      <c r="G145" t="s">
        <v>2260</v>
      </c>
      <c r="H145" s="3">
        <v>350</v>
      </c>
      <c r="I145" s="3">
        <v>350</v>
      </c>
      <c r="J145" s="3">
        <v>350</v>
      </c>
      <c r="K145" t="s">
        <v>64</v>
      </c>
      <c r="L145" t="s">
        <v>2259</v>
      </c>
      <c r="M145" t="s">
        <v>66</v>
      </c>
      <c r="O145" t="s">
        <v>2</v>
      </c>
    </row>
    <row r="146" spans="1:15" x14ac:dyDescent="0.25">
      <c r="A146" t="s">
        <v>2261</v>
      </c>
      <c r="B146" t="s">
        <v>2262</v>
      </c>
      <c r="C146" t="s">
        <v>59</v>
      </c>
      <c r="D146" t="s">
        <v>60</v>
      </c>
      <c r="E146" t="s">
        <v>61</v>
      </c>
      <c r="F146" t="s">
        <v>62</v>
      </c>
      <c r="G146" t="s">
        <v>2263</v>
      </c>
      <c r="H146" s="3">
        <v>714</v>
      </c>
      <c r="I146" s="3">
        <v>714</v>
      </c>
      <c r="J146" s="3">
        <v>714</v>
      </c>
      <c r="K146" t="s">
        <v>64</v>
      </c>
      <c r="L146" t="s">
        <v>2264</v>
      </c>
      <c r="M146" t="s">
        <v>66</v>
      </c>
      <c r="O146" t="s">
        <v>2</v>
      </c>
    </row>
    <row r="147" spans="1:15" x14ac:dyDescent="0.25">
      <c r="A147" t="s">
        <v>2265</v>
      </c>
      <c r="B147" t="s">
        <v>2266</v>
      </c>
      <c r="C147" t="s">
        <v>59</v>
      </c>
      <c r="D147" t="s">
        <v>317</v>
      </c>
      <c r="E147" t="s">
        <v>318</v>
      </c>
      <c r="F147" t="s">
        <v>62</v>
      </c>
      <c r="G147" t="s">
        <v>2267</v>
      </c>
      <c r="H147" s="3">
        <v>292</v>
      </c>
      <c r="I147" s="3">
        <v>292</v>
      </c>
      <c r="J147" s="3">
        <v>292</v>
      </c>
      <c r="K147" t="s">
        <v>64</v>
      </c>
      <c r="L147" t="s">
        <v>2268</v>
      </c>
      <c r="M147" t="s">
        <v>1383</v>
      </c>
      <c r="O147" t="s">
        <v>2</v>
      </c>
    </row>
    <row r="148" spans="1:15" x14ac:dyDescent="0.25">
      <c r="A148" t="s">
        <v>2265</v>
      </c>
      <c r="B148" t="s">
        <v>2266</v>
      </c>
      <c r="C148" t="s">
        <v>59</v>
      </c>
      <c r="D148" t="s">
        <v>317</v>
      </c>
      <c r="E148" t="s">
        <v>318</v>
      </c>
      <c r="F148" t="s">
        <v>62</v>
      </c>
      <c r="G148" t="s">
        <v>2269</v>
      </c>
      <c r="H148" s="3">
        <v>73</v>
      </c>
      <c r="I148" s="3">
        <v>73</v>
      </c>
      <c r="J148" s="3">
        <v>73</v>
      </c>
      <c r="K148" t="s">
        <v>64</v>
      </c>
      <c r="L148" t="s">
        <v>2268</v>
      </c>
      <c r="M148" t="s">
        <v>1383</v>
      </c>
      <c r="O148" t="s">
        <v>2</v>
      </c>
    </row>
    <row r="149" spans="1:15" x14ac:dyDescent="0.25">
      <c r="A149" t="s">
        <v>1445</v>
      </c>
      <c r="B149" t="s">
        <v>1446</v>
      </c>
      <c r="C149" t="s">
        <v>59</v>
      </c>
      <c r="D149" t="s">
        <v>60</v>
      </c>
      <c r="E149" t="s">
        <v>61</v>
      </c>
      <c r="F149" t="s">
        <v>62</v>
      </c>
      <c r="G149" t="s">
        <v>2270</v>
      </c>
      <c r="H149" s="3">
        <v>714</v>
      </c>
      <c r="I149" s="3">
        <v>742.92</v>
      </c>
      <c r="J149" s="3">
        <v>742.92</v>
      </c>
      <c r="K149" t="s">
        <v>64</v>
      </c>
      <c r="L149" t="s">
        <v>2271</v>
      </c>
      <c r="M149" t="s">
        <v>125</v>
      </c>
      <c r="O149" t="s">
        <v>2</v>
      </c>
    </row>
    <row r="150" spans="1:15" x14ac:dyDescent="0.25">
      <c r="A150" t="s">
        <v>2272</v>
      </c>
      <c r="B150" t="s">
        <v>2273</v>
      </c>
      <c r="C150" t="s">
        <v>59</v>
      </c>
      <c r="D150" t="s">
        <v>60</v>
      </c>
      <c r="E150" t="s">
        <v>61</v>
      </c>
      <c r="F150" t="s">
        <v>62</v>
      </c>
      <c r="G150" t="s">
        <v>2274</v>
      </c>
      <c r="H150" s="3">
        <v>714</v>
      </c>
      <c r="I150" s="3">
        <v>714</v>
      </c>
      <c r="J150" s="3">
        <v>714</v>
      </c>
      <c r="K150" t="s">
        <v>64</v>
      </c>
      <c r="L150" t="s">
        <v>2275</v>
      </c>
      <c r="M150" t="s">
        <v>66</v>
      </c>
      <c r="O150" t="s">
        <v>2</v>
      </c>
    </row>
    <row r="151" spans="1:15" x14ac:dyDescent="0.25">
      <c r="A151" t="s">
        <v>2276</v>
      </c>
      <c r="B151" t="s">
        <v>2277</v>
      </c>
      <c r="C151" t="s">
        <v>59</v>
      </c>
      <c r="D151" t="s">
        <v>1220</v>
      </c>
      <c r="E151" t="s">
        <v>1221</v>
      </c>
      <c r="F151" t="s">
        <v>62</v>
      </c>
      <c r="G151" t="s">
        <v>2278</v>
      </c>
      <c r="H151" s="3">
        <v>40</v>
      </c>
      <c r="I151" s="3">
        <v>40</v>
      </c>
      <c r="J151" s="3">
        <v>40</v>
      </c>
      <c r="K151" t="s">
        <v>64</v>
      </c>
      <c r="L151" t="s">
        <v>2279</v>
      </c>
      <c r="M151" t="s">
        <v>1383</v>
      </c>
      <c r="O151" t="s">
        <v>2</v>
      </c>
    </row>
    <row r="152" spans="1:15" x14ac:dyDescent="0.25">
      <c r="A152" t="s">
        <v>2276</v>
      </c>
      <c r="B152" t="s">
        <v>2277</v>
      </c>
      <c r="C152" t="s">
        <v>59</v>
      </c>
      <c r="D152" t="s">
        <v>60</v>
      </c>
      <c r="E152" t="s">
        <v>61</v>
      </c>
      <c r="F152" t="s">
        <v>62</v>
      </c>
      <c r="G152" t="s">
        <v>2280</v>
      </c>
      <c r="H152" s="3">
        <v>714</v>
      </c>
      <c r="I152" s="3">
        <v>714</v>
      </c>
      <c r="J152" s="3">
        <v>714</v>
      </c>
      <c r="K152" t="s">
        <v>64</v>
      </c>
      <c r="L152" t="s">
        <v>2279</v>
      </c>
      <c r="M152" t="s">
        <v>66</v>
      </c>
      <c r="O152" t="s">
        <v>2</v>
      </c>
    </row>
    <row r="153" spans="1:15" x14ac:dyDescent="0.25">
      <c r="A153" t="s">
        <v>2281</v>
      </c>
      <c r="B153" t="s">
        <v>2282</v>
      </c>
      <c r="C153" t="s">
        <v>59</v>
      </c>
      <c r="D153" t="s">
        <v>708</v>
      </c>
      <c r="E153" t="s">
        <v>709</v>
      </c>
      <c r="F153" t="s">
        <v>62</v>
      </c>
      <c r="G153" t="s">
        <v>2283</v>
      </c>
      <c r="H153" s="3">
        <v>250</v>
      </c>
      <c r="I153" s="3">
        <v>250</v>
      </c>
      <c r="J153" s="3">
        <v>250</v>
      </c>
      <c r="K153" t="s">
        <v>64</v>
      </c>
      <c r="L153" t="s">
        <v>2284</v>
      </c>
      <c r="M153" t="s">
        <v>66</v>
      </c>
      <c r="O153" t="s">
        <v>2</v>
      </c>
    </row>
    <row r="154" spans="1:15" x14ac:dyDescent="0.25">
      <c r="A154" t="s">
        <v>2281</v>
      </c>
      <c r="B154" t="s">
        <v>2282</v>
      </c>
      <c r="C154" t="s">
        <v>59</v>
      </c>
      <c r="D154" t="s">
        <v>60</v>
      </c>
      <c r="E154" t="s">
        <v>61</v>
      </c>
      <c r="F154" t="s">
        <v>62</v>
      </c>
      <c r="G154" t="s">
        <v>2285</v>
      </c>
      <c r="H154" s="3">
        <v>714</v>
      </c>
      <c r="I154" s="3">
        <v>742.92</v>
      </c>
      <c r="J154" s="3">
        <v>742.92</v>
      </c>
      <c r="K154" t="s">
        <v>64</v>
      </c>
      <c r="L154" t="s">
        <v>2284</v>
      </c>
      <c r="M154" t="s">
        <v>125</v>
      </c>
      <c r="O154" t="s">
        <v>2</v>
      </c>
    </row>
    <row r="155" spans="1:15" x14ac:dyDescent="0.25">
      <c r="A155" t="s">
        <v>2286</v>
      </c>
      <c r="B155" t="s">
        <v>2287</v>
      </c>
      <c r="C155" t="s">
        <v>59</v>
      </c>
      <c r="D155" t="s">
        <v>60</v>
      </c>
      <c r="E155" t="s">
        <v>61</v>
      </c>
      <c r="F155" t="s">
        <v>62</v>
      </c>
      <c r="G155" t="s">
        <v>2288</v>
      </c>
      <c r="H155" s="3">
        <v>714</v>
      </c>
      <c r="I155" s="3">
        <v>742.92</v>
      </c>
      <c r="J155" s="3">
        <v>742.92</v>
      </c>
      <c r="K155" t="s">
        <v>64</v>
      </c>
      <c r="L155" t="s">
        <v>2289</v>
      </c>
      <c r="M155" t="s">
        <v>125</v>
      </c>
      <c r="O155" t="s">
        <v>2</v>
      </c>
    </row>
    <row r="156" spans="1:15" x14ac:dyDescent="0.25">
      <c r="A156" t="s">
        <v>2290</v>
      </c>
      <c r="B156" t="s">
        <v>2291</v>
      </c>
      <c r="C156" t="s">
        <v>59</v>
      </c>
      <c r="D156" t="s">
        <v>60</v>
      </c>
      <c r="E156" t="s">
        <v>61</v>
      </c>
      <c r="F156" t="s">
        <v>62</v>
      </c>
      <c r="G156" t="s">
        <v>2292</v>
      </c>
      <c r="H156" s="3">
        <v>714</v>
      </c>
      <c r="I156" s="3">
        <v>714</v>
      </c>
      <c r="J156" s="3">
        <v>714</v>
      </c>
      <c r="K156" t="s">
        <v>64</v>
      </c>
      <c r="L156" t="s">
        <v>2293</v>
      </c>
      <c r="M156" t="s">
        <v>66</v>
      </c>
      <c r="O156" t="s">
        <v>2</v>
      </c>
    </row>
    <row r="157" spans="1:15" x14ac:dyDescent="0.25">
      <c r="A157" t="s">
        <v>2294</v>
      </c>
      <c r="B157" t="s">
        <v>2295</v>
      </c>
      <c r="C157" t="s">
        <v>59</v>
      </c>
      <c r="D157" t="s">
        <v>708</v>
      </c>
      <c r="E157" t="s">
        <v>709</v>
      </c>
      <c r="F157" t="s">
        <v>62</v>
      </c>
      <c r="G157" t="s">
        <v>2296</v>
      </c>
      <c r="H157" s="3">
        <v>250</v>
      </c>
      <c r="I157" s="3">
        <v>250</v>
      </c>
      <c r="J157" s="3">
        <v>250</v>
      </c>
      <c r="K157" t="s">
        <v>64</v>
      </c>
      <c r="L157" t="s">
        <v>2297</v>
      </c>
      <c r="M157" t="s">
        <v>66</v>
      </c>
      <c r="O157" t="s">
        <v>2</v>
      </c>
    </row>
    <row r="158" spans="1:15" x14ac:dyDescent="0.25">
      <c r="A158" t="s">
        <v>2294</v>
      </c>
      <c r="B158" t="s">
        <v>2295</v>
      </c>
      <c r="C158" t="s">
        <v>59</v>
      </c>
      <c r="D158" t="s">
        <v>708</v>
      </c>
      <c r="E158" t="s">
        <v>709</v>
      </c>
      <c r="F158" t="s">
        <v>62</v>
      </c>
      <c r="G158" t="s">
        <v>2298</v>
      </c>
      <c r="H158" s="3">
        <v>200</v>
      </c>
      <c r="I158" s="3">
        <v>200</v>
      </c>
      <c r="J158" s="3">
        <v>200</v>
      </c>
      <c r="K158" t="s">
        <v>64</v>
      </c>
      <c r="L158" t="s">
        <v>2297</v>
      </c>
      <c r="M158" t="s">
        <v>66</v>
      </c>
      <c r="O158" t="s">
        <v>2</v>
      </c>
    </row>
    <row r="159" spans="1:15" x14ac:dyDescent="0.25">
      <c r="A159" t="s">
        <v>2294</v>
      </c>
      <c r="B159" t="s">
        <v>2295</v>
      </c>
      <c r="C159" t="s">
        <v>59</v>
      </c>
      <c r="D159" t="s">
        <v>708</v>
      </c>
      <c r="E159" t="s">
        <v>709</v>
      </c>
      <c r="F159" t="s">
        <v>62</v>
      </c>
      <c r="G159" t="s">
        <v>2299</v>
      </c>
      <c r="H159" s="3">
        <v>200</v>
      </c>
      <c r="I159" s="3">
        <v>200</v>
      </c>
      <c r="J159" s="3">
        <v>200</v>
      </c>
      <c r="K159" t="s">
        <v>64</v>
      </c>
      <c r="L159" t="s">
        <v>2297</v>
      </c>
      <c r="M159" t="s">
        <v>66</v>
      </c>
      <c r="O159" t="s">
        <v>2</v>
      </c>
    </row>
    <row r="160" spans="1:15" x14ac:dyDescent="0.25">
      <c r="A160" t="s">
        <v>2294</v>
      </c>
      <c r="B160" t="s">
        <v>2295</v>
      </c>
      <c r="C160" t="s">
        <v>59</v>
      </c>
      <c r="D160" t="s">
        <v>60</v>
      </c>
      <c r="E160" t="s">
        <v>61</v>
      </c>
      <c r="F160" t="s">
        <v>62</v>
      </c>
      <c r="G160" t="s">
        <v>2300</v>
      </c>
      <c r="H160" s="3">
        <v>714</v>
      </c>
      <c r="I160" s="3">
        <v>714</v>
      </c>
      <c r="J160" s="3">
        <v>714</v>
      </c>
      <c r="K160" t="s">
        <v>64</v>
      </c>
      <c r="L160" t="s">
        <v>2297</v>
      </c>
      <c r="M160" t="s">
        <v>66</v>
      </c>
      <c r="O160" t="s">
        <v>2</v>
      </c>
    </row>
    <row r="161" spans="1:15" x14ac:dyDescent="0.25">
      <c r="A161" t="s">
        <v>2294</v>
      </c>
      <c r="B161" t="s">
        <v>2295</v>
      </c>
      <c r="C161" t="s">
        <v>59</v>
      </c>
      <c r="D161" t="s">
        <v>96</v>
      </c>
      <c r="E161" t="s">
        <v>97</v>
      </c>
      <c r="F161" t="s">
        <v>62</v>
      </c>
      <c r="G161" t="s">
        <v>2301</v>
      </c>
      <c r="H161" s="3">
        <v>244</v>
      </c>
      <c r="I161" s="3">
        <v>244</v>
      </c>
      <c r="J161" s="3">
        <v>244</v>
      </c>
      <c r="K161" t="s">
        <v>64</v>
      </c>
      <c r="L161" t="s">
        <v>2297</v>
      </c>
      <c r="M161" t="s">
        <v>66</v>
      </c>
      <c r="O161" t="s">
        <v>2</v>
      </c>
    </row>
    <row r="162" spans="1:15" x14ac:dyDescent="0.25">
      <c r="A162" t="s">
        <v>2302</v>
      </c>
      <c r="B162" t="s">
        <v>2303</v>
      </c>
      <c r="C162" t="s">
        <v>59</v>
      </c>
      <c r="D162" t="s">
        <v>219</v>
      </c>
      <c r="E162" t="s">
        <v>220</v>
      </c>
      <c r="F162" t="s">
        <v>62</v>
      </c>
      <c r="G162" t="s">
        <v>2304</v>
      </c>
      <c r="H162" s="3">
        <v>178</v>
      </c>
      <c r="I162" s="3">
        <v>178</v>
      </c>
      <c r="J162" s="3">
        <v>178</v>
      </c>
      <c r="K162" t="s">
        <v>64</v>
      </c>
      <c r="L162" t="s">
        <v>2305</v>
      </c>
      <c r="M162" t="s">
        <v>66</v>
      </c>
      <c r="O162" t="s">
        <v>2</v>
      </c>
    </row>
    <row r="163" spans="1:15" x14ac:dyDescent="0.25">
      <c r="A163" t="s">
        <v>2302</v>
      </c>
      <c r="B163" t="s">
        <v>2303</v>
      </c>
      <c r="C163" t="s">
        <v>59</v>
      </c>
      <c r="D163" t="s">
        <v>224</v>
      </c>
      <c r="E163" t="s">
        <v>225</v>
      </c>
      <c r="F163" t="s">
        <v>62</v>
      </c>
      <c r="G163" t="s">
        <v>2306</v>
      </c>
      <c r="H163" s="3">
        <v>178</v>
      </c>
      <c r="I163" s="3">
        <v>178</v>
      </c>
      <c r="J163" s="3">
        <v>178</v>
      </c>
      <c r="K163" t="s">
        <v>64</v>
      </c>
      <c r="L163" t="s">
        <v>2305</v>
      </c>
      <c r="M163" t="s">
        <v>66</v>
      </c>
      <c r="O163" t="s">
        <v>2</v>
      </c>
    </row>
    <row r="164" spans="1:15" x14ac:dyDescent="0.25">
      <c r="A164" t="s">
        <v>2307</v>
      </c>
      <c r="B164" t="s">
        <v>2308</v>
      </c>
      <c r="C164" t="s">
        <v>192</v>
      </c>
      <c r="D164" t="s">
        <v>1220</v>
      </c>
      <c r="E164" t="s">
        <v>1221</v>
      </c>
      <c r="F164" t="s">
        <v>62</v>
      </c>
      <c r="G164" t="s">
        <v>2309</v>
      </c>
      <c r="H164" s="3">
        <v>40</v>
      </c>
      <c r="I164" s="3">
        <v>40</v>
      </c>
      <c r="J164" s="3">
        <v>40</v>
      </c>
      <c r="K164" t="s">
        <v>64</v>
      </c>
      <c r="L164" t="s">
        <v>2310</v>
      </c>
      <c r="M164" t="s">
        <v>1383</v>
      </c>
      <c r="O164" t="s">
        <v>2</v>
      </c>
    </row>
    <row r="165" spans="1:15" x14ac:dyDescent="0.25">
      <c r="A165" t="s">
        <v>2311</v>
      </c>
      <c r="B165" t="s">
        <v>2312</v>
      </c>
      <c r="C165" t="s">
        <v>59</v>
      </c>
      <c r="D165" t="s">
        <v>60</v>
      </c>
      <c r="E165" t="s">
        <v>61</v>
      </c>
      <c r="F165" t="s">
        <v>62</v>
      </c>
      <c r="G165" t="s">
        <v>2313</v>
      </c>
      <c r="H165" s="3">
        <v>714</v>
      </c>
      <c r="I165" s="3">
        <v>714</v>
      </c>
      <c r="J165" s="3">
        <v>714</v>
      </c>
      <c r="K165" t="s">
        <v>64</v>
      </c>
      <c r="L165" t="s">
        <v>2314</v>
      </c>
      <c r="M165" t="s">
        <v>66</v>
      </c>
      <c r="O165" t="s">
        <v>2</v>
      </c>
    </row>
    <row r="166" spans="1:15" x14ac:dyDescent="0.25">
      <c r="A166" t="s">
        <v>2315</v>
      </c>
      <c r="B166" t="s">
        <v>2316</v>
      </c>
      <c r="C166" t="s">
        <v>59</v>
      </c>
      <c r="D166" t="s">
        <v>60</v>
      </c>
      <c r="E166" t="s">
        <v>61</v>
      </c>
      <c r="F166" t="s">
        <v>62</v>
      </c>
      <c r="G166" t="s">
        <v>2317</v>
      </c>
      <c r="H166" s="3">
        <v>714</v>
      </c>
      <c r="I166" s="3">
        <v>714</v>
      </c>
      <c r="J166" s="3">
        <v>714</v>
      </c>
      <c r="K166" t="s">
        <v>64</v>
      </c>
      <c r="L166" t="s">
        <v>2318</v>
      </c>
      <c r="M166" t="s">
        <v>66</v>
      </c>
      <c r="O166" t="s">
        <v>2</v>
      </c>
    </row>
    <row r="167" spans="1:15" x14ac:dyDescent="0.25">
      <c r="A167" t="s">
        <v>2319</v>
      </c>
      <c r="B167" t="s">
        <v>2320</v>
      </c>
      <c r="C167" t="s">
        <v>59</v>
      </c>
      <c r="D167" t="s">
        <v>2321</v>
      </c>
      <c r="E167" t="s">
        <v>2322</v>
      </c>
      <c r="F167" t="s">
        <v>62</v>
      </c>
      <c r="G167" t="s">
        <v>2323</v>
      </c>
      <c r="H167" s="3">
        <v>178</v>
      </c>
      <c r="I167" s="3">
        <v>178</v>
      </c>
      <c r="J167" s="3">
        <v>178</v>
      </c>
      <c r="K167" t="s">
        <v>64</v>
      </c>
      <c r="L167" t="s">
        <v>2324</v>
      </c>
      <c r="M167" t="s">
        <v>66</v>
      </c>
      <c r="O167" t="s">
        <v>2</v>
      </c>
    </row>
    <row r="168" spans="1:15" x14ac:dyDescent="0.25">
      <c r="A168" t="s">
        <v>2325</v>
      </c>
      <c r="B168" t="s">
        <v>2326</v>
      </c>
      <c r="C168" t="s">
        <v>59</v>
      </c>
      <c r="D168" t="s">
        <v>542</v>
      </c>
      <c r="E168" t="s">
        <v>543</v>
      </c>
      <c r="F168" t="s">
        <v>62</v>
      </c>
      <c r="G168" t="s">
        <v>2327</v>
      </c>
      <c r="H168" s="3">
        <v>15</v>
      </c>
      <c r="I168" s="3">
        <v>15.3</v>
      </c>
      <c r="J168" s="3">
        <v>15.3</v>
      </c>
      <c r="K168" t="s">
        <v>64</v>
      </c>
      <c r="L168" t="s">
        <v>2328</v>
      </c>
      <c r="M168" t="s">
        <v>2329</v>
      </c>
      <c r="O168" t="s">
        <v>2</v>
      </c>
    </row>
    <row r="169" spans="1:15" x14ac:dyDescent="0.25">
      <c r="A169" t="s">
        <v>2330</v>
      </c>
      <c r="B169" t="s">
        <v>2331</v>
      </c>
      <c r="C169" t="s">
        <v>59</v>
      </c>
      <c r="D169" t="s">
        <v>60</v>
      </c>
      <c r="E169" t="s">
        <v>61</v>
      </c>
      <c r="F169" t="s">
        <v>62</v>
      </c>
      <c r="G169" t="s">
        <v>2332</v>
      </c>
      <c r="H169" s="3">
        <v>714</v>
      </c>
      <c r="I169" s="3">
        <v>714</v>
      </c>
      <c r="J169" s="3">
        <v>714</v>
      </c>
      <c r="K169" t="s">
        <v>64</v>
      </c>
      <c r="L169" t="s">
        <v>2333</v>
      </c>
      <c r="M169" t="s">
        <v>66</v>
      </c>
      <c r="O169" t="s">
        <v>2</v>
      </c>
    </row>
    <row r="170" spans="1:15" x14ac:dyDescent="0.25">
      <c r="A170" t="s">
        <v>1135</v>
      </c>
      <c r="B170" t="s">
        <v>1136</v>
      </c>
      <c r="C170" t="s">
        <v>59</v>
      </c>
      <c r="D170" t="s">
        <v>200</v>
      </c>
      <c r="E170" t="s">
        <v>201</v>
      </c>
      <c r="F170" t="s">
        <v>62</v>
      </c>
      <c r="G170" t="s">
        <v>2334</v>
      </c>
      <c r="H170" s="3">
        <v>178</v>
      </c>
      <c r="I170" s="3">
        <v>178</v>
      </c>
      <c r="J170" s="3">
        <v>178</v>
      </c>
      <c r="K170" t="s">
        <v>64</v>
      </c>
      <c r="L170" t="s">
        <v>2335</v>
      </c>
      <c r="M170" t="s">
        <v>66</v>
      </c>
      <c r="O170" t="s">
        <v>2</v>
      </c>
    </row>
    <row r="171" spans="1:15" x14ac:dyDescent="0.25">
      <c r="A171" t="s">
        <v>1135</v>
      </c>
      <c r="B171" t="s">
        <v>1136</v>
      </c>
      <c r="C171" t="s">
        <v>59</v>
      </c>
      <c r="D171" t="s">
        <v>70</v>
      </c>
      <c r="E171" t="s">
        <v>71</v>
      </c>
      <c r="F171" t="s">
        <v>62</v>
      </c>
      <c r="G171" t="s">
        <v>2336</v>
      </c>
      <c r="H171" s="3">
        <v>75</v>
      </c>
      <c r="I171" s="3">
        <v>75</v>
      </c>
      <c r="J171" s="3">
        <v>75</v>
      </c>
      <c r="K171" t="s">
        <v>64</v>
      </c>
      <c r="L171" t="s">
        <v>2335</v>
      </c>
      <c r="M171" t="s">
        <v>66</v>
      </c>
      <c r="O171" t="s">
        <v>2</v>
      </c>
    </row>
    <row r="172" spans="1:15" x14ac:dyDescent="0.25">
      <c r="A172" t="s">
        <v>1135</v>
      </c>
      <c r="B172" t="s">
        <v>1136</v>
      </c>
      <c r="C172" t="s">
        <v>59</v>
      </c>
      <c r="D172" t="s">
        <v>67</v>
      </c>
      <c r="E172" t="s">
        <v>68</v>
      </c>
      <c r="F172" t="s">
        <v>62</v>
      </c>
      <c r="G172" t="s">
        <v>2337</v>
      </c>
      <c r="H172" s="3">
        <v>196</v>
      </c>
      <c r="I172" s="3">
        <v>196</v>
      </c>
      <c r="J172" s="3">
        <v>196</v>
      </c>
      <c r="K172" t="s">
        <v>64</v>
      </c>
      <c r="L172" t="s">
        <v>2335</v>
      </c>
      <c r="M172" t="s">
        <v>66</v>
      </c>
      <c r="O172" t="s">
        <v>2</v>
      </c>
    </row>
    <row r="173" spans="1:15" x14ac:dyDescent="0.25">
      <c r="A173" t="s">
        <v>1135</v>
      </c>
      <c r="B173" t="s">
        <v>1136</v>
      </c>
      <c r="C173" t="s">
        <v>59</v>
      </c>
      <c r="D173" t="s">
        <v>538</v>
      </c>
      <c r="E173" t="s">
        <v>539</v>
      </c>
      <c r="F173" t="s">
        <v>62</v>
      </c>
      <c r="G173" t="s">
        <v>2338</v>
      </c>
      <c r="H173" s="3">
        <v>201</v>
      </c>
      <c r="I173" s="3">
        <v>201</v>
      </c>
      <c r="J173" s="3">
        <v>201</v>
      </c>
      <c r="K173" t="s">
        <v>64</v>
      </c>
      <c r="L173" t="s">
        <v>2335</v>
      </c>
      <c r="M173" t="s">
        <v>66</v>
      </c>
      <c r="O173" t="s">
        <v>2</v>
      </c>
    </row>
    <row r="174" spans="1:15" x14ac:dyDescent="0.25">
      <c r="A174" t="s">
        <v>2339</v>
      </c>
      <c r="B174" t="s">
        <v>2340</v>
      </c>
      <c r="C174" t="s">
        <v>59</v>
      </c>
      <c r="D174" t="s">
        <v>60</v>
      </c>
      <c r="E174" t="s">
        <v>61</v>
      </c>
      <c r="F174" t="s">
        <v>62</v>
      </c>
      <c r="G174" t="s">
        <v>2341</v>
      </c>
      <c r="H174" s="3">
        <v>714</v>
      </c>
      <c r="I174" s="3">
        <v>714</v>
      </c>
      <c r="J174" s="3">
        <v>714</v>
      </c>
      <c r="K174" t="s">
        <v>64</v>
      </c>
      <c r="L174" t="s">
        <v>2342</v>
      </c>
      <c r="M174" t="s">
        <v>66</v>
      </c>
      <c r="O174" t="s">
        <v>2</v>
      </c>
    </row>
    <row r="175" spans="1:15" x14ac:dyDescent="0.25">
      <c r="A175" t="s">
        <v>2343</v>
      </c>
      <c r="B175" t="s">
        <v>2344</v>
      </c>
      <c r="C175" t="s">
        <v>59</v>
      </c>
      <c r="D175" t="s">
        <v>60</v>
      </c>
      <c r="E175" t="s">
        <v>61</v>
      </c>
      <c r="F175" t="s">
        <v>62</v>
      </c>
      <c r="G175" t="s">
        <v>2345</v>
      </c>
      <c r="H175" s="3">
        <v>714</v>
      </c>
      <c r="I175" s="3">
        <v>714</v>
      </c>
      <c r="J175" s="3">
        <v>714</v>
      </c>
      <c r="K175" t="s">
        <v>64</v>
      </c>
      <c r="L175" t="s">
        <v>2346</v>
      </c>
      <c r="M175" t="s">
        <v>66</v>
      </c>
      <c r="O175" t="s">
        <v>2</v>
      </c>
    </row>
    <row r="176" spans="1:15" x14ac:dyDescent="0.25">
      <c r="A176" t="s">
        <v>2343</v>
      </c>
      <c r="B176" t="s">
        <v>2344</v>
      </c>
      <c r="C176" t="s">
        <v>59</v>
      </c>
      <c r="D176" t="s">
        <v>67</v>
      </c>
      <c r="E176" t="s">
        <v>68</v>
      </c>
      <c r="F176" t="s">
        <v>62</v>
      </c>
      <c r="G176" t="s">
        <v>2347</v>
      </c>
      <c r="H176" s="3">
        <v>196</v>
      </c>
      <c r="I176" s="3">
        <v>196</v>
      </c>
      <c r="J176" s="3">
        <v>196</v>
      </c>
      <c r="K176" t="s">
        <v>64</v>
      </c>
      <c r="L176" t="s">
        <v>2346</v>
      </c>
      <c r="M176" t="s">
        <v>66</v>
      </c>
      <c r="O176" t="s">
        <v>2</v>
      </c>
    </row>
    <row r="177" spans="1:15" x14ac:dyDescent="0.25">
      <c r="A177" t="s">
        <v>2343</v>
      </c>
      <c r="B177" t="s">
        <v>2344</v>
      </c>
      <c r="C177" t="s">
        <v>59</v>
      </c>
      <c r="D177" t="s">
        <v>1041</v>
      </c>
      <c r="E177" t="s">
        <v>1042</v>
      </c>
      <c r="F177" t="s">
        <v>62</v>
      </c>
      <c r="G177" t="s">
        <v>2348</v>
      </c>
      <c r="H177" s="3">
        <v>272</v>
      </c>
      <c r="I177" s="3">
        <v>272</v>
      </c>
      <c r="J177" s="3">
        <v>272</v>
      </c>
      <c r="K177" t="s">
        <v>64</v>
      </c>
      <c r="L177" t="s">
        <v>2346</v>
      </c>
      <c r="M177" t="s">
        <v>66</v>
      </c>
      <c r="O177" t="s">
        <v>2</v>
      </c>
    </row>
    <row r="178" spans="1:15" x14ac:dyDescent="0.25">
      <c r="A178" t="s">
        <v>2343</v>
      </c>
      <c r="B178" t="s">
        <v>2344</v>
      </c>
      <c r="C178" t="s">
        <v>59</v>
      </c>
      <c r="D178" t="s">
        <v>224</v>
      </c>
      <c r="E178" t="s">
        <v>225</v>
      </c>
      <c r="F178" t="s">
        <v>62</v>
      </c>
      <c r="G178" t="s">
        <v>2349</v>
      </c>
      <c r="H178" s="3">
        <v>178</v>
      </c>
      <c r="I178" s="3">
        <v>178</v>
      </c>
      <c r="J178" s="3">
        <v>178</v>
      </c>
      <c r="K178" t="s">
        <v>64</v>
      </c>
      <c r="L178" t="s">
        <v>2346</v>
      </c>
      <c r="M178" t="s">
        <v>66</v>
      </c>
      <c r="O178" t="s">
        <v>2</v>
      </c>
    </row>
    <row r="179" spans="1:15" x14ac:dyDescent="0.25">
      <c r="A179" t="s">
        <v>2350</v>
      </c>
      <c r="B179" t="s">
        <v>2351</v>
      </c>
      <c r="C179" t="s">
        <v>59</v>
      </c>
      <c r="D179" t="s">
        <v>60</v>
      </c>
      <c r="E179" t="s">
        <v>61</v>
      </c>
      <c r="F179" t="s">
        <v>62</v>
      </c>
      <c r="G179" t="s">
        <v>2352</v>
      </c>
      <c r="H179" s="3">
        <v>714</v>
      </c>
      <c r="I179" s="3">
        <v>714</v>
      </c>
      <c r="J179" s="3">
        <v>714</v>
      </c>
      <c r="K179" t="s">
        <v>64</v>
      </c>
      <c r="L179" t="s">
        <v>2353</v>
      </c>
      <c r="M179" t="s">
        <v>66</v>
      </c>
      <c r="O179" t="s">
        <v>2</v>
      </c>
    </row>
    <row r="180" spans="1:15" x14ac:dyDescent="0.25">
      <c r="A180" t="s">
        <v>2354</v>
      </c>
      <c r="B180" t="s">
        <v>2355</v>
      </c>
      <c r="C180" t="s">
        <v>59</v>
      </c>
      <c r="D180" t="s">
        <v>60</v>
      </c>
      <c r="E180" t="s">
        <v>61</v>
      </c>
      <c r="F180" t="s">
        <v>62</v>
      </c>
      <c r="G180" t="s">
        <v>2356</v>
      </c>
      <c r="H180" s="3">
        <v>714</v>
      </c>
      <c r="I180" s="3">
        <v>714</v>
      </c>
      <c r="J180" s="3">
        <v>714</v>
      </c>
      <c r="K180" t="s">
        <v>64</v>
      </c>
      <c r="L180" t="s">
        <v>2357</v>
      </c>
      <c r="M180" t="s">
        <v>66</v>
      </c>
      <c r="O180" t="s">
        <v>2</v>
      </c>
    </row>
    <row r="181" spans="1:15" x14ac:dyDescent="0.25">
      <c r="A181" t="s">
        <v>2358</v>
      </c>
      <c r="B181" t="s">
        <v>2359</v>
      </c>
      <c r="C181" t="s">
        <v>192</v>
      </c>
      <c r="D181" t="s">
        <v>67</v>
      </c>
      <c r="E181" t="s">
        <v>68</v>
      </c>
      <c r="F181" t="s">
        <v>62</v>
      </c>
      <c r="G181" t="s">
        <v>2360</v>
      </c>
      <c r="H181" s="3">
        <v>352</v>
      </c>
      <c r="I181" s="3">
        <v>352</v>
      </c>
      <c r="J181" s="3">
        <v>352</v>
      </c>
      <c r="K181" t="s">
        <v>64</v>
      </c>
      <c r="L181" t="s">
        <v>2361</v>
      </c>
      <c r="M181" t="s">
        <v>66</v>
      </c>
      <c r="O181" t="s">
        <v>2</v>
      </c>
    </row>
    <row r="182" spans="1:15" x14ac:dyDescent="0.25">
      <c r="A182" t="s">
        <v>2362</v>
      </c>
      <c r="B182" t="s">
        <v>2363</v>
      </c>
      <c r="C182" t="s">
        <v>192</v>
      </c>
      <c r="D182" t="s">
        <v>60</v>
      </c>
      <c r="E182" t="s">
        <v>61</v>
      </c>
      <c r="F182" t="s">
        <v>62</v>
      </c>
      <c r="G182" t="s">
        <v>2364</v>
      </c>
      <c r="H182" s="3">
        <v>714</v>
      </c>
      <c r="I182" s="3">
        <v>714</v>
      </c>
      <c r="J182" s="3">
        <v>714</v>
      </c>
      <c r="K182" t="s">
        <v>64</v>
      </c>
      <c r="L182" t="s">
        <v>2365</v>
      </c>
      <c r="M182" t="s">
        <v>66</v>
      </c>
      <c r="O182" t="s">
        <v>2</v>
      </c>
    </row>
    <row r="183" spans="1:15" x14ac:dyDescent="0.25">
      <c r="A183" t="s">
        <v>2366</v>
      </c>
      <c r="B183" t="s">
        <v>2367</v>
      </c>
      <c r="C183" t="s">
        <v>192</v>
      </c>
      <c r="D183" t="s">
        <v>60</v>
      </c>
      <c r="E183" t="s">
        <v>61</v>
      </c>
      <c r="F183" t="s">
        <v>62</v>
      </c>
      <c r="G183" t="s">
        <v>2368</v>
      </c>
      <c r="H183" s="3">
        <v>714</v>
      </c>
      <c r="I183" s="3">
        <v>714</v>
      </c>
      <c r="J183" s="3">
        <v>714</v>
      </c>
      <c r="K183" t="s">
        <v>64</v>
      </c>
      <c r="L183" t="s">
        <v>2369</v>
      </c>
      <c r="M183" t="s">
        <v>66</v>
      </c>
      <c r="O183" t="s">
        <v>2</v>
      </c>
    </row>
    <row r="184" spans="1:15" x14ac:dyDescent="0.25">
      <c r="A184" t="s">
        <v>2370</v>
      </c>
      <c r="B184" t="s">
        <v>2371</v>
      </c>
      <c r="C184" t="s">
        <v>192</v>
      </c>
      <c r="D184" t="s">
        <v>219</v>
      </c>
      <c r="E184" t="s">
        <v>220</v>
      </c>
      <c r="F184" t="s">
        <v>62</v>
      </c>
      <c r="G184" t="s">
        <v>2372</v>
      </c>
      <c r="H184" s="3">
        <v>178</v>
      </c>
      <c r="I184" s="3">
        <v>178</v>
      </c>
      <c r="J184" s="3">
        <v>178</v>
      </c>
      <c r="K184" t="s">
        <v>64</v>
      </c>
      <c r="L184" t="s">
        <v>2373</v>
      </c>
      <c r="M184" t="s">
        <v>66</v>
      </c>
      <c r="O184" t="s">
        <v>2</v>
      </c>
    </row>
    <row r="185" spans="1:15" x14ac:dyDescent="0.25">
      <c r="A185" t="s">
        <v>2370</v>
      </c>
      <c r="B185" t="s">
        <v>2371</v>
      </c>
      <c r="C185" t="s">
        <v>192</v>
      </c>
      <c r="D185" t="s">
        <v>172</v>
      </c>
      <c r="E185" t="s">
        <v>173</v>
      </c>
      <c r="F185" t="s">
        <v>62</v>
      </c>
      <c r="G185" t="s">
        <v>2374</v>
      </c>
      <c r="H185" s="3">
        <v>178</v>
      </c>
      <c r="I185" s="3">
        <v>178</v>
      </c>
      <c r="J185" s="3">
        <v>178</v>
      </c>
      <c r="K185" t="s">
        <v>64</v>
      </c>
      <c r="L185" t="s">
        <v>2373</v>
      </c>
      <c r="M185" t="s">
        <v>66</v>
      </c>
      <c r="O185" t="s">
        <v>2</v>
      </c>
    </row>
    <row r="186" spans="1:15" x14ac:dyDescent="0.25">
      <c r="A186" t="s">
        <v>2370</v>
      </c>
      <c r="B186" t="s">
        <v>2371</v>
      </c>
      <c r="C186" t="s">
        <v>192</v>
      </c>
      <c r="D186" t="s">
        <v>60</v>
      </c>
      <c r="E186" t="s">
        <v>61</v>
      </c>
      <c r="F186" t="s">
        <v>62</v>
      </c>
      <c r="G186" t="s">
        <v>2375</v>
      </c>
      <c r="H186" s="3">
        <v>714</v>
      </c>
      <c r="I186" s="3">
        <v>735.48</v>
      </c>
      <c r="J186" s="3">
        <v>735.48</v>
      </c>
      <c r="K186" t="s">
        <v>64</v>
      </c>
      <c r="L186" t="s">
        <v>2373</v>
      </c>
      <c r="M186" t="s">
        <v>80</v>
      </c>
      <c r="O186" t="s">
        <v>2</v>
      </c>
    </row>
    <row r="187" spans="1:15" x14ac:dyDescent="0.25">
      <c r="A187" t="s">
        <v>1768</v>
      </c>
      <c r="B187" t="s">
        <v>1769</v>
      </c>
      <c r="C187" t="s">
        <v>192</v>
      </c>
      <c r="D187" t="s">
        <v>317</v>
      </c>
      <c r="E187" t="s">
        <v>318</v>
      </c>
      <c r="F187" t="s">
        <v>62</v>
      </c>
      <c r="G187" t="s">
        <v>2376</v>
      </c>
      <c r="H187" s="3">
        <v>584</v>
      </c>
      <c r="I187" s="3">
        <v>584</v>
      </c>
      <c r="J187" s="3">
        <v>584</v>
      </c>
      <c r="K187" t="s">
        <v>64</v>
      </c>
      <c r="L187" t="s">
        <v>2377</v>
      </c>
      <c r="M187" t="s">
        <v>66</v>
      </c>
      <c r="O187" t="s">
        <v>2</v>
      </c>
    </row>
    <row r="188" spans="1:15" x14ac:dyDescent="0.25">
      <c r="A188" t="s">
        <v>1768</v>
      </c>
      <c r="B188" t="s">
        <v>1769</v>
      </c>
      <c r="C188" t="s">
        <v>192</v>
      </c>
      <c r="D188" t="s">
        <v>1116</v>
      </c>
      <c r="E188" t="s">
        <v>1117</v>
      </c>
      <c r="F188" t="s">
        <v>62</v>
      </c>
      <c r="G188" t="s">
        <v>2378</v>
      </c>
      <c r="H188" s="3">
        <v>82.5</v>
      </c>
      <c r="I188" s="3">
        <v>82.5</v>
      </c>
      <c r="J188" s="3">
        <v>82.5</v>
      </c>
      <c r="K188" t="s">
        <v>64</v>
      </c>
      <c r="L188" t="s">
        <v>2379</v>
      </c>
      <c r="M188" t="s">
        <v>66</v>
      </c>
      <c r="O188" t="s">
        <v>2</v>
      </c>
    </row>
    <row r="189" spans="1:15" x14ac:dyDescent="0.25">
      <c r="A189" t="s">
        <v>2380</v>
      </c>
      <c r="B189" t="s">
        <v>2381</v>
      </c>
      <c r="C189" t="s">
        <v>192</v>
      </c>
      <c r="D189" t="s">
        <v>60</v>
      </c>
      <c r="E189" t="s">
        <v>61</v>
      </c>
      <c r="F189" t="s">
        <v>62</v>
      </c>
      <c r="G189" t="s">
        <v>2382</v>
      </c>
      <c r="H189" s="3">
        <v>714</v>
      </c>
      <c r="I189" s="3">
        <v>714</v>
      </c>
      <c r="J189" s="3">
        <v>714</v>
      </c>
      <c r="K189" t="s">
        <v>64</v>
      </c>
      <c r="L189" t="s">
        <v>2383</v>
      </c>
      <c r="M189" t="s">
        <v>66</v>
      </c>
      <c r="O189" t="s">
        <v>2</v>
      </c>
    </row>
    <row r="190" spans="1:15" x14ac:dyDescent="0.25">
      <c r="A190" t="s">
        <v>2384</v>
      </c>
      <c r="B190" t="s">
        <v>2385</v>
      </c>
      <c r="C190" t="s">
        <v>192</v>
      </c>
      <c r="D190" t="s">
        <v>60</v>
      </c>
      <c r="E190" t="s">
        <v>61</v>
      </c>
      <c r="F190" t="s">
        <v>62</v>
      </c>
      <c r="G190" t="s">
        <v>2386</v>
      </c>
      <c r="H190" s="3">
        <v>714</v>
      </c>
      <c r="I190" s="3">
        <v>714</v>
      </c>
      <c r="J190" s="3">
        <v>714</v>
      </c>
      <c r="K190" t="s">
        <v>64</v>
      </c>
      <c r="L190" t="s">
        <v>2387</v>
      </c>
      <c r="M190" t="s">
        <v>66</v>
      </c>
      <c r="O190" t="s">
        <v>2</v>
      </c>
    </row>
    <row r="191" spans="1:15" x14ac:dyDescent="0.25">
      <c r="A191" t="s">
        <v>2388</v>
      </c>
      <c r="B191" t="s">
        <v>2389</v>
      </c>
      <c r="C191" t="s">
        <v>192</v>
      </c>
      <c r="D191" t="s">
        <v>952</v>
      </c>
      <c r="E191" t="s">
        <v>953</v>
      </c>
      <c r="F191" t="s">
        <v>62</v>
      </c>
      <c r="G191" t="s">
        <v>2390</v>
      </c>
      <c r="H191" s="3">
        <v>252</v>
      </c>
      <c r="I191" s="3">
        <v>252</v>
      </c>
      <c r="J191" s="3">
        <v>252</v>
      </c>
      <c r="K191" t="s">
        <v>64</v>
      </c>
      <c r="L191" t="s">
        <v>2391</v>
      </c>
      <c r="M191" t="s">
        <v>66</v>
      </c>
      <c r="O191" t="s">
        <v>2</v>
      </c>
    </row>
    <row r="192" spans="1:15" x14ac:dyDescent="0.25">
      <c r="A192" t="s">
        <v>2388</v>
      </c>
      <c r="B192" t="s">
        <v>2389</v>
      </c>
      <c r="C192" t="s">
        <v>192</v>
      </c>
      <c r="D192" t="s">
        <v>952</v>
      </c>
      <c r="E192" t="s">
        <v>953</v>
      </c>
      <c r="F192" t="s">
        <v>62</v>
      </c>
      <c r="G192" t="s">
        <v>2392</v>
      </c>
      <c r="H192" s="3">
        <v>252</v>
      </c>
      <c r="I192" s="3">
        <v>252</v>
      </c>
      <c r="J192" s="3">
        <v>252</v>
      </c>
      <c r="K192" t="s">
        <v>64</v>
      </c>
      <c r="L192" t="s">
        <v>2391</v>
      </c>
      <c r="M192" t="s">
        <v>66</v>
      </c>
      <c r="O192" t="s">
        <v>2</v>
      </c>
    </row>
    <row r="193" spans="1:15" x14ac:dyDescent="0.25">
      <c r="A193" t="s">
        <v>2393</v>
      </c>
      <c r="B193" t="s">
        <v>2394</v>
      </c>
      <c r="C193" t="s">
        <v>192</v>
      </c>
      <c r="D193" t="s">
        <v>60</v>
      </c>
      <c r="E193" t="s">
        <v>61</v>
      </c>
      <c r="F193" t="s">
        <v>62</v>
      </c>
      <c r="G193" t="s">
        <v>2395</v>
      </c>
      <c r="H193" s="3">
        <v>714</v>
      </c>
      <c r="I193" s="3">
        <v>714</v>
      </c>
      <c r="J193" s="3">
        <v>714</v>
      </c>
      <c r="K193" t="s">
        <v>64</v>
      </c>
      <c r="L193" t="s">
        <v>2396</v>
      </c>
      <c r="M193" t="s">
        <v>66</v>
      </c>
      <c r="O193" t="s">
        <v>2</v>
      </c>
    </row>
    <row r="194" spans="1:15" x14ac:dyDescent="0.25">
      <c r="A194" t="s">
        <v>2397</v>
      </c>
      <c r="B194" t="s">
        <v>2398</v>
      </c>
      <c r="C194" t="s">
        <v>192</v>
      </c>
      <c r="D194" t="s">
        <v>60</v>
      </c>
      <c r="E194" t="s">
        <v>61</v>
      </c>
      <c r="F194" t="s">
        <v>62</v>
      </c>
      <c r="G194" t="s">
        <v>2399</v>
      </c>
      <c r="H194" s="3">
        <v>714</v>
      </c>
      <c r="I194" s="3">
        <v>714</v>
      </c>
      <c r="J194" s="3">
        <v>714</v>
      </c>
      <c r="K194" t="s">
        <v>64</v>
      </c>
      <c r="L194" t="s">
        <v>2400</v>
      </c>
      <c r="M194" t="s">
        <v>66</v>
      </c>
      <c r="O194" t="s">
        <v>2</v>
      </c>
    </row>
    <row r="195" spans="1:15" x14ac:dyDescent="0.25">
      <c r="A195" t="s">
        <v>2401</v>
      </c>
      <c r="B195" t="s">
        <v>2402</v>
      </c>
      <c r="C195" t="s">
        <v>192</v>
      </c>
      <c r="D195" t="s">
        <v>60</v>
      </c>
      <c r="E195" t="s">
        <v>61</v>
      </c>
      <c r="F195" t="s">
        <v>62</v>
      </c>
      <c r="G195" t="s">
        <v>2403</v>
      </c>
      <c r="H195" s="3">
        <v>714</v>
      </c>
      <c r="I195" s="3">
        <v>714</v>
      </c>
      <c r="J195" s="3">
        <v>714</v>
      </c>
      <c r="K195" t="s">
        <v>64</v>
      </c>
      <c r="L195" t="s">
        <v>2404</v>
      </c>
      <c r="M195" t="s">
        <v>66</v>
      </c>
      <c r="O195" t="s">
        <v>2</v>
      </c>
    </row>
    <row r="196" spans="1:15" x14ac:dyDescent="0.25">
      <c r="A196" t="s">
        <v>2401</v>
      </c>
      <c r="B196" t="s">
        <v>2402</v>
      </c>
      <c r="C196" t="s">
        <v>192</v>
      </c>
      <c r="D196" t="s">
        <v>60</v>
      </c>
      <c r="E196" t="s">
        <v>61</v>
      </c>
      <c r="F196" t="s">
        <v>62</v>
      </c>
      <c r="G196" t="s">
        <v>2405</v>
      </c>
      <c r="H196" s="3">
        <v>714</v>
      </c>
      <c r="I196" s="3">
        <v>735.48</v>
      </c>
      <c r="J196" s="3">
        <v>735.48</v>
      </c>
      <c r="K196" t="s">
        <v>64</v>
      </c>
      <c r="L196" t="s">
        <v>2404</v>
      </c>
      <c r="M196" t="s">
        <v>80</v>
      </c>
      <c r="O196" t="s">
        <v>2</v>
      </c>
    </row>
    <row r="197" spans="1:15" x14ac:dyDescent="0.25">
      <c r="A197" t="s">
        <v>2406</v>
      </c>
      <c r="B197" t="s">
        <v>2407</v>
      </c>
      <c r="C197" t="s">
        <v>192</v>
      </c>
      <c r="D197" t="s">
        <v>60</v>
      </c>
      <c r="E197" t="s">
        <v>61</v>
      </c>
      <c r="F197" t="s">
        <v>62</v>
      </c>
      <c r="G197" t="s">
        <v>2408</v>
      </c>
      <c r="H197" s="3">
        <v>714</v>
      </c>
      <c r="I197" s="3">
        <v>714</v>
      </c>
      <c r="J197" s="3">
        <v>714</v>
      </c>
      <c r="K197" t="s">
        <v>64</v>
      </c>
      <c r="L197" t="s">
        <v>2409</v>
      </c>
      <c r="M197" t="s">
        <v>66</v>
      </c>
      <c r="O197" t="s">
        <v>2</v>
      </c>
    </row>
    <row r="198" spans="1:15" x14ac:dyDescent="0.25">
      <c r="A198" t="s">
        <v>2410</v>
      </c>
      <c r="B198" t="s">
        <v>2411</v>
      </c>
      <c r="C198" t="s">
        <v>192</v>
      </c>
      <c r="D198" t="s">
        <v>60</v>
      </c>
      <c r="E198" t="s">
        <v>61</v>
      </c>
      <c r="F198" t="s">
        <v>62</v>
      </c>
      <c r="G198" t="s">
        <v>2412</v>
      </c>
      <c r="H198" s="3">
        <v>714</v>
      </c>
      <c r="I198" s="3">
        <v>714</v>
      </c>
      <c r="J198" s="3">
        <v>714</v>
      </c>
      <c r="K198" t="s">
        <v>64</v>
      </c>
      <c r="L198" t="s">
        <v>2413</v>
      </c>
      <c r="M198" t="s">
        <v>66</v>
      </c>
      <c r="O198" t="s">
        <v>2</v>
      </c>
    </row>
    <row r="199" spans="1:15" x14ac:dyDescent="0.25">
      <c r="A199" t="s">
        <v>2414</v>
      </c>
      <c r="B199" t="s">
        <v>2415</v>
      </c>
      <c r="C199" t="s">
        <v>192</v>
      </c>
      <c r="D199" t="s">
        <v>60</v>
      </c>
      <c r="E199" t="s">
        <v>61</v>
      </c>
      <c r="F199" t="s">
        <v>62</v>
      </c>
      <c r="G199" t="s">
        <v>2416</v>
      </c>
      <c r="H199" s="3">
        <v>714</v>
      </c>
      <c r="I199" s="3">
        <v>714</v>
      </c>
      <c r="J199" s="3">
        <v>714</v>
      </c>
      <c r="K199" t="s">
        <v>64</v>
      </c>
      <c r="L199" t="s">
        <v>2417</v>
      </c>
      <c r="M199" t="s">
        <v>66</v>
      </c>
      <c r="O199" t="s">
        <v>2</v>
      </c>
    </row>
    <row r="200" spans="1:15" x14ac:dyDescent="0.25">
      <c r="A200" t="s">
        <v>2418</v>
      </c>
      <c r="B200" t="s">
        <v>2419</v>
      </c>
      <c r="C200" t="s">
        <v>192</v>
      </c>
      <c r="D200" t="s">
        <v>60</v>
      </c>
      <c r="E200" t="s">
        <v>61</v>
      </c>
      <c r="F200" t="s">
        <v>62</v>
      </c>
      <c r="G200" t="s">
        <v>2420</v>
      </c>
      <c r="H200" s="3">
        <v>714</v>
      </c>
      <c r="I200" s="3">
        <v>714</v>
      </c>
      <c r="J200" s="3">
        <v>714</v>
      </c>
      <c r="K200" t="s">
        <v>64</v>
      </c>
      <c r="L200" t="s">
        <v>2421</v>
      </c>
      <c r="M200" t="s">
        <v>66</v>
      </c>
      <c r="O200" t="s">
        <v>2</v>
      </c>
    </row>
    <row r="201" spans="1:15" x14ac:dyDescent="0.25">
      <c r="A201" t="s">
        <v>2422</v>
      </c>
      <c r="B201" t="s">
        <v>2423</v>
      </c>
      <c r="C201" t="s">
        <v>192</v>
      </c>
      <c r="D201" t="s">
        <v>67</v>
      </c>
      <c r="E201" t="s">
        <v>68</v>
      </c>
      <c r="F201" t="s">
        <v>62</v>
      </c>
      <c r="G201" t="s">
        <v>2424</v>
      </c>
      <c r="H201" s="3">
        <v>196</v>
      </c>
      <c r="I201" s="3">
        <v>196</v>
      </c>
      <c r="J201" s="3">
        <v>196</v>
      </c>
      <c r="K201" t="s">
        <v>64</v>
      </c>
      <c r="L201" t="s">
        <v>2425</v>
      </c>
      <c r="M201" t="s">
        <v>66</v>
      </c>
      <c r="O201" t="s">
        <v>2</v>
      </c>
    </row>
    <row r="202" spans="1:15" x14ac:dyDescent="0.25">
      <c r="A202" t="s">
        <v>2422</v>
      </c>
      <c r="B202" t="s">
        <v>2423</v>
      </c>
      <c r="C202" t="s">
        <v>192</v>
      </c>
      <c r="D202" t="s">
        <v>67</v>
      </c>
      <c r="E202" t="s">
        <v>68</v>
      </c>
      <c r="F202" t="s">
        <v>62</v>
      </c>
      <c r="G202" t="s">
        <v>2426</v>
      </c>
      <c r="H202" s="3">
        <v>196</v>
      </c>
      <c r="I202" s="3">
        <v>196</v>
      </c>
      <c r="J202" s="3">
        <v>196</v>
      </c>
      <c r="K202" t="s">
        <v>64</v>
      </c>
      <c r="L202" t="s">
        <v>2425</v>
      </c>
      <c r="M202" t="s">
        <v>66</v>
      </c>
      <c r="O202" t="s">
        <v>2</v>
      </c>
    </row>
    <row r="203" spans="1:15" x14ac:dyDescent="0.25">
      <c r="A203" t="s">
        <v>2422</v>
      </c>
      <c r="B203" t="s">
        <v>2423</v>
      </c>
      <c r="C203" t="s">
        <v>192</v>
      </c>
      <c r="D203" t="s">
        <v>60</v>
      </c>
      <c r="E203" t="s">
        <v>61</v>
      </c>
      <c r="F203" t="s">
        <v>62</v>
      </c>
      <c r="G203" t="s">
        <v>2427</v>
      </c>
      <c r="H203" s="3">
        <v>714</v>
      </c>
      <c r="I203" s="3">
        <v>714</v>
      </c>
      <c r="J203" s="3">
        <v>714</v>
      </c>
      <c r="K203" t="s">
        <v>64</v>
      </c>
      <c r="L203" t="s">
        <v>2425</v>
      </c>
      <c r="M203" t="s">
        <v>66</v>
      </c>
      <c r="O203" t="s">
        <v>2</v>
      </c>
    </row>
    <row r="204" spans="1:15" x14ac:dyDescent="0.25">
      <c r="A204" t="s">
        <v>2428</v>
      </c>
      <c r="B204" t="s">
        <v>2429</v>
      </c>
      <c r="C204" t="s">
        <v>192</v>
      </c>
      <c r="D204" t="s">
        <v>60</v>
      </c>
      <c r="E204" t="s">
        <v>61</v>
      </c>
      <c r="F204" t="s">
        <v>62</v>
      </c>
      <c r="G204" t="s">
        <v>2430</v>
      </c>
      <c r="H204" s="3">
        <v>714</v>
      </c>
      <c r="I204" s="3">
        <v>714</v>
      </c>
      <c r="J204" s="3">
        <v>714</v>
      </c>
      <c r="K204" t="s">
        <v>64</v>
      </c>
      <c r="L204" t="s">
        <v>2431</v>
      </c>
      <c r="M204" t="s">
        <v>66</v>
      </c>
      <c r="O204" t="s">
        <v>2</v>
      </c>
    </row>
    <row r="205" spans="1:15" x14ac:dyDescent="0.25">
      <c r="A205" t="s">
        <v>2432</v>
      </c>
      <c r="B205" t="s">
        <v>2433</v>
      </c>
      <c r="C205" t="s">
        <v>192</v>
      </c>
      <c r="D205" t="s">
        <v>60</v>
      </c>
      <c r="E205" t="s">
        <v>61</v>
      </c>
      <c r="F205" t="s">
        <v>62</v>
      </c>
      <c r="G205" t="s">
        <v>2434</v>
      </c>
      <c r="H205" s="3">
        <v>714</v>
      </c>
      <c r="I205" s="3">
        <v>714</v>
      </c>
      <c r="J205" s="3">
        <v>714</v>
      </c>
      <c r="K205" t="s">
        <v>64</v>
      </c>
      <c r="L205" t="s">
        <v>2435</v>
      </c>
      <c r="M205" t="s">
        <v>66</v>
      </c>
      <c r="O205" t="s">
        <v>2</v>
      </c>
    </row>
    <row r="206" spans="1:15" x14ac:dyDescent="0.25">
      <c r="A206" t="s">
        <v>2436</v>
      </c>
      <c r="B206" t="s">
        <v>2437</v>
      </c>
      <c r="C206" t="s">
        <v>192</v>
      </c>
      <c r="D206" t="s">
        <v>1871</v>
      </c>
      <c r="E206" t="s">
        <v>1872</v>
      </c>
      <c r="F206" t="s">
        <v>62</v>
      </c>
      <c r="G206" t="s">
        <v>2438</v>
      </c>
      <c r="H206" s="3">
        <v>235.5</v>
      </c>
      <c r="I206" s="3">
        <v>235.5</v>
      </c>
      <c r="J206" s="3">
        <v>235.5</v>
      </c>
      <c r="K206" t="s">
        <v>64</v>
      </c>
      <c r="L206" t="s">
        <v>2439</v>
      </c>
      <c r="M206" t="s">
        <v>66</v>
      </c>
      <c r="O206" t="s">
        <v>2</v>
      </c>
    </row>
    <row r="207" spans="1:15" x14ac:dyDescent="0.25">
      <c r="A207" t="s">
        <v>2436</v>
      </c>
      <c r="B207" t="s">
        <v>2437</v>
      </c>
      <c r="C207" t="s">
        <v>192</v>
      </c>
      <c r="D207" t="s">
        <v>60</v>
      </c>
      <c r="E207" t="s">
        <v>61</v>
      </c>
      <c r="F207" t="s">
        <v>62</v>
      </c>
      <c r="G207" t="s">
        <v>2440</v>
      </c>
      <c r="H207" s="3">
        <v>714</v>
      </c>
      <c r="I207" s="3">
        <v>714</v>
      </c>
      <c r="J207" s="3">
        <v>714</v>
      </c>
      <c r="K207" t="s">
        <v>64</v>
      </c>
      <c r="L207" t="s">
        <v>2439</v>
      </c>
      <c r="M207" t="s">
        <v>66</v>
      </c>
      <c r="O207" t="s">
        <v>2</v>
      </c>
    </row>
    <row r="208" spans="1:15" x14ac:dyDescent="0.25">
      <c r="A208" t="s">
        <v>2441</v>
      </c>
      <c r="B208" t="s">
        <v>2442</v>
      </c>
      <c r="C208" t="s">
        <v>192</v>
      </c>
      <c r="D208" t="s">
        <v>1852</v>
      </c>
      <c r="E208" t="s">
        <v>1853</v>
      </c>
      <c r="F208" t="s">
        <v>62</v>
      </c>
      <c r="G208" t="s">
        <v>2443</v>
      </c>
      <c r="H208" s="3">
        <v>50</v>
      </c>
      <c r="I208" s="3">
        <v>50</v>
      </c>
      <c r="J208" s="3">
        <v>50</v>
      </c>
      <c r="K208" t="s">
        <v>64</v>
      </c>
      <c r="L208" t="s">
        <v>2444</v>
      </c>
      <c r="M208" t="s">
        <v>335</v>
      </c>
      <c r="O208" t="s">
        <v>2</v>
      </c>
    </row>
    <row r="209" spans="1:15" x14ac:dyDescent="0.25">
      <c r="A209" t="s">
        <v>2445</v>
      </c>
      <c r="B209" t="s">
        <v>2446</v>
      </c>
      <c r="C209" t="s">
        <v>192</v>
      </c>
      <c r="D209" t="s">
        <v>542</v>
      </c>
      <c r="E209" t="s">
        <v>543</v>
      </c>
      <c r="F209" t="s">
        <v>62</v>
      </c>
      <c r="G209" t="s">
        <v>2447</v>
      </c>
      <c r="H209" s="3">
        <v>10</v>
      </c>
      <c r="I209" s="3">
        <v>10.199999999999999</v>
      </c>
      <c r="J209" s="3">
        <v>10.199999999999999</v>
      </c>
      <c r="K209" t="s">
        <v>64</v>
      </c>
      <c r="L209" t="s">
        <v>2448</v>
      </c>
      <c r="M209" t="s">
        <v>2329</v>
      </c>
      <c r="O209" t="s">
        <v>2</v>
      </c>
    </row>
    <row r="210" spans="1:15" x14ac:dyDescent="0.25">
      <c r="A210" t="s">
        <v>2449</v>
      </c>
      <c r="B210" t="s">
        <v>2450</v>
      </c>
      <c r="C210" t="s">
        <v>192</v>
      </c>
      <c r="D210" t="s">
        <v>60</v>
      </c>
      <c r="E210" t="s">
        <v>61</v>
      </c>
      <c r="F210" t="s">
        <v>62</v>
      </c>
      <c r="G210" t="s">
        <v>2451</v>
      </c>
      <c r="H210" s="3">
        <v>714</v>
      </c>
      <c r="I210" s="3">
        <v>714</v>
      </c>
      <c r="J210" s="3">
        <v>714</v>
      </c>
      <c r="K210" t="s">
        <v>64</v>
      </c>
      <c r="L210" t="s">
        <v>2452</v>
      </c>
      <c r="M210" t="s">
        <v>66</v>
      </c>
      <c r="O210" t="s">
        <v>2</v>
      </c>
    </row>
    <row r="211" spans="1:15" x14ac:dyDescent="0.25">
      <c r="A211" t="s">
        <v>2453</v>
      </c>
      <c r="B211" t="s">
        <v>2454</v>
      </c>
      <c r="C211" t="s">
        <v>192</v>
      </c>
      <c r="D211" t="s">
        <v>219</v>
      </c>
      <c r="E211" t="s">
        <v>220</v>
      </c>
      <c r="F211" t="s">
        <v>62</v>
      </c>
      <c r="G211" t="s">
        <v>2455</v>
      </c>
      <c r="H211" s="3">
        <v>320</v>
      </c>
      <c r="I211" s="3">
        <v>320</v>
      </c>
      <c r="J211" s="3">
        <v>320</v>
      </c>
      <c r="K211" t="s">
        <v>64</v>
      </c>
      <c r="L211" t="s">
        <v>2456</v>
      </c>
      <c r="M211" t="s">
        <v>66</v>
      </c>
      <c r="O211" t="s">
        <v>2</v>
      </c>
    </row>
    <row r="212" spans="1:15" x14ac:dyDescent="0.25">
      <c r="A212" t="s">
        <v>2453</v>
      </c>
      <c r="B212" t="s">
        <v>2454</v>
      </c>
      <c r="C212" t="s">
        <v>192</v>
      </c>
      <c r="D212" t="s">
        <v>740</v>
      </c>
      <c r="E212" t="s">
        <v>741</v>
      </c>
      <c r="F212" t="s">
        <v>62</v>
      </c>
      <c r="G212" t="s">
        <v>2457</v>
      </c>
      <c r="H212" s="3">
        <v>178</v>
      </c>
      <c r="I212" s="3">
        <v>178</v>
      </c>
      <c r="J212" s="3">
        <v>178</v>
      </c>
      <c r="K212" t="s">
        <v>64</v>
      </c>
      <c r="L212" t="s">
        <v>2456</v>
      </c>
      <c r="M212" t="s">
        <v>66</v>
      </c>
      <c r="O212" t="s">
        <v>2</v>
      </c>
    </row>
    <row r="213" spans="1:15" x14ac:dyDescent="0.25">
      <c r="A213" t="s">
        <v>2458</v>
      </c>
      <c r="B213" t="s">
        <v>2459</v>
      </c>
      <c r="C213" t="s">
        <v>192</v>
      </c>
      <c r="D213" t="s">
        <v>74</v>
      </c>
      <c r="E213" t="s">
        <v>75</v>
      </c>
      <c r="F213" t="s">
        <v>62</v>
      </c>
      <c r="G213" t="s">
        <v>2460</v>
      </c>
      <c r="H213" s="3">
        <v>82.5</v>
      </c>
      <c r="I213" s="3">
        <v>82.5</v>
      </c>
      <c r="J213" s="3">
        <v>82.5</v>
      </c>
      <c r="K213" t="s">
        <v>64</v>
      </c>
      <c r="L213" t="s">
        <v>2461</v>
      </c>
      <c r="M213" t="s">
        <v>66</v>
      </c>
      <c r="O213" t="s">
        <v>2</v>
      </c>
    </row>
    <row r="214" spans="1:15" x14ac:dyDescent="0.25">
      <c r="A214" t="s">
        <v>2462</v>
      </c>
      <c r="B214" t="s">
        <v>2463</v>
      </c>
      <c r="C214" t="s">
        <v>192</v>
      </c>
      <c r="D214" t="s">
        <v>60</v>
      </c>
      <c r="E214" t="s">
        <v>61</v>
      </c>
      <c r="F214" t="s">
        <v>62</v>
      </c>
      <c r="G214" t="s">
        <v>2464</v>
      </c>
      <c r="H214" s="3">
        <v>714</v>
      </c>
      <c r="I214" s="3">
        <v>742.92</v>
      </c>
      <c r="J214" s="3">
        <v>742.92</v>
      </c>
      <c r="K214" t="s">
        <v>64</v>
      </c>
      <c r="L214" t="s">
        <v>2465</v>
      </c>
      <c r="M214" t="s">
        <v>125</v>
      </c>
      <c r="O214" t="s">
        <v>2</v>
      </c>
    </row>
    <row r="215" spans="1:15" x14ac:dyDescent="0.25">
      <c r="A215" t="s">
        <v>2466</v>
      </c>
      <c r="B215" t="s">
        <v>2467</v>
      </c>
      <c r="C215" t="s">
        <v>192</v>
      </c>
      <c r="D215" t="s">
        <v>60</v>
      </c>
      <c r="E215" t="s">
        <v>61</v>
      </c>
      <c r="F215" t="s">
        <v>62</v>
      </c>
      <c r="G215" t="s">
        <v>2468</v>
      </c>
      <c r="H215" s="3">
        <v>714</v>
      </c>
      <c r="I215" s="3">
        <v>714</v>
      </c>
      <c r="J215" s="3">
        <v>714</v>
      </c>
      <c r="K215" t="s">
        <v>64</v>
      </c>
      <c r="L215" t="s">
        <v>2469</v>
      </c>
      <c r="M215" t="s">
        <v>66</v>
      </c>
      <c r="O215" t="s">
        <v>2</v>
      </c>
    </row>
    <row r="216" spans="1:15" x14ac:dyDescent="0.25">
      <c r="A216" t="s">
        <v>2470</v>
      </c>
      <c r="B216" t="s">
        <v>2471</v>
      </c>
      <c r="C216" t="s">
        <v>192</v>
      </c>
      <c r="D216" t="s">
        <v>60</v>
      </c>
      <c r="E216" t="s">
        <v>61</v>
      </c>
      <c r="F216" t="s">
        <v>62</v>
      </c>
      <c r="G216" t="s">
        <v>2472</v>
      </c>
      <c r="H216" s="3">
        <v>714</v>
      </c>
      <c r="I216" s="3">
        <v>714</v>
      </c>
      <c r="J216" s="3">
        <v>714</v>
      </c>
      <c r="K216" t="s">
        <v>64</v>
      </c>
      <c r="L216" t="s">
        <v>2473</v>
      </c>
      <c r="M216" t="s">
        <v>66</v>
      </c>
      <c r="O216" t="s">
        <v>2</v>
      </c>
    </row>
    <row r="217" spans="1:15" x14ac:dyDescent="0.25">
      <c r="A217" t="s">
        <v>2474</v>
      </c>
      <c r="B217" t="s">
        <v>2475</v>
      </c>
      <c r="C217" t="s">
        <v>192</v>
      </c>
      <c r="D217" t="s">
        <v>74</v>
      </c>
      <c r="E217" t="s">
        <v>75</v>
      </c>
      <c r="F217" t="s">
        <v>62</v>
      </c>
      <c r="G217" t="s">
        <v>2476</v>
      </c>
      <c r="H217" s="3">
        <v>82.5</v>
      </c>
      <c r="I217" s="3">
        <v>82.5</v>
      </c>
      <c r="J217" s="3">
        <v>82.5</v>
      </c>
      <c r="K217" t="s">
        <v>64</v>
      </c>
      <c r="L217" t="s">
        <v>2477</v>
      </c>
      <c r="M217" t="s">
        <v>66</v>
      </c>
      <c r="O217" t="s">
        <v>2</v>
      </c>
    </row>
    <row r="218" spans="1:15" x14ac:dyDescent="0.25">
      <c r="A218" t="s">
        <v>2474</v>
      </c>
      <c r="B218" t="s">
        <v>2475</v>
      </c>
      <c r="C218" t="s">
        <v>192</v>
      </c>
      <c r="D218" t="s">
        <v>60</v>
      </c>
      <c r="E218" t="s">
        <v>61</v>
      </c>
      <c r="F218" t="s">
        <v>62</v>
      </c>
      <c r="G218" t="s">
        <v>2478</v>
      </c>
      <c r="H218" s="3">
        <v>714</v>
      </c>
      <c r="I218" s="3">
        <v>714</v>
      </c>
      <c r="J218" s="3">
        <v>714</v>
      </c>
      <c r="K218" t="s">
        <v>64</v>
      </c>
      <c r="L218" t="s">
        <v>2477</v>
      </c>
      <c r="M218" t="s">
        <v>66</v>
      </c>
      <c r="O218" t="s">
        <v>2</v>
      </c>
    </row>
    <row r="219" spans="1:15" x14ac:dyDescent="0.25">
      <c r="A219" t="s">
        <v>2479</v>
      </c>
      <c r="B219" t="s">
        <v>2480</v>
      </c>
      <c r="C219" t="s">
        <v>192</v>
      </c>
      <c r="D219" t="s">
        <v>193</v>
      </c>
      <c r="E219" t="s">
        <v>194</v>
      </c>
      <c r="F219" t="s">
        <v>62</v>
      </c>
      <c r="G219" t="s">
        <v>2481</v>
      </c>
      <c r="H219" s="3">
        <v>195</v>
      </c>
      <c r="I219" s="3">
        <v>195</v>
      </c>
      <c r="J219" s="3">
        <v>195</v>
      </c>
      <c r="K219" t="s">
        <v>64</v>
      </c>
      <c r="L219" t="s">
        <v>2482</v>
      </c>
      <c r="M219" t="s">
        <v>66</v>
      </c>
      <c r="O219" t="s">
        <v>2</v>
      </c>
    </row>
    <row r="220" spans="1:15" x14ac:dyDescent="0.25">
      <c r="A220" t="s">
        <v>2479</v>
      </c>
      <c r="B220" t="s">
        <v>2480</v>
      </c>
      <c r="C220" t="s">
        <v>192</v>
      </c>
      <c r="D220" t="s">
        <v>60</v>
      </c>
      <c r="E220" t="s">
        <v>61</v>
      </c>
      <c r="F220" t="s">
        <v>62</v>
      </c>
      <c r="G220" t="s">
        <v>2483</v>
      </c>
      <c r="H220" s="3">
        <v>714</v>
      </c>
      <c r="I220" s="3">
        <v>714</v>
      </c>
      <c r="J220" s="3">
        <v>714</v>
      </c>
      <c r="K220" t="s">
        <v>64</v>
      </c>
      <c r="L220" t="s">
        <v>2482</v>
      </c>
      <c r="M220" t="s">
        <v>66</v>
      </c>
      <c r="O220" t="s">
        <v>2</v>
      </c>
    </row>
    <row r="221" spans="1:15" x14ac:dyDescent="0.25">
      <c r="A221" t="s">
        <v>2484</v>
      </c>
      <c r="B221" t="s">
        <v>2485</v>
      </c>
      <c r="C221" t="s">
        <v>192</v>
      </c>
      <c r="D221" t="s">
        <v>60</v>
      </c>
      <c r="E221" t="s">
        <v>61</v>
      </c>
      <c r="F221" t="s">
        <v>62</v>
      </c>
      <c r="G221" t="s">
        <v>2486</v>
      </c>
      <c r="H221" s="3">
        <v>714</v>
      </c>
      <c r="I221" s="3">
        <v>714</v>
      </c>
      <c r="J221" s="3">
        <v>714</v>
      </c>
      <c r="K221" t="s">
        <v>64</v>
      </c>
      <c r="L221" t="s">
        <v>2487</v>
      </c>
      <c r="M221" t="s">
        <v>66</v>
      </c>
      <c r="O221" t="s">
        <v>2</v>
      </c>
    </row>
    <row r="222" spans="1:15" x14ac:dyDescent="0.25">
      <c r="A222" t="s">
        <v>2488</v>
      </c>
      <c r="B222" t="s">
        <v>2489</v>
      </c>
      <c r="C222" t="s">
        <v>192</v>
      </c>
      <c r="D222" t="s">
        <v>60</v>
      </c>
      <c r="E222" t="s">
        <v>61</v>
      </c>
      <c r="F222" t="s">
        <v>62</v>
      </c>
      <c r="G222" t="s">
        <v>2490</v>
      </c>
      <c r="H222" s="3">
        <v>714</v>
      </c>
      <c r="I222" s="3">
        <v>742.92</v>
      </c>
      <c r="J222" s="3">
        <v>742.92</v>
      </c>
      <c r="K222" t="s">
        <v>64</v>
      </c>
      <c r="L222" t="s">
        <v>2491</v>
      </c>
      <c r="M222" t="s">
        <v>125</v>
      </c>
      <c r="O222" t="s">
        <v>2</v>
      </c>
    </row>
    <row r="223" spans="1:15" x14ac:dyDescent="0.25">
      <c r="A223" t="s">
        <v>2492</v>
      </c>
      <c r="B223" t="s">
        <v>2493</v>
      </c>
      <c r="C223" t="s">
        <v>192</v>
      </c>
      <c r="D223" t="s">
        <v>60</v>
      </c>
      <c r="E223" t="s">
        <v>61</v>
      </c>
      <c r="F223" t="s">
        <v>62</v>
      </c>
      <c r="G223" t="s">
        <v>2494</v>
      </c>
      <c r="H223" s="3">
        <v>714</v>
      </c>
      <c r="I223" s="3">
        <v>742.92</v>
      </c>
      <c r="J223" s="3">
        <v>742.92</v>
      </c>
      <c r="K223" t="s">
        <v>64</v>
      </c>
      <c r="L223" t="s">
        <v>2495</v>
      </c>
      <c r="M223" t="s">
        <v>125</v>
      </c>
      <c r="O223" t="s">
        <v>2</v>
      </c>
    </row>
    <row r="224" spans="1:15" x14ac:dyDescent="0.25">
      <c r="A224" t="s">
        <v>2496</v>
      </c>
      <c r="B224" t="s">
        <v>2497</v>
      </c>
      <c r="C224" t="s">
        <v>192</v>
      </c>
      <c r="D224" t="s">
        <v>60</v>
      </c>
      <c r="E224" t="s">
        <v>61</v>
      </c>
      <c r="F224" t="s">
        <v>62</v>
      </c>
      <c r="G224" t="s">
        <v>2498</v>
      </c>
      <c r="H224" s="3">
        <v>714</v>
      </c>
      <c r="I224" s="3">
        <v>714</v>
      </c>
      <c r="J224" s="3">
        <v>714</v>
      </c>
      <c r="K224" t="s">
        <v>64</v>
      </c>
      <c r="L224" t="s">
        <v>2499</v>
      </c>
      <c r="M224" t="s">
        <v>66</v>
      </c>
      <c r="O224" t="s">
        <v>2</v>
      </c>
    </row>
    <row r="225" spans="1:15" x14ac:dyDescent="0.25">
      <c r="A225" t="s">
        <v>2500</v>
      </c>
      <c r="B225" t="s">
        <v>2501</v>
      </c>
      <c r="C225" t="s">
        <v>192</v>
      </c>
      <c r="D225" t="s">
        <v>60</v>
      </c>
      <c r="E225" t="s">
        <v>61</v>
      </c>
      <c r="F225" t="s">
        <v>62</v>
      </c>
      <c r="G225" t="s">
        <v>2502</v>
      </c>
      <c r="H225" s="3">
        <v>714</v>
      </c>
      <c r="I225" s="3">
        <v>735.48</v>
      </c>
      <c r="J225" s="3">
        <v>735.48</v>
      </c>
      <c r="K225" t="s">
        <v>64</v>
      </c>
      <c r="L225" t="s">
        <v>2503</v>
      </c>
      <c r="M225" t="s">
        <v>80</v>
      </c>
      <c r="O225" t="s">
        <v>2</v>
      </c>
    </row>
    <row r="226" spans="1:15" x14ac:dyDescent="0.25">
      <c r="A226" t="s">
        <v>2504</v>
      </c>
      <c r="B226" t="s">
        <v>2505</v>
      </c>
      <c r="C226" t="s">
        <v>192</v>
      </c>
      <c r="D226" t="s">
        <v>60</v>
      </c>
      <c r="E226" t="s">
        <v>61</v>
      </c>
      <c r="F226" t="s">
        <v>62</v>
      </c>
      <c r="G226" t="s">
        <v>2506</v>
      </c>
      <c r="H226" s="3">
        <v>714</v>
      </c>
      <c r="I226" s="3">
        <v>714</v>
      </c>
      <c r="J226" s="3">
        <v>714</v>
      </c>
      <c r="K226" t="s">
        <v>64</v>
      </c>
      <c r="L226" t="s">
        <v>2507</v>
      </c>
      <c r="M226" t="s">
        <v>66</v>
      </c>
      <c r="O226" t="s">
        <v>2</v>
      </c>
    </row>
    <row r="227" spans="1:15" x14ac:dyDescent="0.25">
      <c r="A227" t="s">
        <v>2508</v>
      </c>
      <c r="B227" t="s">
        <v>2509</v>
      </c>
      <c r="C227" t="s">
        <v>192</v>
      </c>
      <c r="D227" t="s">
        <v>60</v>
      </c>
      <c r="E227" t="s">
        <v>61</v>
      </c>
      <c r="F227" t="s">
        <v>62</v>
      </c>
      <c r="G227" t="s">
        <v>2510</v>
      </c>
      <c r="H227" s="3">
        <v>714</v>
      </c>
      <c r="I227" s="3">
        <v>714</v>
      </c>
      <c r="J227" s="3">
        <v>714</v>
      </c>
      <c r="K227" t="s">
        <v>64</v>
      </c>
      <c r="L227" t="s">
        <v>2511</v>
      </c>
      <c r="M227" t="s">
        <v>66</v>
      </c>
      <c r="O227" t="s">
        <v>2</v>
      </c>
    </row>
    <row r="228" spans="1:15" x14ac:dyDescent="0.25">
      <c r="A228" t="s">
        <v>2512</v>
      </c>
      <c r="B228" t="s">
        <v>2513</v>
      </c>
      <c r="C228" t="s">
        <v>192</v>
      </c>
      <c r="D228" t="s">
        <v>60</v>
      </c>
      <c r="E228" t="s">
        <v>61</v>
      </c>
      <c r="F228" t="s">
        <v>62</v>
      </c>
      <c r="G228" t="s">
        <v>2514</v>
      </c>
      <c r="H228" s="3">
        <v>714</v>
      </c>
      <c r="I228" s="3">
        <v>714</v>
      </c>
      <c r="J228" s="3">
        <v>714</v>
      </c>
      <c r="K228" t="s">
        <v>64</v>
      </c>
      <c r="L228" t="s">
        <v>2515</v>
      </c>
      <c r="M228" t="s">
        <v>66</v>
      </c>
      <c r="O228" t="s">
        <v>2</v>
      </c>
    </row>
    <row r="229" spans="1:15" x14ac:dyDescent="0.25">
      <c r="A229" t="s">
        <v>2516</v>
      </c>
      <c r="B229" t="s">
        <v>2517</v>
      </c>
      <c r="C229" t="s">
        <v>192</v>
      </c>
      <c r="D229" t="s">
        <v>60</v>
      </c>
      <c r="E229" t="s">
        <v>61</v>
      </c>
      <c r="F229" t="s">
        <v>62</v>
      </c>
      <c r="G229" t="s">
        <v>2518</v>
      </c>
      <c r="H229" s="3">
        <v>714</v>
      </c>
      <c r="I229" s="3">
        <v>714</v>
      </c>
      <c r="J229" s="3">
        <v>714</v>
      </c>
      <c r="K229" t="s">
        <v>64</v>
      </c>
      <c r="L229" t="s">
        <v>2519</v>
      </c>
      <c r="M229" t="s">
        <v>66</v>
      </c>
      <c r="O229" t="s">
        <v>2</v>
      </c>
    </row>
    <row r="230" spans="1:15" x14ac:dyDescent="0.25">
      <c r="A230" t="s">
        <v>776</v>
      </c>
      <c r="B230" t="s">
        <v>777</v>
      </c>
      <c r="C230" t="s">
        <v>192</v>
      </c>
      <c r="D230" t="s">
        <v>1220</v>
      </c>
      <c r="E230" t="s">
        <v>1221</v>
      </c>
      <c r="F230" t="s">
        <v>62</v>
      </c>
      <c r="G230" t="s">
        <v>2520</v>
      </c>
      <c r="H230" s="3">
        <v>40</v>
      </c>
      <c r="I230" s="3">
        <v>40</v>
      </c>
      <c r="J230" s="3">
        <v>40</v>
      </c>
      <c r="K230" t="s">
        <v>64</v>
      </c>
      <c r="L230" t="s">
        <v>2521</v>
      </c>
      <c r="M230" t="s">
        <v>1383</v>
      </c>
      <c r="O230" t="s">
        <v>2</v>
      </c>
    </row>
    <row r="231" spans="1:15" x14ac:dyDescent="0.25">
      <c r="A231" t="s">
        <v>776</v>
      </c>
      <c r="B231" t="s">
        <v>777</v>
      </c>
      <c r="C231" t="s">
        <v>192</v>
      </c>
      <c r="D231" t="s">
        <v>60</v>
      </c>
      <c r="E231" t="s">
        <v>61</v>
      </c>
      <c r="F231" t="s">
        <v>62</v>
      </c>
      <c r="G231" t="s">
        <v>2522</v>
      </c>
      <c r="H231" s="3">
        <v>714</v>
      </c>
      <c r="I231" s="3">
        <v>742.92</v>
      </c>
      <c r="J231" s="3">
        <v>742.92</v>
      </c>
      <c r="K231" t="s">
        <v>64</v>
      </c>
      <c r="L231" t="s">
        <v>2523</v>
      </c>
      <c r="M231" t="s">
        <v>125</v>
      </c>
      <c r="O231" t="s">
        <v>2</v>
      </c>
    </row>
    <row r="232" spans="1:15" x14ac:dyDescent="0.25">
      <c r="A232" t="s">
        <v>2524</v>
      </c>
      <c r="B232" t="s">
        <v>2525</v>
      </c>
      <c r="C232" t="s">
        <v>192</v>
      </c>
      <c r="D232" t="s">
        <v>60</v>
      </c>
      <c r="E232" t="s">
        <v>61</v>
      </c>
      <c r="F232" t="s">
        <v>62</v>
      </c>
      <c r="G232" t="s">
        <v>2526</v>
      </c>
      <c r="H232" s="3">
        <v>714</v>
      </c>
      <c r="I232" s="3">
        <v>714</v>
      </c>
      <c r="J232" s="3">
        <v>714</v>
      </c>
      <c r="K232" t="s">
        <v>64</v>
      </c>
      <c r="L232" t="s">
        <v>2527</v>
      </c>
      <c r="M232" t="s">
        <v>66</v>
      </c>
      <c r="O232" t="s">
        <v>2</v>
      </c>
    </row>
    <row r="233" spans="1:15" x14ac:dyDescent="0.25">
      <c r="A233" t="s">
        <v>1180</v>
      </c>
      <c r="B233" t="s">
        <v>1181</v>
      </c>
      <c r="C233" t="s">
        <v>192</v>
      </c>
      <c r="D233" t="s">
        <v>740</v>
      </c>
      <c r="E233" t="s">
        <v>741</v>
      </c>
      <c r="F233" t="s">
        <v>62</v>
      </c>
      <c r="G233" t="s">
        <v>2528</v>
      </c>
      <c r="H233" s="3">
        <v>178</v>
      </c>
      <c r="I233" s="3">
        <v>178</v>
      </c>
      <c r="J233" s="3">
        <v>178</v>
      </c>
      <c r="K233" t="s">
        <v>64</v>
      </c>
      <c r="L233" t="s">
        <v>2529</v>
      </c>
      <c r="M233" t="s">
        <v>66</v>
      </c>
      <c r="O233" t="s">
        <v>2</v>
      </c>
    </row>
    <row r="234" spans="1:15" x14ac:dyDescent="0.25">
      <c r="A234" t="s">
        <v>2530</v>
      </c>
      <c r="B234" t="s">
        <v>2531</v>
      </c>
      <c r="C234" t="s">
        <v>2532</v>
      </c>
      <c r="D234" t="s">
        <v>60</v>
      </c>
      <c r="E234" t="s">
        <v>61</v>
      </c>
      <c r="F234" t="s">
        <v>62</v>
      </c>
      <c r="G234" t="s">
        <v>2533</v>
      </c>
      <c r="H234" s="3">
        <v>714</v>
      </c>
      <c r="I234" s="3">
        <v>714</v>
      </c>
      <c r="J234" s="3">
        <v>714</v>
      </c>
      <c r="K234" t="s">
        <v>64</v>
      </c>
      <c r="L234" t="s">
        <v>2534</v>
      </c>
      <c r="M234" t="s">
        <v>66</v>
      </c>
      <c r="O234" t="s">
        <v>2</v>
      </c>
    </row>
    <row r="235" spans="1:15" x14ac:dyDescent="0.25">
      <c r="A235" t="s">
        <v>2535</v>
      </c>
      <c r="B235" t="s">
        <v>2536</v>
      </c>
      <c r="C235" t="s">
        <v>192</v>
      </c>
      <c r="D235" t="s">
        <v>60</v>
      </c>
      <c r="E235" t="s">
        <v>61</v>
      </c>
      <c r="F235" t="s">
        <v>62</v>
      </c>
      <c r="G235" t="s">
        <v>2537</v>
      </c>
      <c r="H235" s="3">
        <v>714</v>
      </c>
      <c r="I235" s="3">
        <v>714</v>
      </c>
      <c r="J235" s="3">
        <v>714</v>
      </c>
      <c r="K235" t="s">
        <v>64</v>
      </c>
      <c r="L235" t="s">
        <v>2538</v>
      </c>
      <c r="M235" t="s">
        <v>66</v>
      </c>
      <c r="O235" t="s">
        <v>2</v>
      </c>
    </row>
    <row r="236" spans="1:15" x14ac:dyDescent="0.25">
      <c r="A236" t="s">
        <v>2539</v>
      </c>
      <c r="B236" t="s">
        <v>2540</v>
      </c>
      <c r="C236" t="s">
        <v>192</v>
      </c>
      <c r="D236" t="s">
        <v>60</v>
      </c>
      <c r="E236" t="s">
        <v>61</v>
      </c>
      <c r="F236" t="s">
        <v>62</v>
      </c>
      <c r="G236" t="s">
        <v>2541</v>
      </c>
      <c r="H236" s="3">
        <v>714</v>
      </c>
      <c r="I236" s="3">
        <v>714</v>
      </c>
      <c r="J236" s="3">
        <v>714</v>
      </c>
      <c r="K236" t="s">
        <v>64</v>
      </c>
      <c r="L236" t="s">
        <v>2542</v>
      </c>
      <c r="M236" t="s">
        <v>66</v>
      </c>
      <c r="O236" t="s">
        <v>2</v>
      </c>
    </row>
    <row r="237" spans="1:15" x14ac:dyDescent="0.25">
      <c r="A237" t="s">
        <v>2543</v>
      </c>
      <c r="B237" t="s">
        <v>2544</v>
      </c>
      <c r="C237" t="s">
        <v>192</v>
      </c>
      <c r="D237" t="s">
        <v>219</v>
      </c>
      <c r="E237" t="s">
        <v>220</v>
      </c>
      <c r="F237" t="s">
        <v>62</v>
      </c>
      <c r="G237" t="s">
        <v>2545</v>
      </c>
      <c r="H237" s="3">
        <v>229</v>
      </c>
      <c r="I237" s="3">
        <v>229</v>
      </c>
      <c r="J237" s="3">
        <v>229</v>
      </c>
      <c r="K237" t="s">
        <v>64</v>
      </c>
      <c r="L237" t="s">
        <v>2546</v>
      </c>
      <c r="M237" t="s">
        <v>66</v>
      </c>
      <c r="O237" t="s">
        <v>2</v>
      </c>
    </row>
    <row r="238" spans="1:15" x14ac:dyDescent="0.25">
      <c r="A238" t="s">
        <v>2543</v>
      </c>
      <c r="B238" t="s">
        <v>2544</v>
      </c>
      <c r="C238" t="s">
        <v>192</v>
      </c>
      <c r="D238" t="s">
        <v>219</v>
      </c>
      <c r="E238" t="s">
        <v>220</v>
      </c>
      <c r="F238" t="s">
        <v>62</v>
      </c>
      <c r="G238" t="s">
        <v>2547</v>
      </c>
      <c r="H238" s="3">
        <v>178</v>
      </c>
      <c r="I238" s="3">
        <v>178</v>
      </c>
      <c r="J238" s="3">
        <v>178</v>
      </c>
      <c r="K238" t="s">
        <v>64</v>
      </c>
      <c r="L238" t="s">
        <v>2548</v>
      </c>
      <c r="M238" t="s">
        <v>66</v>
      </c>
      <c r="O238" t="s">
        <v>2</v>
      </c>
    </row>
    <row r="239" spans="1:15" x14ac:dyDescent="0.25">
      <c r="A239" t="s">
        <v>2543</v>
      </c>
      <c r="B239" t="s">
        <v>2544</v>
      </c>
      <c r="C239" t="s">
        <v>192</v>
      </c>
      <c r="D239" t="s">
        <v>60</v>
      </c>
      <c r="E239" t="s">
        <v>61</v>
      </c>
      <c r="F239" t="s">
        <v>62</v>
      </c>
      <c r="G239" t="s">
        <v>2549</v>
      </c>
      <c r="H239" s="3">
        <v>714</v>
      </c>
      <c r="I239" s="3">
        <v>714</v>
      </c>
      <c r="J239" s="3">
        <v>714</v>
      </c>
      <c r="K239" t="s">
        <v>64</v>
      </c>
      <c r="L239" t="s">
        <v>2550</v>
      </c>
      <c r="M239" t="s">
        <v>66</v>
      </c>
      <c r="O239" t="s">
        <v>2</v>
      </c>
    </row>
    <row r="240" spans="1:15" x14ac:dyDescent="0.25">
      <c r="A240" t="s">
        <v>2551</v>
      </c>
      <c r="B240" t="s">
        <v>2552</v>
      </c>
      <c r="C240" t="s">
        <v>192</v>
      </c>
      <c r="D240" t="s">
        <v>60</v>
      </c>
      <c r="E240" t="s">
        <v>61</v>
      </c>
      <c r="F240" t="s">
        <v>62</v>
      </c>
      <c r="G240" t="s">
        <v>2553</v>
      </c>
      <c r="H240" s="3">
        <v>714</v>
      </c>
      <c r="I240" s="3">
        <v>714</v>
      </c>
      <c r="J240" s="3">
        <v>714</v>
      </c>
      <c r="K240" t="s">
        <v>64</v>
      </c>
      <c r="L240" t="s">
        <v>2554</v>
      </c>
      <c r="M240" t="s">
        <v>66</v>
      </c>
      <c r="O240" t="s">
        <v>2</v>
      </c>
    </row>
    <row r="241" spans="1:15" x14ac:dyDescent="0.25">
      <c r="A241" t="s">
        <v>2555</v>
      </c>
      <c r="B241" t="s">
        <v>2556</v>
      </c>
      <c r="C241" t="s">
        <v>192</v>
      </c>
      <c r="D241" t="s">
        <v>92</v>
      </c>
      <c r="E241" t="s">
        <v>93</v>
      </c>
      <c r="F241" t="s">
        <v>62</v>
      </c>
      <c r="G241" t="s">
        <v>2557</v>
      </c>
      <c r="H241" s="3">
        <v>178</v>
      </c>
      <c r="I241" s="3">
        <v>178</v>
      </c>
      <c r="J241" s="3">
        <v>178</v>
      </c>
      <c r="K241" t="s">
        <v>64</v>
      </c>
      <c r="L241" t="s">
        <v>2558</v>
      </c>
      <c r="M241" t="s">
        <v>66</v>
      </c>
      <c r="O241" t="s">
        <v>2</v>
      </c>
    </row>
    <row r="242" spans="1:15" x14ac:dyDescent="0.25">
      <c r="A242" t="s">
        <v>2555</v>
      </c>
      <c r="B242" t="s">
        <v>2556</v>
      </c>
      <c r="C242" t="s">
        <v>192</v>
      </c>
      <c r="D242" t="s">
        <v>60</v>
      </c>
      <c r="E242" t="s">
        <v>61</v>
      </c>
      <c r="F242" t="s">
        <v>62</v>
      </c>
      <c r="G242" t="s">
        <v>2559</v>
      </c>
      <c r="H242" s="3">
        <v>714</v>
      </c>
      <c r="I242" s="3">
        <v>714</v>
      </c>
      <c r="J242" s="3">
        <v>714</v>
      </c>
      <c r="K242" t="s">
        <v>64</v>
      </c>
      <c r="L242" t="s">
        <v>2558</v>
      </c>
      <c r="M242" t="s">
        <v>66</v>
      </c>
      <c r="O242" t="s">
        <v>2</v>
      </c>
    </row>
    <row r="243" spans="1:15" x14ac:dyDescent="0.25">
      <c r="A243" t="s">
        <v>2560</v>
      </c>
      <c r="B243" t="s">
        <v>2561</v>
      </c>
      <c r="C243" t="s">
        <v>192</v>
      </c>
      <c r="D243" t="s">
        <v>60</v>
      </c>
      <c r="E243" t="s">
        <v>61</v>
      </c>
      <c r="F243" t="s">
        <v>62</v>
      </c>
      <c r="G243" t="s">
        <v>2562</v>
      </c>
      <c r="H243" s="3">
        <v>714</v>
      </c>
      <c r="I243" s="3">
        <v>742.92</v>
      </c>
      <c r="J243" s="3">
        <v>742.92</v>
      </c>
      <c r="K243" t="s">
        <v>64</v>
      </c>
      <c r="L243" t="s">
        <v>2563</v>
      </c>
      <c r="M243" t="s">
        <v>125</v>
      </c>
      <c r="O243" t="s">
        <v>2</v>
      </c>
    </row>
    <row r="244" spans="1:15" x14ac:dyDescent="0.25">
      <c r="A244" t="s">
        <v>2564</v>
      </c>
      <c r="B244" t="s">
        <v>2565</v>
      </c>
      <c r="C244" t="s">
        <v>192</v>
      </c>
      <c r="D244" t="s">
        <v>2566</v>
      </c>
      <c r="E244" t="s">
        <v>2567</v>
      </c>
      <c r="F244" t="s">
        <v>62</v>
      </c>
      <c r="G244" t="s">
        <v>2568</v>
      </c>
      <c r="H244" s="3">
        <v>183</v>
      </c>
      <c r="I244" s="3">
        <v>183</v>
      </c>
      <c r="J244" s="3">
        <v>183</v>
      </c>
      <c r="K244" t="s">
        <v>64</v>
      </c>
      <c r="L244" t="s">
        <v>2569</v>
      </c>
      <c r="M244" t="s">
        <v>66</v>
      </c>
      <c r="O244" t="s">
        <v>2</v>
      </c>
    </row>
    <row r="245" spans="1:15" x14ac:dyDescent="0.25">
      <c r="A245" t="s">
        <v>2564</v>
      </c>
      <c r="B245" t="s">
        <v>2565</v>
      </c>
      <c r="C245" t="s">
        <v>192</v>
      </c>
      <c r="D245" t="s">
        <v>2566</v>
      </c>
      <c r="E245" t="s">
        <v>2567</v>
      </c>
      <c r="F245" t="s">
        <v>62</v>
      </c>
      <c r="G245" t="s">
        <v>2570</v>
      </c>
      <c r="H245" s="3">
        <v>183</v>
      </c>
      <c r="I245" s="3">
        <v>183</v>
      </c>
      <c r="J245" s="3">
        <v>183</v>
      </c>
      <c r="K245" t="s">
        <v>64</v>
      </c>
      <c r="L245" t="s">
        <v>2569</v>
      </c>
      <c r="M245" t="s">
        <v>66</v>
      </c>
      <c r="O245" t="s">
        <v>2</v>
      </c>
    </row>
    <row r="246" spans="1:15" x14ac:dyDescent="0.25">
      <c r="A246" t="s">
        <v>2571</v>
      </c>
      <c r="B246" t="s">
        <v>2572</v>
      </c>
      <c r="C246" t="s">
        <v>192</v>
      </c>
      <c r="D246" t="s">
        <v>60</v>
      </c>
      <c r="E246" t="s">
        <v>61</v>
      </c>
      <c r="F246" t="s">
        <v>62</v>
      </c>
      <c r="G246" t="s">
        <v>2573</v>
      </c>
      <c r="H246" s="3">
        <v>714</v>
      </c>
      <c r="I246" s="3">
        <v>714</v>
      </c>
      <c r="J246" s="3">
        <v>714</v>
      </c>
      <c r="K246" t="s">
        <v>64</v>
      </c>
      <c r="L246" t="s">
        <v>2574</v>
      </c>
      <c r="M246" t="s">
        <v>66</v>
      </c>
      <c r="O246" t="s">
        <v>2</v>
      </c>
    </row>
    <row r="247" spans="1:15" x14ac:dyDescent="0.25">
      <c r="A247" t="s">
        <v>1488</v>
      </c>
      <c r="B247" t="s">
        <v>1489</v>
      </c>
      <c r="C247" t="s">
        <v>192</v>
      </c>
      <c r="D247" t="s">
        <v>60</v>
      </c>
      <c r="E247" t="s">
        <v>61</v>
      </c>
      <c r="F247" t="s">
        <v>62</v>
      </c>
      <c r="G247" t="s">
        <v>2575</v>
      </c>
      <c r="H247" s="3">
        <v>714</v>
      </c>
      <c r="I247" s="3">
        <v>714</v>
      </c>
      <c r="J247" s="3">
        <v>714</v>
      </c>
      <c r="K247" t="s">
        <v>64</v>
      </c>
      <c r="L247" t="s">
        <v>2576</v>
      </c>
      <c r="M247" t="s">
        <v>66</v>
      </c>
      <c r="O247" t="s">
        <v>2</v>
      </c>
    </row>
    <row r="248" spans="1:15" x14ac:dyDescent="0.25">
      <c r="A248" t="s">
        <v>2577</v>
      </c>
      <c r="B248" t="s">
        <v>2578</v>
      </c>
      <c r="C248" t="s">
        <v>192</v>
      </c>
      <c r="D248" t="s">
        <v>60</v>
      </c>
      <c r="E248" t="s">
        <v>61</v>
      </c>
      <c r="F248" t="s">
        <v>62</v>
      </c>
      <c r="G248" t="s">
        <v>2579</v>
      </c>
      <c r="H248" s="3">
        <v>714</v>
      </c>
      <c r="I248" s="3">
        <v>714</v>
      </c>
      <c r="J248" s="3">
        <v>714</v>
      </c>
      <c r="K248" t="s">
        <v>64</v>
      </c>
      <c r="L248" t="s">
        <v>2580</v>
      </c>
      <c r="M248" t="s">
        <v>66</v>
      </c>
      <c r="O248" t="s">
        <v>2</v>
      </c>
    </row>
    <row r="249" spans="1:15" x14ac:dyDescent="0.25">
      <c r="A249" t="s">
        <v>2581</v>
      </c>
      <c r="B249" t="s">
        <v>2582</v>
      </c>
      <c r="C249" t="s">
        <v>291</v>
      </c>
      <c r="D249" t="s">
        <v>60</v>
      </c>
      <c r="E249" t="s">
        <v>61</v>
      </c>
      <c r="F249" t="s">
        <v>62</v>
      </c>
      <c r="G249" t="s">
        <v>2583</v>
      </c>
      <c r="H249" s="3">
        <v>714</v>
      </c>
      <c r="I249" s="3">
        <v>714</v>
      </c>
      <c r="J249" s="3">
        <v>714</v>
      </c>
      <c r="K249" t="s">
        <v>64</v>
      </c>
      <c r="L249" t="s">
        <v>2584</v>
      </c>
      <c r="M249" t="s">
        <v>66</v>
      </c>
      <c r="O249" t="s">
        <v>2</v>
      </c>
    </row>
    <row r="250" spans="1:15" x14ac:dyDescent="0.25">
      <c r="A250" t="s">
        <v>2585</v>
      </c>
      <c r="B250" t="s">
        <v>2586</v>
      </c>
      <c r="C250" t="s">
        <v>192</v>
      </c>
      <c r="D250" t="s">
        <v>60</v>
      </c>
      <c r="E250" t="s">
        <v>61</v>
      </c>
      <c r="F250" t="s">
        <v>62</v>
      </c>
      <c r="G250" t="s">
        <v>2587</v>
      </c>
      <c r="H250" s="3">
        <v>714</v>
      </c>
      <c r="I250" s="3">
        <v>714</v>
      </c>
      <c r="J250" s="3">
        <v>714</v>
      </c>
      <c r="K250" t="s">
        <v>64</v>
      </c>
      <c r="L250" t="s">
        <v>2588</v>
      </c>
      <c r="M250" t="s">
        <v>66</v>
      </c>
      <c r="O250" t="s">
        <v>2</v>
      </c>
    </row>
    <row r="251" spans="1:15" x14ac:dyDescent="0.25">
      <c r="A251" t="s">
        <v>2589</v>
      </c>
      <c r="B251" t="s">
        <v>2590</v>
      </c>
      <c r="C251" t="s">
        <v>192</v>
      </c>
      <c r="D251" t="s">
        <v>60</v>
      </c>
      <c r="E251" t="s">
        <v>61</v>
      </c>
      <c r="F251" t="s">
        <v>62</v>
      </c>
      <c r="G251" t="s">
        <v>2591</v>
      </c>
      <c r="H251" s="3">
        <v>714</v>
      </c>
      <c r="I251" s="3">
        <v>714</v>
      </c>
      <c r="J251" s="3">
        <v>714</v>
      </c>
      <c r="K251" t="s">
        <v>64</v>
      </c>
      <c r="L251" t="s">
        <v>2592</v>
      </c>
      <c r="M251" t="s">
        <v>66</v>
      </c>
      <c r="O251" t="s">
        <v>2</v>
      </c>
    </row>
    <row r="252" spans="1:15" x14ac:dyDescent="0.25">
      <c r="A252" t="s">
        <v>2593</v>
      </c>
      <c r="B252" t="s">
        <v>2594</v>
      </c>
      <c r="C252" t="s">
        <v>192</v>
      </c>
      <c r="D252" t="s">
        <v>60</v>
      </c>
      <c r="E252" t="s">
        <v>61</v>
      </c>
      <c r="F252" t="s">
        <v>62</v>
      </c>
      <c r="G252" t="s">
        <v>2595</v>
      </c>
      <c r="H252" s="3">
        <v>714</v>
      </c>
      <c r="I252" s="3">
        <v>742.92</v>
      </c>
      <c r="J252" s="3">
        <v>742.92</v>
      </c>
      <c r="K252" t="s">
        <v>64</v>
      </c>
      <c r="L252" t="s">
        <v>2596</v>
      </c>
      <c r="M252" t="s">
        <v>125</v>
      </c>
      <c r="O252" t="s">
        <v>2</v>
      </c>
    </row>
    <row r="253" spans="1:15" x14ac:dyDescent="0.25">
      <c r="A253" t="s">
        <v>2597</v>
      </c>
      <c r="B253" t="s">
        <v>2598</v>
      </c>
      <c r="C253" t="s">
        <v>192</v>
      </c>
      <c r="D253" t="s">
        <v>60</v>
      </c>
      <c r="E253" t="s">
        <v>61</v>
      </c>
      <c r="F253" t="s">
        <v>62</v>
      </c>
      <c r="G253" t="s">
        <v>2599</v>
      </c>
      <c r="H253" s="3">
        <v>714</v>
      </c>
      <c r="I253" s="3">
        <v>742.92</v>
      </c>
      <c r="J253" s="3">
        <v>742.92</v>
      </c>
      <c r="K253" t="s">
        <v>64</v>
      </c>
      <c r="L253" t="s">
        <v>2600</v>
      </c>
      <c r="M253" t="s">
        <v>125</v>
      </c>
      <c r="O253" t="s">
        <v>2</v>
      </c>
    </row>
    <row r="254" spans="1:15" x14ac:dyDescent="0.25">
      <c r="A254" t="s">
        <v>2601</v>
      </c>
      <c r="B254" t="s">
        <v>2602</v>
      </c>
      <c r="C254" t="s">
        <v>192</v>
      </c>
      <c r="D254" t="s">
        <v>60</v>
      </c>
      <c r="E254" t="s">
        <v>61</v>
      </c>
      <c r="F254" t="s">
        <v>62</v>
      </c>
      <c r="G254" t="s">
        <v>2603</v>
      </c>
      <c r="H254" s="3">
        <v>714</v>
      </c>
      <c r="I254" s="3">
        <v>714</v>
      </c>
      <c r="J254" s="3">
        <v>714</v>
      </c>
      <c r="K254" t="s">
        <v>64</v>
      </c>
      <c r="L254" t="s">
        <v>2604</v>
      </c>
      <c r="M254" t="s">
        <v>66</v>
      </c>
      <c r="O254" t="s">
        <v>2</v>
      </c>
    </row>
    <row r="255" spans="1:15" x14ac:dyDescent="0.25">
      <c r="A255" t="s">
        <v>2605</v>
      </c>
      <c r="B255" t="s">
        <v>2606</v>
      </c>
      <c r="C255" t="s">
        <v>2532</v>
      </c>
      <c r="D255" t="s">
        <v>2607</v>
      </c>
      <c r="E255" t="s">
        <v>61</v>
      </c>
      <c r="F255" t="s">
        <v>62</v>
      </c>
      <c r="G255" t="s">
        <v>2608</v>
      </c>
      <c r="H255" s="3">
        <v>1071</v>
      </c>
      <c r="I255" s="3">
        <v>1071</v>
      </c>
      <c r="J255" s="3">
        <v>1071</v>
      </c>
      <c r="K255" t="s">
        <v>64</v>
      </c>
      <c r="L255" t="s">
        <v>2609</v>
      </c>
      <c r="M255" t="s">
        <v>378</v>
      </c>
      <c r="O255" t="s">
        <v>2</v>
      </c>
    </row>
    <row r="256" spans="1:15" x14ac:dyDescent="0.25">
      <c r="A256" t="s">
        <v>2610</v>
      </c>
      <c r="B256" t="s">
        <v>2611</v>
      </c>
      <c r="C256" t="s">
        <v>192</v>
      </c>
      <c r="D256" t="s">
        <v>60</v>
      </c>
      <c r="E256" t="s">
        <v>61</v>
      </c>
      <c r="F256" t="s">
        <v>62</v>
      </c>
      <c r="G256" t="s">
        <v>2612</v>
      </c>
      <c r="H256" s="3">
        <v>714</v>
      </c>
      <c r="I256" s="3">
        <v>742.92</v>
      </c>
      <c r="J256" s="3">
        <v>742.92</v>
      </c>
      <c r="K256" t="s">
        <v>64</v>
      </c>
      <c r="L256" t="s">
        <v>2613</v>
      </c>
      <c r="M256" t="s">
        <v>125</v>
      </c>
      <c r="O256" t="s">
        <v>2</v>
      </c>
    </row>
    <row r="257" spans="1:15" x14ac:dyDescent="0.25">
      <c r="A257" t="s">
        <v>2614</v>
      </c>
      <c r="B257" t="s">
        <v>2615</v>
      </c>
      <c r="C257" t="s">
        <v>192</v>
      </c>
      <c r="D257" t="s">
        <v>60</v>
      </c>
      <c r="E257" t="s">
        <v>61</v>
      </c>
      <c r="F257" t="s">
        <v>62</v>
      </c>
      <c r="G257" t="s">
        <v>2616</v>
      </c>
      <c r="H257" s="3">
        <v>714</v>
      </c>
      <c r="I257" s="3">
        <v>735.48</v>
      </c>
      <c r="J257" s="3">
        <v>735.48</v>
      </c>
      <c r="K257" t="s">
        <v>64</v>
      </c>
      <c r="L257" t="s">
        <v>2617</v>
      </c>
      <c r="M257" t="s">
        <v>80</v>
      </c>
      <c r="O257" t="s">
        <v>2</v>
      </c>
    </row>
    <row r="258" spans="1:15" x14ac:dyDescent="0.25">
      <c r="A258" t="s">
        <v>2618</v>
      </c>
      <c r="B258" t="s">
        <v>2619</v>
      </c>
      <c r="C258" t="s">
        <v>1613</v>
      </c>
      <c r="D258" t="s">
        <v>60</v>
      </c>
      <c r="E258" t="s">
        <v>61</v>
      </c>
      <c r="F258" t="s">
        <v>62</v>
      </c>
      <c r="G258" t="s">
        <v>2620</v>
      </c>
      <c r="H258" s="3">
        <v>714</v>
      </c>
      <c r="I258" s="3">
        <v>714</v>
      </c>
      <c r="J258" s="3">
        <v>714</v>
      </c>
      <c r="K258" t="s">
        <v>64</v>
      </c>
      <c r="L258" t="s">
        <v>2621</v>
      </c>
      <c r="M258" t="s">
        <v>66</v>
      </c>
      <c r="O258" t="s">
        <v>2</v>
      </c>
    </row>
    <row r="259" spans="1:15" x14ac:dyDescent="0.25">
      <c r="A259" t="s">
        <v>1842</v>
      </c>
      <c r="B259" t="s">
        <v>1843</v>
      </c>
      <c r="C259" t="s">
        <v>192</v>
      </c>
      <c r="D259" t="s">
        <v>558</v>
      </c>
      <c r="E259" t="s">
        <v>559</v>
      </c>
      <c r="F259" t="s">
        <v>62</v>
      </c>
      <c r="G259" t="s">
        <v>2622</v>
      </c>
      <c r="H259" s="3">
        <v>178</v>
      </c>
      <c r="I259" s="3">
        <v>178</v>
      </c>
      <c r="J259" s="3">
        <v>178</v>
      </c>
      <c r="K259" t="s">
        <v>64</v>
      </c>
      <c r="L259" t="s">
        <v>2623</v>
      </c>
      <c r="M259" t="s">
        <v>66</v>
      </c>
      <c r="O259" t="s">
        <v>2</v>
      </c>
    </row>
    <row r="260" spans="1:15" x14ac:dyDescent="0.25">
      <c r="A260" t="s">
        <v>2624</v>
      </c>
      <c r="B260" t="s">
        <v>2625</v>
      </c>
      <c r="C260" t="s">
        <v>192</v>
      </c>
      <c r="D260" t="s">
        <v>60</v>
      </c>
      <c r="E260" t="s">
        <v>61</v>
      </c>
      <c r="F260" t="s">
        <v>62</v>
      </c>
      <c r="G260" t="s">
        <v>2626</v>
      </c>
      <c r="H260" s="3">
        <v>714</v>
      </c>
      <c r="I260" s="3">
        <v>714</v>
      </c>
      <c r="J260" s="3">
        <v>714</v>
      </c>
      <c r="K260" t="s">
        <v>64</v>
      </c>
      <c r="L260" t="s">
        <v>2627</v>
      </c>
      <c r="M260" t="s">
        <v>66</v>
      </c>
      <c r="O260" t="s">
        <v>2</v>
      </c>
    </row>
    <row r="261" spans="1:15" x14ac:dyDescent="0.25">
      <c r="A261" t="s">
        <v>2628</v>
      </c>
      <c r="B261" t="s">
        <v>2629</v>
      </c>
      <c r="C261" t="s">
        <v>2630</v>
      </c>
      <c r="D261" t="s">
        <v>60</v>
      </c>
      <c r="E261" t="s">
        <v>61</v>
      </c>
      <c r="F261" t="s">
        <v>62</v>
      </c>
      <c r="G261" t="s">
        <v>2631</v>
      </c>
      <c r="H261" s="3">
        <v>357</v>
      </c>
      <c r="I261" s="3">
        <v>357</v>
      </c>
      <c r="J261" s="3">
        <v>357</v>
      </c>
      <c r="K261" t="s">
        <v>64</v>
      </c>
      <c r="L261" t="s">
        <v>2632</v>
      </c>
      <c r="M261" t="s">
        <v>66</v>
      </c>
      <c r="O261" t="s">
        <v>2</v>
      </c>
    </row>
    <row r="262" spans="1:15" x14ac:dyDescent="0.25">
      <c r="A262" t="s">
        <v>2633</v>
      </c>
      <c r="B262" t="s">
        <v>2634</v>
      </c>
      <c r="C262" t="s">
        <v>192</v>
      </c>
      <c r="D262" t="s">
        <v>60</v>
      </c>
      <c r="E262" t="s">
        <v>61</v>
      </c>
      <c r="F262" t="s">
        <v>62</v>
      </c>
      <c r="G262" t="s">
        <v>2635</v>
      </c>
      <c r="H262" s="3">
        <v>714</v>
      </c>
      <c r="I262" s="3">
        <v>714</v>
      </c>
      <c r="J262" s="3">
        <v>714</v>
      </c>
      <c r="K262" t="s">
        <v>64</v>
      </c>
      <c r="L262" t="s">
        <v>2636</v>
      </c>
      <c r="M262" t="s">
        <v>66</v>
      </c>
      <c r="O262" t="s">
        <v>2</v>
      </c>
    </row>
    <row r="263" spans="1:15" x14ac:dyDescent="0.25">
      <c r="A263" t="s">
        <v>2633</v>
      </c>
      <c r="B263" t="s">
        <v>2634</v>
      </c>
      <c r="C263" t="s">
        <v>192</v>
      </c>
      <c r="D263" t="s">
        <v>219</v>
      </c>
      <c r="E263" t="s">
        <v>220</v>
      </c>
      <c r="F263" t="s">
        <v>62</v>
      </c>
      <c r="G263" t="s">
        <v>2637</v>
      </c>
      <c r="H263" s="3">
        <v>178</v>
      </c>
      <c r="I263" s="3">
        <v>178</v>
      </c>
      <c r="J263" s="3">
        <v>178</v>
      </c>
      <c r="K263" t="s">
        <v>64</v>
      </c>
      <c r="L263" t="s">
        <v>2636</v>
      </c>
      <c r="M263" t="s">
        <v>66</v>
      </c>
      <c r="O263" t="s">
        <v>2</v>
      </c>
    </row>
    <row r="264" spans="1:15" x14ac:dyDescent="0.25">
      <c r="A264" t="s">
        <v>2638</v>
      </c>
      <c r="B264" t="s">
        <v>2639</v>
      </c>
      <c r="C264" t="s">
        <v>192</v>
      </c>
      <c r="D264" t="s">
        <v>317</v>
      </c>
      <c r="E264" t="s">
        <v>318</v>
      </c>
      <c r="F264" t="s">
        <v>62</v>
      </c>
      <c r="G264" t="s">
        <v>2640</v>
      </c>
      <c r="H264" s="3">
        <v>292</v>
      </c>
      <c r="I264" s="3">
        <v>292</v>
      </c>
      <c r="J264" s="3">
        <v>292</v>
      </c>
      <c r="K264" t="s">
        <v>64</v>
      </c>
      <c r="L264" t="s">
        <v>2641</v>
      </c>
      <c r="M264" t="s">
        <v>66</v>
      </c>
      <c r="O264" t="s">
        <v>2</v>
      </c>
    </row>
    <row r="265" spans="1:15" x14ac:dyDescent="0.25">
      <c r="A265" t="s">
        <v>2638</v>
      </c>
      <c r="B265" t="s">
        <v>2639</v>
      </c>
      <c r="C265" t="s">
        <v>192</v>
      </c>
      <c r="D265" t="s">
        <v>274</v>
      </c>
      <c r="E265" t="s">
        <v>275</v>
      </c>
      <c r="F265" t="s">
        <v>62</v>
      </c>
      <c r="G265" t="s">
        <v>2642</v>
      </c>
      <c r="H265" s="3">
        <v>178</v>
      </c>
      <c r="I265" s="3">
        <v>178</v>
      </c>
      <c r="J265" s="3">
        <v>178</v>
      </c>
      <c r="K265" t="s">
        <v>64</v>
      </c>
      <c r="L265" t="s">
        <v>2641</v>
      </c>
      <c r="M265" t="s">
        <v>66</v>
      </c>
      <c r="O265" t="s">
        <v>2</v>
      </c>
    </row>
    <row r="266" spans="1:15" x14ac:dyDescent="0.25">
      <c r="A266" t="s">
        <v>2643</v>
      </c>
      <c r="B266" t="s">
        <v>2644</v>
      </c>
      <c r="C266" t="s">
        <v>192</v>
      </c>
      <c r="D266" t="s">
        <v>668</v>
      </c>
      <c r="E266" t="s">
        <v>669</v>
      </c>
      <c r="F266" t="s">
        <v>62</v>
      </c>
      <c r="G266" t="s">
        <v>2645</v>
      </c>
      <c r="H266" s="3">
        <v>75</v>
      </c>
      <c r="I266" s="3">
        <v>77.680000000000007</v>
      </c>
      <c r="J266" s="3">
        <v>77.680000000000007</v>
      </c>
      <c r="K266" t="s">
        <v>64</v>
      </c>
      <c r="L266" t="s">
        <v>2646</v>
      </c>
      <c r="M266" t="s">
        <v>672</v>
      </c>
      <c r="O266" t="s">
        <v>2</v>
      </c>
    </row>
    <row r="267" spans="1:15" x14ac:dyDescent="0.25">
      <c r="A267" t="s">
        <v>2647</v>
      </c>
      <c r="B267" t="s">
        <v>2648</v>
      </c>
      <c r="C267" t="s">
        <v>192</v>
      </c>
      <c r="D267" t="s">
        <v>60</v>
      </c>
      <c r="E267" t="s">
        <v>61</v>
      </c>
      <c r="F267" t="s">
        <v>62</v>
      </c>
      <c r="G267" t="s">
        <v>2649</v>
      </c>
      <c r="H267" s="3">
        <v>714</v>
      </c>
      <c r="I267" s="3">
        <v>714</v>
      </c>
      <c r="J267" s="3">
        <v>714</v>
      </c>
      <c r="K267" t="s">
        <v>64</v>
      </c>
      <c r="L267" t="s">
        <v>2650</v>
      </c>
      <c r="M267" t="s">
        <v>66</v>
      </c>
      <c r="O267" t="s">
        <v>2</v>
      </c>
    </row>
    <row r="268" spans="1:15" x14ac:dyDescent="0.25">
      <c r="A268" t="s">
        <v>2651</v>
      </c>
      <c r="B268" t="s">
        <v>2652</v>
      </c>
      <c r="C268" t="s">
        <v>192</v>
      </c>
      <c r="D268" t="s">
        <v>60</v>
      </c>
      <c r="E268" t="s">
        <v>61</v>
      </c>
      <c r="F268" t="s">
        <v>62</v>
      </c>
      <c r="G268" t="s">
        <v>2653</v>
      </c>
      <c r="H268" s="3">
        <v>714</v>
      </c>
      <c r="I268" s="3">
        <v>714</v>
      </c>
      <c r="J268" s="3">
        <v>714</v>
      </c>
      <c r="K268" t="s">
        <v>64</v>
      </c>
      <c r="L268" t="s">
        <v>2654</v>
      </c>
      <c r="M268" t="s">
        <v>66</v>
      </c>
      <c r="O268" t="s">
        <v>2</v>
      </c>
    </row>
    <row r="269" spans="1:15" x14ac:dyDescent="0.25">
      <c r="A269" t="s">
        <v>2655</v>
      </c>
      <c r="B269" t="s">
        <v>2656</v>
      </c>
      <c r="C269" t="s">
        <v>192</v>
      </c>
      <c r="D269" t="s">
        <v>60</v>
      </c>
      <c r="E269" t="s">
        <v>61</v>
      </c>
      <c r="F269" t="s">
        <v>62</v>
      </c>
      <c r="G269" t="s">
        <v>2657</v>
      </c>
      <c r="H269" s="3">
        <v>714</v>
      </c>
      <c r="I269" s="3">
        <v>714</v>
      </c>
      <c r="J269" s="3">
        <v>714</v>
      </c>
      <c r="K269" t="s">
        <v>64</v>
      </c>
      <c r="L269" t="s">
        <v>2658</v>
      </c>
      <c r="M269" t="s">
        <v>66</v>
      </c>
      <c r="O269" t="s">
        <v>2</v>
      </c>
    </row>
    <row r="270" spans="1:15" x14ac:dyDescent="0.25">
      <c r="A270" t="s">
        <v>2659</v>
      </c>
      <c r="B270" t="s">
        <v>2660</v>
      </c>
      <c r="C270" t="s">
        <v>192</v>
      </c>
      <c r="D270" t="s">
        <v>60</v>
      </c>
      <c r="E270" t="s">
        <v>61</v>
      </c>
      <c r="F270" t="s">
        <v>62</v>
      </c>
      <c r="G270" t="s">
        <v>2661</v>
      </c>
      <c r="H270" s="3">
        <v>714</v>
      </c>
      <c r="I270" s="3">
        <v>714</v>
      </c>
      <c r="J270" s="3">
        <v>714</v>
      </c>
      <c r="K270" t="s">
        <v>64</v>
      </c>
      <c r="L270" t="s">
        <v>2662</v>
      </c>
      <c r="M270" t="s">
        <v>66</v>
      </c>
      <c r="O270" t="s">
        <v>2</v>
      </c>
    </row>
    <row r="271" spans="1:15" x14ac:dyDescent="0.25">
      <c r="A271" t="s">
        <v>2663</v>
      </c>
      <c r="B271" t="s">
        <v>2664</v>
      </c>
      <c r="C271" t="s">
        <v>192</v>
      </c>
      <c r="D271" t="s">
        <v>60</v>
      </c>
      <c r="E271" t="s">
        <v>61</v>
      </c>
      <c r="F271" t="s">
        <v>62</v>
      </c>
      <c r="G271" t="s">
        <v>2665</v>
      </c>
      <c r="H271" s="3">
        <v>714</v>
      </c>
      <c r="I271" s="3">
        <v>714</v>
      </c>
      <c r="J271" s="3">
        <v>714</v>
      </c>
      <c r="K271" t="s">
        <v>64</v>
      </c>
      <c r="L271" t="s">
        <v>2666</v>
      </c>
      <c r="M271" t="s">
        <v>66</v>
      </c>
      <c r="O271" t="s">
        <v>2</v>
      </c>
    </row>
    <row r="272" spans="1:15" x14ac:dyDescent="0.25">
      <c r="A272" t="s">
        <v>2667</v>
      </c>
      <c r="B272" t="s">
        <v>2668</v>
      </c>
      <c r="C272" t="s">
        <v>192</v>
      </c>
      <c r="D272" t="s">
        <v>1084</v>
      </c>
      <c r="E272" t="s">
        <v>1085</v>
      </c>
      <c r="F272" t="s">
        <v>62</v>
      </c>
      <c r="G272" t="s">
        <v>2669</v>
      </c>
      <c r="H272" s="3">
        <v>60</v>
      </c>
      <c r="I272" s="3">
        <v>60</v>
      </c>
      <c r="J272" s="3">
        <v>60</v>
      </c>
      <c r="K272" t="s">
        <v>64</v>
      </c>
      <c r="L272" t="s">
        <v>2670</v>
      </c>
      <c r="M272" t="s">
        <v>2671</v>
      </c>
      <c r="O272" t="s">
        <v>2</v>
      </c>
    </row>
    <row r="273" spans="1:15" x14ac:dyDescent="0.25">
      <c r="A273" t="s">
        <v>2667</v>
      </c>
      <c r="B273" t="s">
        <v>2668</v>
      </c>
      <c r="C273" t="s">
        <v>192</v>
      </c>
      <c r="D273" t="s">
        <v>60</v>
      </c>
      <c r="E273" t="s">
        <v>61</v>
      </c>
      <c r="F273" t="s">
        <v>62</v>
      </c>
      <c r="G273" t="s">
        <v>2672</v>
      </c>
      <c r="H273" s="3">
        <v>714</v>
      </c>
      <c r="I273" s="3">
        <v>714</v>
      </c>
      <c r="J273" s="3">
        <v>714</v>
      </c>
      <c r="K273" t="s">
        <v>64</v>
      </c>
      <c r="L273" t="s">
        <v>2670</v>
      </c>
      <c r="M273" t="s">
        <v>66</v>
      </c>
      <c r="O273" t="s">
        <v>2</v>
      </c>
    </row>
    <row r="274" spans="1:15" x14ac:dyDescent="0.25">
      <c r="A274" t="s">
        <v>2667</v>
      </c>
      <c r="B274" t="s">
        <v>2668</v>
      </c>
      <c r="C274" t="s">
        <v>192</v>
      </c>
      <c r="D274" t="s">
        <v>542</v>
      </c>
      <c r="E274" t="s">
        <v>543</v>
      </c>
      <c r="F274" t="s">
        <v>62</v>
      </c>
      <c r="G274" t="s">
        <v>2673</v>
      </c>
      <c r="H274" s="3">
        <v>10</v>
      </c>
      <c r="I274" s="3">
        <v>10.199999999999999</v>
      </c>
      <c r="J274" s="3">
        <v>10.199999999999999</v>
      </c>
      <c r="K274" t="s">
        <v>64</v>
      </c>
      <c r="L274" t="s">
        <v>2670</v>
      </c>
      <c r="M274" t="s">
        <v>2329</v>
      </c>
      <c r="O274" t="s">
        <v>2</v>
      </c>
    </row>
    <row r="275" spans="1:15" x14ac:dyDescent="0.25">
      <c r="A275" t="s">
        <v>2674</v>
      </c>
      <c r="B275" t="s">
        <v>2675</v>
      </c>
      <c r="C275" t="s">
        <v>192</v>
      </c>
      <c r="D275" t="s">
        <v>219</v>
      </c>
      <c r="E275" t="s">
        <v>220</v>
      </c>
      <c r="F275" t="s">
        <v>62</v>
      </c>
      <c r="G275" t="s">
        <v>2676</v>
      </c>
      <c r="H275" s="3">
        <v>229</v>
      </c>
      <c r="I275" s="3">
        <v>229</v>
      </c>
      <c r="J275" s="3">
        <v>229</v>
      </c>
      <c r="K275" t="s">
        <v>64</v>
      </c>
      <c r="L275" t="s">
        <v>2677</v>
      </c>
      <c r="M275" t="s">
        <v>66</v>
      </c>
      <c r="O275" t="s">
        <v>2</v>
      </c>
    </row>
    <row r="276" spans="1:15" x14ac:dyDescent="0.25">
      <c r="A276" t="s">
        <v>2678</v>
      </c>
      <c r="B276" t="s">
        <v>2679</v>
      </c>
      <c r="C276" t="s">
        <v>192</v>
      </c>
      <c r="D276" t="s">
        <v>177</v>
      </c>
      <c r="E276" t="s">
        <v>178</v>
      </c>
      <c r="F276" t="s">
        <v>62</v>
      </c>
      <c r="G276" t="s">
        <v>2680</v>
      </c>
      <c r="H276" s="3">
        <v>89</v>
      </c>
      <c r="I276" s="3">
        <v>89</v>
      </c>
      <c r="J276" s="3">
        <v>89</v>
      </c>
      <c r="K276" t="s">
        <v>64</v>
      </c>
      <c r="L276" t="s">
        <v>2681</v>
      </c>
      <c r="M276" t="s">
        <v>66</v>
      </c>
      <c r="O276" t="s">
        <v>2</v>
      </c>
    </row>
    <row r="277" spans="1:15" x14ac:dyDescent="0.25">
      <c r="A277" t="s">
        <v>2682</v>
      </c>
      <c r="B277" t="s">
        <v>2683</v>
      </c>
      <c r="C277" t="s">
        <v>192</v>
      </c>
      <c r="D277" t="s">
        <v>60</v>
      </c>
      <c r="E277" t="s">
        <v>61</v>
      </c>
      <c r="F277" t="s">
        <v>62</v>
      </c>
      <c r="G277" t="s">
        <v>2684</v>
      </c>
      <c r="H277" s="3">
        <v>714</v>
      </c>
      <c r="I277" s="3">
        <v>742.92</v>
      </c>
      <c r="J277" s="3">
        <v>742.92</v>
      </c>
      <c r="K277" t="s">
        <v>64</v>
      </c>
      <c r="L277" t="s">
        <v>2685</v>
      </c>
      <c r="M277" t="s">
        <v>125</v>
      </c>
      <c r="O277" t="s">
        <v>2</v>
      </c>
    </row>
    <row r="278" spans="1:15" x14ac:dyDescent="0.25">
      <c r="A278" t="s">
        <v>2686</v>
      </c>
      <c r="B278" t="s">
        <v>2687</v>
      </c>
      <c r="C278" t="s">
        <v>192</v>
      </c>
      <c r="D278" t="s">
        <v>67</v>
      </c>
      <c r="E278" t="s">
        <v>68</v>
      </c>
      <c r="F278" t="s">
        <v>62</v>
      </c>
      <c r="G278" t="s">
        <v>2688</v>
      </c>
      <c r="H278" s="3">
        <v>196</v>
      </c>
      <c r="I278" s="3">
        <v>196</v>
      </c>
      <c r="J278" s="3">
        <v>196</v>
      </c>
      <c r="K278" t="s">
        <v>64</v>
      </c>
      <c r="L278" t="s">
        <v>2689</v>
      </c>
      <c r="M278" t="s">
        <v>66</v>
      </c>
      <c r="O278" t="s">
        <v>2</v>
      </c>
    </row>
    <row r="279" spans="1:15" x14ac:dyDescent="0.25">
      <c r="A279" t="s">
        <v>2686</v>
      </c>
      <c r="B279" t="s">
        <v>2687</v>
      </c>
      <c r="C279" t="s">
        <v>192</v>
      </c>
      <c r="D279" t="s">
        <v>172</v>
      </c>
      <c r="E279" t="s">
        <v>173</v>
      </c>
      <c r="F279" t="s">
        <v>62</v>
      </c>
      <c r="G279" t="s">
        <v>2690</v>
      </c>
      <c r="H279" s="3">
        <v>178</v>
      </c>
      <c r="I279" s="3">
        <v>178</v>
      </c>
      <c r="J279" s="3">
        <v>178</v>
      </c>
      <c r="K279" t="s">
        <v>64</v>
      </c>
      <c r="L279" t="s">
        <v>2689</v>
      </c>
      <c r="M279" t="s">
        <v>66</v>
      </c>
      <c r="O279" t="s">
        <v>2</v>
      </c>
    </row>
    <row r="280" spans="1:15" x14ac:dyDescent="0.25">
      <c r="A280" t="s">
        <v>2691</v>
      </c>
      <c r="B280" t="s">
        <v>2692</v>
      </c>
      <c r="C280" t="s">
        <v>192</v>
      </c>
      <c r="D280" t="s">
        <v>60</v>
      </c>
      <c r="E280" t="s">
        <v>61</v>
      </c>
      <c r="F280" t="s">
        <v>62</v>
      </c>
      <c r="G280" t="s">
        <v>2693</v>
      </c>
      <c r="H280" s="3">
        <v>714</v>
      </c>
      <c r="I280" s="3">
        <v>714</v>
      </c>
      <c r="J280" s="3">
        <v>714</v>
      </c>
      <c r="K280" t="s">
        <v>64</v>
      </c>
      <c r="L280" t="s">
        <v>2694</v>
      </c>
      <c r="M280" t="s">
        <v>66</v>
      </c>
      <c r="O280" t="s">
        <v>2</v>
      </c>
    </row>
    <row r="281" spans="1:15" x14ac:dyDescent="0.25">
      <c r="A281" t="s">
        <v>2695</v>
      </c>
      <c r="B281" t="s">
        <v>2696</v>
      </c>
      <c r="C281" t="s">
        <v>192</v>
      </c>
      <c r="D281" t="s">
        <v>60</v>
      </c>
      <c r="E281" t="s">
        <v>61</v>
      </c>
      <c r="F281" t="s">
        <v>62</v>
      </c>
      <c r="G281" t="s">
        <v>2697</v>
      </c>
      <c r="H281" s="3">
        <v>714</v>
      </c>
      <c r="I281" s="3">
        <v>714</v>
      </c>
      <c r="J281" s="3">
        <v>714</v>
      </c>
      <c r="K281" t="s">
        <v>64</v>
      </c>
      <c r="L281" t="s">
        <v>2698</v>
      </c>
      <c r="M281" t="s">
        <v>66</v>
      </c>
      <c r="O281" t="s">
        <v>2</v>
      </c>
    </row>
    <row r="282" spans="1:15" x14ac:dyDescent="0.25">
      <c r="A282" t="s">
        <v>2699</v>
      </c>
      <c r="B282" t="s">
        <v>2700</v>
      </c>
      <c r="C282" t="s">
        <v>192</v>
      </c>
      <c r="D282" t="s">
        <v>219</v>
      </c>
      <c r="E282" t="s">
        <v>220</v>
      </c>
      <c r="F282" t="s">
        <v>62</v>
      </c>
      <c r="G282" t="s">
        <v>2701</v>
      </c>
      <c r="H282" s="3">
        <v>445</v>
      </c>
      <c r="I282" s="3">
        <v>445</v>
      </c>
      <c r="J282" s="3">
        <v>445</v>
      </c>
      <c r="K282" t="s">
        <v>64</v>
      </c>
      <c r="L282" t="s">
        <v>2702</v>
      </c>
      <c r="M282" t="s">
        <v>66</v>
      </c>
      <c r="O282" t="s">
        <v>2</v>
      </c>
    </row>
    <row r="283" spans="1:15" x14ac:dyDescent="0.25">
      <c r="A283" t="s">
        <v>2699</v>
      </c>
      <c r="B283" t="s">
        <v>2700</v>
      </c>
      <c r="C283" t="s">
        <v>192</v>
      </c>
      <c r="D283" t="s">
        <v>317</v>
      </c>
      <c r="E283" t="s">
        <v>318</v>
      </c>
      <c r="F283" t="s">
        <v>62</v>
      </c>
      <c r="G283" t="s">
        <v>2703</v>
      </c>
      <c r="H283" s="3">
        <v>584</v>
      </c>
      <c r="I283" s="3">
        <v>584</v>
      </c>
      <c r="J283" s="3">
        <v>584</v>
      </c>
      <c r="K283" t="s">
        <v>64</v>
      </c>
      <c r="L283" t="s">
        <v>2702</v>
      </c>
      <c r="M283" t="s">
        <v>66</v>
      </c>
      <c r="O283" t="s">
        <v>2</v>
      </c>
    </row>
    <row r="284" spans="1:15" x14ac:dyDescent="0.25">
      <c r="A284" t="s">
        <v>2704</v>
      </c>
      <c r="B284" t="s">
        <v>2705</v>
      </c>
      <c r="C284" t="s">
        <v>192</v>
      </c>
      <c r="D284" t="s">
        <v>82</v>
      </c>
      <c r="E284" t="s">
        <v>83</v>
      </c>
      <c r="F284" t="s">
        <v>62</v>
      </c>
      <c r="G284" t="s">
        <v>2706</v>
      </c>
      <c r="H284" s="3">
        <v>244</v>
      </c>
      <c r="I284" s="3">
        <v>244</v>
      </c>
      <c r="J284" s="3">
        <v>244</v>
      </c>
      <c r="K284" t="s">
        <v>64</v>
      </c>
      <c r="L284" t="s">
        <v>2707</v>
      </c>
      <c r="M284" t="s">
        <v>66</v>
      </c>
      <c r="O284" t="s">
        <v>2</v>
      </c>
    </row>
    <row r="285" spans="1:15" x14ac:dyDescent="0.25">
      <c r="A285" t="s">
        <v>2704</v>
      </c>
      <c r="B285" t="s">
        <v>2705</v>
      </c>
      <c r="C285" t="s">
        <v>192</v>
      </c>
      <c r="D285" t="s">
        <v>60</v>
      </c>
      <c r="E285" t="s">
        <v>61</v>
      </c>
      <c r="F285" t="s">
        <v>62</v>
      </c>
      <c r="G285" t="s">
        <v>2708</v>
      </c>
      <c r="H285" s="3">
        <v>714</v>
      </c>
      <c r="I285" s="3">
        <v>714</v>
      </c>
      <c r="J285" s="3">
        <v>714</v>
      </c>
      <c r="K285" t="s">
        <v>64</v>
      </c>
      <c r="L285" t="s">
        <v>2707</v>
      </c>
      <c r="M285" t="s">
        <v>66</v>
      </c>
      <c r="O285" t="s">
        <v>2</v>
      </c>
    </row>
    <row r="286" spans="1:15" x14ac:dyDescent="0.25">
      <c r="A286" t="s">
        <v>2709</v>
      </c>
      <c r="B286" t="s">
        <v>2710</v>
      </c>
      <c r="C286" t="s">
        <v>192</v>
      </c>
      <c r="D286" t="s">
        <v>60</v>
      </c>
      <c r="E286" t="s">
        <v>61</v>
      </c>
      <c r="F286" t="s">
        <v>62</v>
      </c>
      <c r="G286" t="s">
        <v>2711</v>
      </c>
      <c r="H286" s="3">
        <v>714</v>
      </c>
      <c r="I286" s="3">
        <v>714</v>
      </c>
      <c r="J286" s="3">
        <v>714</v>
      </c>
      <c r="K286" t="s">
        <v>64</v>
      </c>
      <c r="L286" t="s">
        <v>2712</v>
      </c>
      <c r="M286" t="s">
        <v>66</v>
      </c>
      <c r="O286" t="s">
        <v>2</v>
      </c>
    </row>
    <row r="287" spans="1:15" x14ac:dyDescent="0.25">
      <c r="A287" t="s">
        <v>2713</v>
      </c>
      <c r="B287" t="s">
        <v>2714</v>
      </c>
      <c r="C287" t="s">
        <v>192</v>
      </c>
      <c r="D287" t="s">
        <v>60</v>
      </c>
      <c r="E287" t="s">
        <v>61</v>
      </c>
      <c r="F287" t="s">
        <v>62</v>
      </c>
      <c r="G287" t="s">
        <v>2715</v>
      </c>
      <c r="H287" s="3">
        <v>714</v>
      </c>
      <c r="I287" s="3">
        <v>714</v>
      </c>
      <c r="J287" s="3">
        <v>714</v>
      </c>
      <c r="K287" t="s">
        <v>64</v>
      </c>
      <c r="L287" t="s">
        <v>2716</v>
      </c>
      <c r="M287" t="s">
        <v>66</v>
      </c>
      <c r="O287" t="s">
        <v>2</v>
      </c>
    </row>
    <row r="288" spans="1:15" x14ac:dyDescent="0.25">
      <c r="A288" t="s">
        <v>2717</v>
      </c>
      <c r="B288" t="s">
        <v>2718</v>
      </c>
      <c r="C288" t="s">
        <v>192</v>
      </c>
      <c r="D288" t="s">
        <v>186</v>
      </c>
      <c r="E288" t="s">
        <v>187</v>
      </c>
      <c r="F288" t="s">
        <v>62</v>
      </c>
      <c r="G288" t="s">
        <v>2719</v>
      </c>
      <c r="H288" s="3">
        <v>351</v>
      </c>
      <c r="I288" s="3">
        <v>351</v>
      </c>
      <c r="J288" s="3">
        <v>351</v>
      </c>
      <c r="K288" t="s">
        <v>64</v>
      </c>
      <c r="L288" t="s">
        <v>2720</v>
      </c>
      <c r="M288" t="s">
        <v>66</v>
      </c>
      <c r="O288" t="s">
        <v>2</v>
      </c>
    </row>
    <row r="289" spans="1:15" x14ac:dyDescent="0.25">
      <c r="A289" t="s">
        <v>2717</v>
      </c>
      <c r="B289" t="s">
        <v>2718</v>
      </c>
      <c r="C289" t="s">
        <v>192</v>
      </c>
      <c r="D289" t="s">
        <v>60</v>
      </c>
      <c r="E289" t="s">
        <v>61</v>
      </c>
      <c r="F289" t="s">
        <v>62</v>
      </c>
      <c r="G289" t="s">
        <v>2721</v>
      </c>
      <c r="H289" s="3">
        <v>714</v>
      </c>
      <c r="I289" s="3">
        <v>714</v>
      </c>
      <c r="J289" s="3">
        <v>714</v>
      </c>
      <c r="K289" t="s">
        <v>64</v>
      </c>
      <c r="L289" t="s">
        <v>2720</v>
      </c>
      <c r="M289" t="s">
        <v>66</v>
      </c>
      <c r="O289" t="s">
        <v>2</v>
      </c>
    </row>
    <row r="290" spans="1:15" x14ac:dyDescent="0.25">
      <c r="A290" t="s">
        <v>2722</v>
      </c>
      <c r="B290" t="s">
        <v>2723</v>
      </c>
      <c r="C290" t="s">
        <v>192</v>
      </c>
      <c r="D290" t="s">
        <v>60</v>
      </c>
      <c r="E290" t="s">
        <v>61</v>
      </c>
      <c r="F290" t="s">
        <v>62</v>
      </c>
      <c r="G290" t="s">
        <v>2724</v>
      </c>
      <c r="H290" s="3">
        <v>714</v>
      </c>
      <c r="I290" s="3">
        <v>714</v>
      </c>
      <c r="J290" s="3">
        <v>714</v>
      </c>
      <c r="K290" t="s">
        <v>64</v>
      </c>
      <c r="L290" t="s">
        <v>2725</v>
      </c>
      <c r="M290" t="s">
        <v>66</v>
      </c>
      <c r="O290" t="s">
        <v>2</v>
      </c>
    </row>
    <row r="291" spans="1:15" x14ac:dyDescent="0.25">
      <c r="A291" t="s">
        <v>2726</v>
      </c>
      <c r="B291" t="s">
        <v>2727</v>
      </c>
      <c r="C291" t="s">
        <v>192</v>
      </c>
      <c r="D291" t="s">
        <v>60</v>
      </c>
      <c r="E291" t="s">
        <v>61</v>
      </c>
      <c r="F291" t="s">
        <v>62</v>
      </c>
      <c r="G291" t="s">
        <v>2728</v>
      </c>
      <c r="H291" s="3">
        <v>714</v>
      </c>
      <c r="I291" s="3">
        <v>714</v>
      </c>
      <c r="J291" s="3">
        <v>714</v>
      </c>
      <c r="K291" t="s">
        <v>64</v>
      </c>
      <c r="L291" t="s">
        <v>2729</v>
      </c>
      <c r="M291" t="s">
        <v>66</v>
      </c>
      <c r="O291" t="s">
        <v>2</v>
      </c>
    </row>
    <row r="292" spans="1:15" x14ac:dyDescent="0.25">
      <c r="A292" t="s">
        <v>2730</v>
      </c>
      <c r="B292" t="s">
        <v>2731</v>
      </c>
      <c r="C292" t="s">
        <v>192</v>
      </c>
      <c r="D292" t="s">
        <v>60</v>
      </c>
      <c r="E292" t="s">
        <v>61</v>
      </c>
      <c r="F292" t="s">
        <v>62</v>
      </c>
      <c r="G292" t="s">
        <v>2732</v>
      </c>
      <c r="H292" s="3">
        <v>714</v>
      </c>
      <c r="I292" s="3">
        <v>714</v>
      </c>
      <c r="J292" s="3">
        <v>714</v>
      </c>
      <c r="K292" t="s">
        <v>64</v>
      </c>
      <c r="L292" t="s">
        <v>2733</v>
      </c>
      <c r="M292" t="s">
        <v>66</v>
      </c>
      <c r="O292" t="s">
        <v>2</v>
      </c>
    </row>
    <row r="293" spans="1:15" x14ac:dyDescent="0.25">
      <c r="A293" t="s">
        <v>2734</v>
      </c>
      <c r="B293" t="s">
        <v>2735</v>
      </c>
      <c r="C293" t="s">
        <v>192</v>
      </c>
      <c r="D293" t="s">
        <v>60</v>
      </c>
      <c r="E293" t="s">
        <v>61</v>
      </c>
      <c r="F293" t="s">
        <v>62</v>
      </c>
      <c r="G293" t="s">
        <v>2736</v>
      </c>
      <c r="H293" s="3">
        <v>714</v>
      </c>
      <c r="I293" s="3">
        <v>742.92</v>
      </c>
      <c r="J293" s="3">
        <v>742.92</v>
      </c>
      <c r="K293" t="s">
        <v>64</v>
      </c>
      <c r="L293" t="s">
        <v>2737</v>
      </c>
      <c r="M293" t="s">
        <v>125</v>
      </c>
      <c r="O293" t="s">
        <v>2</v>
      </c>
    </row>
    <row r="294" spans="1:15" x14ac:dyDescent="0.25">
      <c r="A294" t="s">
        <v>2738</v>
      </c>
      <c r="B294" t="s">
        <v>2739</v>
      </c>
      <c r="C294" t="s">
        <v>192</v>
      </c>
      <c r="D294" t="s">
        <v>219</v>
      </c>
      <c r="E294" t="s">
        <v>220</v>
      </c>
      <c r="F294" t="s">
        <v>62</v>
      </c>
      <c r="G294" t="s">
        <v>2740</v>
      </c>
      <c r="H294" s="3">
        <v>178</v>
      </c>
      <c r="I294" s="3">
        <v>178</v>
      </c>
      <c r="J294" s="3">
        <v>178</v>
      </c>
      <c r="K294" t="s">
        <v>64</v>
      </c>
      <c r="L294" t="s">
        <v>2741</v>
      </c>
      <c r="M294" t="s">
        <v>66</v>
      </c>
      <c r="O294" t="s">
        <v>2</v>
      </c>
    </row>
    <row r="295" spans="1:15" x14ac:dyDescent="0.25">
      <c r="A295" t="s">
        <v>2738</v>
      </c>
      <c r="B295" t="s">
        <v>2739</v>
      </c>
      <c r="C295" t="s">
        <v>192</v>
      </c>
      <c r="D295" t="s">
        <v>60</v>
      </c>
      <c r="E295" t="s">
        <v>61</v>
      </c>
      <c r="F295" t="s">
        <v>62</v>
      </c>
      <c r="G295" t="s">
        <v>2742</v>
      </c>
      <c r="H295" s="3">
        <v>714</v>
      </c>
      <c r="I295" s="3">
        <v>714</v>
      </c>
      <c r="J295" s="3">
        <v>714</v>
      </c>
      <c r="K295" t="s">
        <v>64</v>
      </c>
      <c r="L295" t="s">
        <v>2741</v>
      </c>
      <c r="M295" t="s">
        <v>66</v>
      </c>
      <c r="O295" t="s">
        <v>2</v>
      </c>
    </row>
    <row r="296" spans="1:15" x14ac:dyDescent="0.25">
      <c r="A296" t="s">
        <v>2743</v>
      </c>
      <c r="B296" t="s">
        <v>2744</v>
      </c>
      <c r="C296" t="s">
        <v>192</v>
      </c>
      <c r="D296" t="s">
        <v>708</v>
      </c>
      <c r="E296" t="s">
        <v>709</v>
      </c>
      <c r="F296" t="s">
        <v>62</v>
      </c>
      <c r="G296" t="s">
        <v>2745</v>
      </c>
      <c r="H296" s="3">
        <v>500</v>
      </c>
      <c r="I296" s="3">
        <v>500</v>
      </c>
      <c r="J296" s="3">
        <v>500</v>
      </c>
      <c r="K296" t="s">
        <v>64</v>
      </c>
      <c r="L296" t="s">
        <v>2746</v>
      </c>
      <c r="M296" t="s">
        <v>66</v>
      </c>
      <c r="O296" t="s">
        <v>2</v>
      </c>
    </row>
    <row r="297" spans="1:15" x14ac:dyDescent="0.25">
      <c r="A297" t="s">
        <v>2743</v>
      </c>
      <c r="B297" t="s">
        <v>2744</v>
      </c>
      <c r="C297" t="s">
        <v>192</v>
      </c>
      <c r="D297" t="s">
        <v>193</v>
      </c>
      <c r="E297" t="s">
        <v>194</v>
      </c>
      <c r="F297" t="s">
        <v>62</v>
      </c>
      <c r="G297" t="s">
        <v>2747</v>
      </c>
      <c r="H297" s="3">
        <v>280</v>
      </c>
      <c r="I297" s="3">
        <v>280</v>
      </c>
      <c r="J297" s="3">
        <v>280</v>
      </c>
      <c r="K297" t="s">
        <v>64</v>
      </c>
      <c r="L297" t="s">
        <v>2746</v>
      </c>
      <c r="M297" t="s">
        <v>66</v>
      </c>
      <c r="O297" t="s">
        <v>2</v>
      </c>
    </row>
    <row r="298" spans="1:15" x14ac:dyDescent="0.25">
      <c r="A298" t="s">
        <v>2748</v>
      </c>
      <c r="B298" t="s">
        <v>2749</v>
      </c>
      <c r="C298" t="s">
        <v>192</v>
      </c>
      <c r="D298" t="s">
        <v>1871</v>
      </c>
      <c r="E298" t="s">
        <v>1872</v>
      </c>
      <c r="F298" t="s">
        <v>62</v>
      </c>
      <c r="G298" t="s">
        <v>2750</v>
      </c>
      <c r="H298" s="3">
        <v>235.5</v>
      </c>
      <c r="I298" s="3">
        <v>235.5</v>
      </c>
      <c r="J298" s="3">
        <v>235.5</v>
      </c>
      <c r="K298" t="s">
        <v>64</v>
      </c>
      <c r="L298" t="s">
        <v>2751</v>
      </c>
      <c r="M298" t="s">
        <v>66</v>
      </c>
      <c r="O298" t="s">
        <v>2</v>
      </c>
    </row>
    <row r="299" spans="1:15" x14ac:dyDescent="0.25">
      <c r="A299" t="s">
        <v>929</v>
      </c>
      <c r="B299" t="s">
        <v>930</v>
      </c>
      <c r="C299" t="s">
        <v>192</v>
      </c>
      <c r="D299" t="s">
        <v>60</v>
      </c>
      <c r="E299" t="s">
        <v>61</v>
      </c>
      <c r="F299" t="s">
        <v>62</v>
      </c>
      <c r="G299" t="s">
        <v>2752</v>
      </c>
      <c r="H299" s="3">
        <v>714</v>
      </c>
      <c r="I299" s="3">
        <v>714</v>
      </c>
      <c r="J299" s="3">
        <v>714</v>
      </c>
      <c r="K299" t="s">
        <v>64</v>
      </c>
      <c r="L299" t="s">
        <v>2753</v>
      </c>
      <c r="M299" t="s">
        <v>66</v>
      </c>
      <c r="O299" t="s">
        <v>2</v>
      </c>
    </row>
    <row r="300" spans="1:15" x14ac:dyDescent="0.25">
      <c r="A300" t="s">
        <v>2754</v>
      </c>
      <c r="B300" t="s">
        <v>2755</v>
      </c>
      <c r="C300" t="s">
        <v>192</v>
      </c>
      <c r="D300" t="s">
        <v>1200</v>
      </c>
      <c r="E300" t="s">
        <v>1201</v>
      </c>
      <c r="F300" t="s">
        <v>62</v>
      </c>
      <c r="G300" t="s">
        <v>2756</v>
      </c>
      <c r="H300" s="3">
        <v>198</v>
      </c>
      <c r="I300" s="3">
        <v>198</v>
      </c>
      <c r="J300" s="3">
        <v>198</v>
      </c>
      <c r="K300" t="s">
        <v>64</v>
      </c>
      <c r="L300" t="s">
        <v>2757</v>
      </c>
      <c r="M300" t="s">
        <v>66</v>
      </c>
      <c r="O300" t="s">
        <v>2</v>
      </c>
    </row>
    <row r="301" spans="1:15" x14ac:dyDescent="0.25">
      <c r="A301" t="s">
        <v>2754</v>
      </c>
      <c r="B301" t="s">
        <v>2755</v>
      </c>
      <c r="C301" t="s">
        <v>192</v>
      </c>
      <c r="D301" t="s">
        <v>60</v>
      </c>
      <c r="E301" t="s">
        <v>61</v>
      </c>
      <c r="F301" t="s">
        <v>62</v>
      </c>
      <c r="G301" t="s">
        <v>2758</v>
      </c>
      <c r="H301" s="3">
        <v>714</v>
      </c>
      <c r="I301" s="3">
        <v>714</v>
      </c>
      <c r="J301" s="3">
        <v>714</v>
      </c>
      <c r="K301" t="s">
        <v>64</v>
      </c>
      <c r="L301" t="s">
        <v>2757</v>
      </c>
      <c r="M301" t="s">
        <v>66</v>
      </c>
      <c r="O301" t="s">
        <v>2</v>
      </c>
    </row>
    <row r="302" spans="1:15" x14ac:dyDescent="0.25">
      <c r="A302" t="s">
        <v>2759</v>
      </c>
      <c r="B302" t="s">
        <v>2760</v>
      </c>
      <c r="C302" t="s">
        <v>192</v>
      </c>
      <c r="D302" t="s">
        <v>60</v>
      </c>
      <c r="E302" t="s">
        <v>61</v>
      </c>
      <c r="F302" t="s">
        <v>62</v>
      </c>
      <c r="G302" t="s">
        <v>2761</v>
      </c>
      <c r="H302" s="3">
        <v>714</v>
      </c>
      <c r="I302" s="3">
        <v>714</v>
      </c>
      <c r="J302" s="3">
        <v>714</v>
      </c>
      <c r="K302" t="s">
        <v>64</v>
      </c>
      <c r="L302" t="s">
        <v>2762</v>
      </c>
      <c r="M302" t="s">
        <v>66</v>
      </c>
      <c r="O302" t="s">
        <v>2</v>
      </c>
    </row>
    <row r="303" spans="1:15" x14ac:dyDescent="0.25">
      <c r="A303" t="s">
        <v>2759</v>
      </c>
      <c r="B303" t="s">
        <v>2760</v>
      </c>
      <c r="C303" t="s">
        <v>192</v>
      </c>
      <c r="D303" t="s">
        <v>60</v>
      </c>
      <c r="E303" t="s">
        <v>61</v>
      </c>
      <c r="F303" t="s">
        <v>62</v>
      </c>
      <c r="G303" t="s">
        <v>2763</v>
      </c>
      <c r="H303" s="3">
        <v>714</v>
      </c>
      <c r="I303" s="3">
        <v>735.48</v>
      </c>
      <c r="J303" s="3">
        <v>735.48</v>
      </c>
      <c r="K303" t="s">
        <v>64</v>
      </c>
      <c r="L303" t="s">
        <v>2764</v>
      </c>
      <c r="M303" t="s">
        <v>80</v>
      </c>
      <c r="O303" t="s">
        <v>2</v>
      </c>
    </row>
    <row r="304" spans="1:15" x14ac:dyDescent="0.25">
      <c r="A304" t="s">
        <v>2765</v>
      </c>
      <c r="B304" t="s">
        <v>2766</v>
      </c>
      <c r="C304" t="s">
        <v>192</v>
      </c>
      <c r="D304" t="s">
        <v>60</v>
      </c>
      <c r="E304" t="s">
        <v>61</v>
      </c>
      <c r="F304" t="s">
        <v>62</v>
      </c>
      <c r="G304" t="s">
        <v>2767</v>
      </c>
      <c r="H304" s="3">
        <v>714</v>
      </c>
      <c r="I304" s="3">
        <v>742.92</v>
      </c>
      <c r="J304" s="3">
        <v>742.92</v>
      </c>
      <c r="K304" t="s">
        <v>64</v>
      </c>
      <c r="L304" t="s">
        <v>2768</v>
      </c>
      <c r="M304" t="s">
        <v>125</v>
      </c>
      <c r="O304" t="s">
        <v>2</v>
      </c>
    </row>
    <row r="305" spans="1:15" x14ac:dyDescent="0.25">
      <c r="A305" t="s">
        <v>2769</v>
      </c>
      <c r="B305" t="s">
        <v>2770</v>
      </c>
      <c r="C305" t="s">
        <v>192</v>
      </c>
      <c r="D305" t="s">
        <v>70</v>
      </c>
      <c r="E305" t="s">
        <v>71</v>
      </c>
      <c r="F305" t="s">
        <v>62</v>
      </c>
      <c r="G305" t="s">
        <v>2771</v>
      </c>
      <c r="H305" s="3">
        <v>75</v>
      </c>
      <c r="I305" s="3">
        <v>75</v>
      </c>
      <c r="J305" s="3">
        <v>75</v>
      </c>
      <c r="K305" t="s">
        <v>64</v>
      </c>
      <c r="L305" t="s">
        <v>2772</v>
      </c>
      <c r="M305" t="s">
        <v>66</v>
      </c>
      <c r="O305" t="s">
        <v>2</v>
      </c>
    </row>
    <row r="306" spans="1:15" x14ac:dyDescent="0.25">
      <c r="A306" t="s">
        <v>2769</v>
      </c>
      <c r="B306" t="s">
        <v>2770</v>
      </c>
      <c r="C306" t="s">
        <v>192</v>
      </c>
      <c r="D306" t="s">
        <v>193</v>
      </c>
      <c r="E306" t="s">
        <v>194</v>
      </c>
      <c r="F306" t="s">
        <v>62</v>
      </c>
      <c r="G306" t="s">
        <v>2773</v>
      </c>
      <c r="H306" s="3">
        <v>195</v>
      </c>
      <c r="I306" s="3">
        <v>195</v>
      </c>
      <c r="J306" s="3">
        <v>195</v>
      </c>
      <c r="K306" t="s">
        <v>64</v>
      </c>
      <c r="L306" t="s">
        <v>2772</v>
      </c>
      <c r="M306" t="s">
        <v>66</v>
      </c>
      <c r="O306" t="s">
        <v>2</v>
      </c>
    </row>
    <row r="307" spans="1:15" x14ac:dyDescent="0.25">
      <c r="A307" t="s">
        <v>2769</v>
      </c>
      <c r="B307" t="s">
        <v>2770</v>
      </c>
      <c r="C307" t="s">
        <v>192</v>
      </c>
      <c r="D307" t="s">
        <v>67</v>
      </c>
      <c r="E307" t="s">
        <v>68</v>
      </c>
      <c r="F307" t="s">
        <v>62</v>
      </c>
      <c r="G307" t="s">
        <v>2774</v>
      </c>
      <c r="H307" s="3">
        <v>196</v>
      </c>
      <c r="I307" s="3">
        <v>196</v>
      </c>
      <c r="J307" s="3">
        <v>196</v>
      </c>
      <c r="K307" t="s">
        <v>64</v>
      </c>
      <c r="L307" t="s">
        <v>2772</v>
      </c>
      <c r="M307" t="s">
        <v>66</v>
      </c>
      <c r="O307" t="s">
        <v>2</v>
      </c>
    </row>
    <row r="308" spans="1:15" x14ac:dyDescent="0.25">
      <c r="A308" t="s">
        <v>2769</v>
      </c>
      <c r="B308" t="s">
        <v>2770</v>
      </c>
      <c r="C308" t="s">
        <v>192</v>
      </c>
      <c r="D308" t="s">
        <v>67</v>
      </c>
      <c r="E308" t="s">
        <v>68</v>
      </c>
      <c r="F308" t="s">
        <v>62</v>
      </c>
      <c r="G308" t="s">
        <v>2775</v>
      </c>
      <c r="H308" s="3">
        <v>196</v>
      </c>
      <c r="I308" s="3">
        <v>196</v>
      </c>
      <c r="J308" s="3">
        <v>196</v>
      </c>
      <c r="K308" t="s">
        <v>64</v>
      </c>
      <c r="L308" t="s">
        <v>2772</v>
      </c>
      <c r="M308" t="s">
        <v>66</v>
      </c>
      <c r="O308" t="s">
        <v>2</v>
      </c>
    </row>
    <row r="309" spans="1:15" x14ac:dyDescent="0.25">
      <c r="A309" t="s">
        <v>2776</v>
      </c>
      <c r="B309" t="s">
        <v>2777</v>
      </c>
      <c r="C309" t="s">
        <v>2532</v>
      </c>
      <c r="D309" t="s">
        <v>2607</v>
      </c>
      <c r="E309" t="s">
        <v>61</v>
      </c>
      <c r="F309" t="s">
        <v>62</v>
      </c>
      <c r="G309" t="s">
        <v>2778</v>
      </c>
      <c r="H309" s="3">
        <v>535.5</v>
      </c>
      <c r="I309" s="3">
        <v>535.5</v>
      </c>
      <c r="J309" s="3">
        <v>535.5</v>
      </c>
      <c r="K309" t="s">
        <v>64</v>
      </c>
      <c r="L309" t="s">
        <v>2779</v>
      </c>
      <c r="M309" t="s">
        <v>378</v>
      </c>
      <c r="O309" t="s">
        <v>2</v>
      </c>
    </row>
    <row r="310" spans="1:15" x14ac:dyDescent="0.25">
      <c r="A310" t="s">
        <v>2780</v>
      </c>
      <c r="B310" t="s">
        <v>2781</v>
      </c>
      <c r="C310" t="s">
        <v>192</v>
      </c>
      <c r="D310" t="s">
        <v>60</v>
      </c>
      <c r="E310" t="s">
        <v>61</v>
      </c>
      <c r="F310" t="s">
        <v>62</v>
      </c>
      <c r="G310" t="s">
        <v>2782</v>
      </c>
      <c r="H310" s="3">
        <v>714</v>
      </c>
      <c r="I310" s="3">
        <v>714</v>
      </c>
      <c r="J310" s="3">
        <v>714</v>
      </c>
      <c r="K310" t="s">
        <v>64</v>
      </c>
      <c r="L310" t="s">
        <v>2783</v>
      </c>
      <c r="M310" t="s">
        <v>66</v>
      </c>
      <c r="O310" t="s">
        <v>2</v>
      </c>
    </row>
    <row r="311" spans="1:15" x14ac:dyDescent="0.25">
      <c r="A311" t="s">
        <v>937</v>
      </c>
      <c r="B311" t="s">
        <v>938</v>
      </c>
      <c r="C311" t="s">
        <v>192</v>
      </c>
      <c r="D311" t="s">
        <v>1116</v>
      </c>
      <c r="E311" t="s">
        <v>1117</v>
      </c>
      <c r="F311" t="s">
        <v>62</v>
      </c>
      <c r="G311" t="s">
        <v>2784</v>
      </c>
      <c r="H311" s="3">
        <v>165</v>
      </c>
      <c r="I311" s="3">
        <v>165</v>
      </c>
      <c r="J311" s="3">
        <v>165</v>
      </c>
      <c r="K311" t="s">
        <v>64</v>
      </c>
      <c r="L311" t="s">
        <v>2785</v>
      </c>
      <c r="M311" t="s">
        <v>66</v>
      </c>
      <c r="O311" t="s">
        <v>2</v>
      </c>
    </row>
    <row r="312" spans="1:15" x14ac:dyDescent="0.25">
      <c r="A312" t="s">
        <v>937</v>
      </c>
      <c r="B312" t="s">
        <v>938</v>
      </c>
      <c r="C312" t="s">
        <v>192</v>
      </c>
      <c r="D312" t="s">
        <v>60</v>
      </c>
      <c r="E312" t="s">
        <v>61</v>
      </c>
      <c r="F312" t="s">
        <v>62</v>
      </c>
      <c r="G312" t="s">
        <v>2786</v>
      </c>
      <c r="H312" s="3">
        <v>714</v>
      </c>
      <c r="I312" s="3">
        <v>714</v>
      </c>
      <c r="J312" s="3">
        <v>714</v>
      </c>
      <c r="K312" t="s">
        <v>64</v>
      </c>
      <c r="L312" t="s">
        <v>2785</v>
      </c>
      <c r="M312" t="s">
        <v>66</v>
      </c>
      <c r="O312" t="s">
        <v>2</v>
      </c>
    </row>
    <row r="313" spans="1:15" x14ac:dyDescent="0.25">
      <c r="A313" t="s">
        <v>2787</v>
      </c>
      <c r="B313" t="s">
        <v>2788</v>
      </c>
      <c r="C313" t="s">
        <v>192</v>
      </c>
      <c r="D313" t="s">
        <v>60</v>
      </c>
      <c r="E313" t="s">
        <v>61</v>
      </c>
      <c r="F313" t="s">
        <v>62</v>
      </c>
      <c r="G313" t="s">
        <v>2789</v>
      </c>
      <c r="H313" s="3">
        <v>714</v>
      </c>
      <c r="I313" s="3">
        <v>714</v>
      </c>
      <c r="J313" s="3">
        <v>714</v>
      </c>
      <c r="K313" t="s">
        <v>64</v>
      </c>
      <c r="L313" t="s">
        <v>2790</v>
      </c>
      <c r="M313" t="s">
        <v>66</v>
      </c>
      <c r="O313" t="s">
        <v>2</v>
      </c>
    </row>
    <row r="314" spans="1:15" x14ac:dyDescent="0.25">
      <c r="A314" t="s">
        <v>2791</v>
      </c>
      <c r="B314" t="s">
        <v>2792</v>
      </c>
      <c r="C314" t="s">
        <v>192</v>
      </c>
      <c r="D314" t="s">
        <v>554</v>
      </c>
      <c r="E314" t="s">
        <v>555</v>
      </c>
      <c r="F314" t="s">
        <v>62</v>
      </c>
      <c r="G314" t="s">
        <v>2793</v>
      </c>
      <c r="H314" s="3">
        <v>25</v>
      </c>
      <c r="I314" s="3">
        <v>25</v>
      </c>
      <c r="J314" s="3">
        <v>25</v>
      </c>
      <c r="K314" t="s">
        <v>64</v>
      </c>
      <c r="L314" t="s">
        <v>2794</v>
      </c>
      <c r="M314" t="s">
        <v>66</v>
      </c>
      <c r="O314" t="s">
        <v>2</v>
      </c>
    </row>
    <row r="315" spans="1:15" x14ac:dyDescent="0.25">
      <c r="A315" t="s">
        <v>2791</v>
      </c>
      <c r="B315" t="s">
        <v>2792</v>
      </c>
      <c r="C315" t="s">
        <v>192</v>
      </c>
      <c r="D315" t="s">
        <v>2566</v>
      </c>
      <c r="E315" t="s">
        <v>2567</v>
      </c>
      <c r="F315" t="s">
        <v>62</v>
      </c>
      <c r="G315" t="s">
        <v>2795</v>
      </c>
      <c r="H315" s="3">
        <v>183</v>
      </c>
      <c r="I315" s="3">
        <v>183</v>
      </c>
      <c r="J315" s="3">
        <v>183</v>
      </c>
      <c r="K315" t="s">
        <v>64</v>
      </c>
      <c r="L315" t="s">
        <v>2794</v>
      </c>
      <c r="M315" t="s">
        <v>66</v>
      </c>
      <c r="O315" t="s">
        <v>2</v>
      </c>
    </row>
    <row r="316" spans="1:15" x14ac:dyDescent="0.25">
      <c r="A316" t="s">
        <v>2791</v>
      </c>
      <c r="B316" t="s">
        <v>2792</v>
      </c>
      <c r="C316" t="s">
        <v>192</v>
      </c>
      <c r="D316" t="s">
        <v>60</v>
      </c>
      <c r="E316" t="s">
        <v>61</v>
      </c>
      <c r="F316" t="s">
        <v>62</v>
      </c>
      <c r="G316" t="s">
        <v>2796</v>
      </c>
      <c r="H316" s="3">
        <v>714</v>
      </c>
      <c r="I316" s="3">
        <v>742.92</v>
      </c>
      <c r="J316" s="3">
        <v>742.92</v>
      </c>
      <c r="K316" t="s">
        <v>64</v>
      </c>
      <c r="L316" t="s">
        <v>2794</v>
      </c>
      <c r="M316" t="s">
        <v>125</v>
      </c>
      <c r="O316" t="s">
        <v>2</v>
      </c>
    </row>
    <row r="317" spans="1:15" x14ac:dyDescent="0.25">
      <c r="A317" t="s">
        <v>2797</v>
      </c>
      <c r="B317" t="s">
        <v>2798</v>
      </c>
      <c r="C317" t="s">
        <v>192</v>
      </c>
      <c r="D317" t="s">
        <v>60</v>
      </c>
      <c r="E317" t="s">
        <v>61</v>
      </c>
      <c r="F317" t="s">
        <v>62</v>
      </c>
      <c r="G317" t="s">
        <v>2799</v>
      </c>
      <c r="H317" s="3">
        <v>714</v>
      </c>
      <c r="I317" s="3">
        <v>742.92</v>
      </c>
      <c r="J317" s="3">
        <v>742.92</v>
      </c>
      <c r="K317" t="s">
        <v>64</v>
      </c>
      <c r="L317" t="s">
        <v>2800</v>
      </c>
      <c r="M317" t="s">
        <v>125</v>
      </c>
      <c r="O317" t="s">
        <v>2</v>
      </c>
    </row>
    <row r="318" spans="1:15" x14ac:dyDescent="0.25">
      <c r="A318" t="s">
        <v>2801</v>
      </c>
      <c r="B318" t="s">
        <v>2802</v>
      </c>
      <c r="C318" t="s">
        <v>192</v>
      </c>
      <c r="D318" t="s">
        <v>67</v>
      </c>
      <c r="E318" t="s">
        <v>68</v>
      </c>
      <c r="F318" t="s">
        <v>62</v>
      </c>
      <c r="G318" t="s">
        <v>2803</v>
      </c>
      <c r="H318" s="3">
        <v>196</v>
      </c>
      <c r="I318" s="3">
        <v>196</v>
      </c>
      <c r="J318" s="3">
        <v>196</v>
      </c>
      <c r="K318" t="s">
        <v>64</v>
      </c>
      <c r="L318" t="s">
        <v>2804</v>
      </c>
      <c r="M318" t="s">
        <v>66</v>
      </c>
      <c r="O318" t="s">
        <v>2</v>
      </c>
    </row>
    <row r="319" spans="1:15" x14ac:dyDescent="0.25">
      <c r="A319" t="s">
        <v>2801</v>
      </c>
      <c r="B319" t="s">
        <v>2802</v>
      </c>
      <c r="C319" t="s">
        <v>192</v>
      </c>
      <c r="D319" t="s">
        <v>117</v>
      </c>
      <c r="E319" t="s">
        <v>118</v>
      </c>
      <c r="F319" t="s">
        <v>62</v>
      </c>
      <c r="G319" t="s">
        <v>2805</v>
      </c>
      <c r="H319" s="3">
        <v>75</v>
      </c>
      <c r="I319" s="3">
        <v>76.84</v>
      </c>
      <c r="J319" s="3">
        <v>76.84</v>
      </c>
      <c r="K319" t="s">
        <v>64</v>
      </c>
      <c r="L319" t="s">
        <v>2804</v>
      </c>
      <c r="M319" t="s">
        <v>120</v>
      </c>
      <c r="O319" t="s">
        <v>2</v>
      </c>
    </row>
    <row r="320" spans="1:15" x14ac:dyDescent="0.25">
      <c r="A320" t="s">
        <v>2806</v>
      </c>
      <c r="B320" t="s">
        <v>2807</v>
      </c>
      <c r="C320" t="s">
        <v>291</v>
      </c>
      <c r="D320" t="s">
        <v>60</v>
      </c>
      <c r="E320" t="s">
        <v>61</v>
      </c>
      <c r="F320" t="s">
        <v>62</v>
      </c>
      <c r="G320" t="s">
        <v>2808</v>
      </c>
      <c r="H320" s="3">
        <v>357</v>
      </c>
      <c r="I320" s="3">
        <v>357</v>
      </c>
      <c r="J320" s="3">
        <v>357</v>
      </c>
      <c r="K320" t="s">
        <v>64</v>
      </c>
      <c r="L320" t="s">
        <v>2809</v>
      </c>
      <c r="M320" t="s">
        <v>66</v>
      </c>
      <c r="O320" t="s">
        <v>2</v>
      </c>
    </row>
    <row r="321" spans="1:15" x14ac:dyDescent="0.25">
      <c r="A321" t="s">
        <v>2810</v>
      </c>
      <c r="B321" t="s">
        <v>2811</v>
      </c>
      <c r="C321" t="s">
        <v>291</v>
      </c>
      <c r="D321" t="s">
        <v>60</v>
      </c>
      <c r="E321" t="s">
        <v>61</v>
      </c>
      <c r="F321" t="s">
        <v>62</v>
      </c>
      <c r="G321" t="s">
        <v>2812</v>
      </c>
      <c r="H321" s="3">
        <v>357</v>
      </c>
      <c r="I321" s="3">
        <v>357</v>
      </c>
      <c r="J321" s="3">
        <v>357</v>
      </c>
      <c r="K321" t="s">
        <v>64</v>
      </c>
      <c r="L321" t="s">
        <v>2813</v>
      </c>
      <c r="M321" t="s">
        <v>66</v>
      </c>
      <c r="O321" t="s">
        <v>2</v>
      </c>
    </row>
    <row r="322" spans="1:15" x14ac:dyDescent="0.25">
      <c r="A322" t="s">
        <v>2814</v>
      </c>
      <c r="B322" t="s">
        <v>2815</v>
      </c>
      <c r="C322" t="s">
        <v>291</v>
      </c>
      <c r="D322" t="s">
        <v>60</v>
      </c>
      <c r="E322" t="s">
        <v>61</v>
      </c>
      <c r="F322" t="s">
        <v>62</v>
      </c>
      <c r="G322" t="s">
        <v>2816</v>
      </c>
      <c r="H322" s="3">
        <v>357</v>
      </c>
      <c r="I322" s="3">
        <v>357</v>
      </c>
      <c r="J322" s="3">
        <v>357</v>
      </c>
      <c r="K322" t="s">
        <v>64</v>
      </c>
      <c r="L322" t="s">
        <v>2817</v>
      </c>
      <c r="M322" t="s">
        <v>66</v>
      </c>
      <c r="O322" t="s">
        <v>2</v>
      </c>
    </row>
    <row r="323" spans="1:15" x14ac:dyDescent="0.25">
      <c r="A323" t="s">
        <v>2818</v>
      </c>
      <c r="B323" t="s">
        <v>2819</v>
      </c>
      <c r="C323" t="s">
        <v>291</v>
      </c>
      <c r="D323" t="s">
        <v>60</v>
      </c>
      <c r="E323" t="s">
        <v>61</v>
      </c>
      <c r="F323" t="s">
        <v>62</v>
      </c>
      <c r="G323" t="s">
        <v>2820</v>
      </c>
      <c r="H323" s="3">
        <v>357</v>
      </c>
      <c r="I323" s="3">
        <v>357</v>
      </c>
      <c r="J323" s="3">
        <v>357</v>
      </c>
      <c r="K323" t="s">
        <v>64</v>
      </c>
      <c r="L323" t="s">
        <v>2821</v>
      </c>
      <c r="M323" t="s">
        <v>66</v>
      </c>
      <c r="O323" t="s">
        <v>2</v>
      </c>
    </row>
    <row r="324" spans="1:15" x14ac:dyDescent="0.25">
      <c r="A324" t="s">
        <v>2822</v>
      </c>
      <c r="B324" t="s">
        <v>2823</v>
      </c>
      <c r="C324" t="s">
        <v>291</v>
      </c>
      <c r="D324" t="s">
        <v>60</v>
      </c>
      <c r="E324" t="s">
        <v>61</v>
      </c>
      <c r="F324" t="s">
        <v>62</v>
      </c>
      <c r="G324" t="s">
        <v>2824</v>
      </c>
      <c r="H324" s="3">
        <v>357</v>
      </c>
      <c r="I324" s="3">
        <v>367.74</v>
      </c>
      <c r="J324" s="3">
        <v>367.74</v>
      </c>
      <c r="K324" t="s">
        <v>64</v>
      </c>
      <c r="L324" t="s">
        <v>2825</v>
      </c>
      <c r="M324" t="s">
        <v>80</v>
      </c>
      <c r="O324" t="s">
        <v>2</v>
      </c>
    </row>
    <row r="325" spans="1:15" x14ac:dyDescent="0.25">
      <c r="A325" t="s">
        <v>2826</v>
      </c>
      <c r="B325" t="s">
        <v>2827</v>
      </c>
      <c r="C325" t="s">
        <v>291</v>
      </c>
      <c r="D325" t="s">
        <v>60</v>
      </c>
      <c r="E325" t="s">
        <v>61</v>
      </c>
      <c r="F325" t="s">
        <v>62</v>
      </c>
      <c r="G325" t="s">
        <v>2828</v>
      </c>
      <c r="H325" s="3">
        <v>357</v>
      </c>
      <c r="I325" s="3">
        <v>357</v>
      </c>
      <c r="J325" s="3">
        <v>357</v>
      </c>
      <c r="K325" t="s">
        <v>64</v>
      </c>
      <c r="L325" t="s">
        <v>2829</v>
      </c>
      <c r="M325" t="s">
        <v>378</v>
      </c>
      <c r="O325" t="s">
        <v>2</v>
      </c>
    </row>
    <row r="326" spans="1:15" x14ac:dyDescent="0.25">
      <c r="A326" t="s">
        <v>2830</v>
      </c>
      <c r="B326" t="s">
        <v>2831</v>
      </c>
      <c r="C326" t="s">
        <v>291</v>
      </c>
      <c r="D326" t="s">
        <v>60</v>
      </c>
      <c r="E326" t="s">
        <v>61</v>
      </c>
      <c r="F326" t="s">
        <v>62</v>
      </c>
      <c r="G326" t="s">
        <v>2832</v>
      </c>
      <c r="H326" s="3">
        <v>357</v>
      </c>
      <c r="I326" s="3">
        <v>357</v>
      </c>
      <c r="J326" s="3">
        <v>357</v>
      </c>
      <c r="K326" t="s">
        <v>64</v>
      </c>
      <c r="L326" t="s">
        <v>2833</v>
      </c>
      <c r="M326" t="s">
        <v>66</v>
      </c>
      <c r="O326" t="s">
        <v>2</v>
      </c>
    </row>
    <row r="327" spans="1:15" x14ac:dyDescent="0.25">
      <c r="A327" t="s">
        <v>2830</v>
      </c>
      <c r="B327" t="s">
        <v>2831</v>
      </c>
      <c r="C327" t="s">
        <v>291</v>
      </c>
      <c r="D327" t="s">
        <v>60</v>
      </c>
      <c r="E327" t="s">
        <v>61</v>
      </c>
      <c r="F327" t="s">
        <v>62</v>
      </c>
      <c r="G327" t="s">
        <v>2834</v>
      </c>
      <c r="H327" s="3">
        <v>357</v>
      </c>
      <c r="I327" s="3">
        <v>367.74</v>
      </c>
      <c r="J327" s="3">
        <v>367.74</v>
      </c>
      <c r="K327" t="s">
        <v>64</v>
      </c>
      <c r="L327" t="s">
        <v>2835</v>
      </c>
      <c r="M327" t="s">
        <v>80</v>
      </c>
      <c r="O327" t="s">
        <v>2</v>
      </c>
    </row>
    <row r="328" spans="1:15" x14ac:dyDescent="0.25">
      <c r="A328" t="s">
        <v>2836</v>
      </c>
      <c r="B328" t="s">
        <v>2837</v>
      </c>
      <c r="C328" t="s">
        <v>291</v>
      </c>
      <c r="D328" t="s">
        <v>60</v>
      </c>
      <c r="E328" t="s">
        <v>61</v>
      </c>
      <c r="F328" t="s">
        <v>62</v>
      </c>
      <c r="G328" t="s">
        <v>2838</v>
      </c>
      <c r="H328" s="3">
        <v>357</v>
      </c>
      <c r="I328" s="3">
        <v>357</v>
      </c>
      <c r="J328" s="3">
        <v>357</v>
      </c>
      <c r="K328" t="s">
        <v>64</v>
      </c>
      <c r="L328" t="s">
        <v>2839</v>
      </c>
      <c r="M328" t="s">
        <v>66</v>
      </c>
      <c r="O328" t="s">
        <v>2</v>
      </c>
    </row>
    <row r="329" spans="1:15" x14ac:dyDescent="0.25">
      <c r="A329" t="s">
        <v>2840</v>
      </c>
      <c r="B329" t="s">
        <v>2841</v>
      </c>
      <c r="C329" t="s">
        <v>291</v>
      </c>
      <c r="D329" t="s">
        <v>60</v>
      </c>
      <c r="E329" t="s">
        <v>61</v>
      </c>
      <c r="F329" t="s">
        <v>62</v>
      </c>
      <c r="G329" t="s">
        <v>2842</v>
      </c>
      <c r="H329" s="3">
        <v>357</v>
      </c>
      <c r="I329" s="3">
        <v>357</v>
      </c>
      <c r="J329" s="3">
        <v>357</v>
      </c>
      <c r="K329" t="s">
        <v>64</v>
      </c>
      <c r="L329" t="s">
        <v>2843</v>
      </c>
      <c r="M329" t="s">
        <v>66</v>
      </c>
      <c r="O329" t="s">
        <v>2</v>
      </c>
    </row>
    <row r="330" spans="1:15" x14ac:dyDescent="0.25">
      <c r="A330" t="s">
        <v>2844</v>
      </c>
      <c r="B330" t="s">
        <v>2845</v>
      </c>
      <c r="C330" t="s">
        <v>291</v>
      </c>
      <c r="D330" t="s">
        <v>60</v>
      </c>
      <c r="E330" t="s">
        <v>61</v>
      </c>
      <c r="F330" t="s">
        <v>62</v>
      </c>
      <c r="G330" t="s">
        <v>2846</v>
      </c>
      <c r="H330" s="3">
        <v>357</v>
      </c>
      <c r="I330" s="3">
        <v>357</v>
      </c>
      <c r="J330" s="3">
        <v>357</v>
      </c>
      <c r="K330" t="s">
        <v>64</v>
      </c>
      <c r="L330" t="s">
        <v>2847</v>
      </c>
      <c r="M330" t="s">
        <v>66</v>
      </c>
      <c r="O330" t="s">
        <v>2</v>
      </c>
    </row>
    <row r="331" spans="1:15" x14ac:dyDescent="0.25">
      <c r="A331" t="s">
        <v>2848</v>
      </c>
      <c r="B331" t="s">
        <v>2849</v>
      </c>
      <c r="C331" t="s">
        <v>291</v>
      </c>
      <c r="D331" t="s">
        <v>60</v>
      </c>
      <c r="E331" t="s">
        <v>61</v>
      </c>
      <c r="F331" t="s">
        <v>62</v>
      </c>
      <c r="G331" t="s">
        <v>2850</v>
      </c>
      <c r="H331" s="3">
        <v>357</v>
      </c>
      <c r="I331" s="3">
        <v>357</v>
      </c>
      <c r="J331" s="3">
        <v>357</v>
      </c>
      <c r="K331" t="s">
        <v>64</v>
      </c>
      <c r="L331" t="s">
        <v>2851</v>
      </c>
      <c r="M331" t="s">
        <v>66</v>
      </c>
      <c r="O331" t="s">
        <v>2</v>
      </c>
    </row>
    <row r="332" spans="1:15" x14ac:dyDescent="0.25">
      <c r="A332" t="s">
        <v>2852</v>
      </c>
      <c r="B332" t="s">
        <v>2853</v>
      </c>
      <c r="C332" t="s">
        <v>291</v>
      </c>
      <c r="D332" t="s">
        <v>60</v>
      </c>
      <c r="E332" t="s">
        <v>61</v>
      </c>
      <c r="F332" t="s">
        <v>62</v>
      </c>
      <c r="G332" t="s">
        <v>2854</v>
      </c>
      <c r="H332" s="3">
        <v>357</v>
      </c>
      <c r="I332" s="3">
        <v>357</v>
      </c>
      <c r="J332" s="3">
        <v>357</v>
      </c>
      <c r="K332" t="s">
        <v>64</v>
      </c>
      <c r="L332" t="s">
        <v>2855</v>
      </c>
      <c r="M332" t="s">
        <v>66</v>
      </c>
      <c r="O332" t="s">
        <v>2</v>
      </c>
    </row>
    <row r="333" spans="1:15" x14ac:dyDescent="0.25">
      <c r="A333" t="s">
        <v>2856</v>
      </c>
      <c r="B333" t="s">
        <v>2857</v>
      </c>
      <c r="C333" t="s">
        <v>1572</v>
      </c>
      <c r="D333" t="s">
        <v>219</v>
      </c>
      <c r="E333" t="s">
        <v>220</v>
      </c>
      <c r="F333" t="s">
        <v>62</v>
      </c>
      <c r="G333" t="s">
        <v>2858</v>
      </c>
      <c r="H333" s="3">
        <v>229</v>
      </c>
      <c r="I333" s="3">
        <v>229</v>
      </c>
      <c r="J333" s="3">
        <v>229</v>
      </c>
      <c r="K333" t="s">
        <v>64</v>
      </c>
      <c r="L333" t="s">
        <v>2859</v>
      </c>
      <c r="M333" t="s">
        <v>2860</v>
      </c>
      <c r="O333" t="s">
        <v>2</v>
      </c>
    </row>
    <row r="334" spans="1:15" x14ac:dyDescent="0.25">
      <c r="A334" t="s">
        <v>2856</v>
      </c>
      <c r="B334" t="s">
        <v>2857</v>
      </c>
      <c r="C334" t="s">
        <v>1572</v>
      </c>
      <c r="D334" t="s">
        <v>219</v>
      </c>
      <c r="E334" t="s">
        <v>220</v>
      </c>
      <c r="F334" t="s">
        <v>62</v>
      </c>
      <c r="G334" t="s">
        <v>2861</v>
      </c>
      <c r="H334" s="3">
        <v>178</v>
      </c>
      <c r="I334" s="3">
        <v>178</v>
      </c>
      <c r="J334" s="3">
        <v>178</v>
      </c>
      <c r="K334" t="s">
        <v>64</v>
      </c>
      <c r="L334" t="s">
        <v>2859</v>
      </c>
      <c r="M334" t="s">
        <v>2860</v>
      </c>
      <c r="O334" t="s">
        <v>2</v>
      </c>
    </row>
    <row r="335" spans="1:15" x14ac:dyDescent="0.25">
      <c r="A335" t="s">
        <v>2856</v>
      </c>
      <c r="B335" t="s">
        <v>2857</v>
      </c>
      <c r="C335" t="s">
        <v>1572</v>
      </c>
      <c r="D335" t="s">
        <v>219</v>
      </c>
      <c r="E335" t="s">
        <v>220</v>
      </c>
      <c r="F335" t="s">
        <v>62</v>
      </c>
      <c r="G335" t="s">
        <v>2862</v>
      </c>
      <c r="H335" s="3">
        <v>178</v>
      </c>
      <c r="I335" s="3">
        <v>178</v>
      </c>
      <c r="J335" s="3">
        <v>178</v>
      </c>
      <c r="K335" t="s">
        <v>64</v>
      </c>
      <c r="L335" t="s">
        <v>2859</v>
      </c>
      <c r="M335" t="s">
        <v>2860</v>
      </c>
      <c r="O335" t="s">
        <v>2</v>
      </c>
    </row>
    <row r="336" spans="1:15" x14ac:dyDescent="0.25">
      <c r="A336" t="s">
        <v>2856</v>
      </c>
      <c r="B336" t="s">
        <v>2857</v>
      </c>
      <c r="C336" t="s">
        <v>1572</v>
      </c>
      <c r="D336" t="s">
        <v>219</v>
      </c>
      <c r="E336" t="s">
        <v>220</v>
      </c>
      <c r="F336" t="s">
        <v>62</v>
      </c>
      <c r="G336" t="s">
        <v>2863</v>
      </c>
      <c r="H336" s="3">
        <v>229</v>
      </c>
      <c r="I336" s="3">
        <v>229</v>
      </c>
      <c r="J336" s="3">
        <v>229</v>
      </c>
      <c r="K336" t="s">
        <v>64</v>
      </c>
      <c r="L336" t="s">
        <v>2859</v>
      </c>
      <c r="M336" t="s">
        <v>66</v>
      </c>
      <c r="O336" t="s">
        <v>2</v>
      </c>
    </row>
    <row r="337" spans="1:15" x14ac:dyDescent="0.25">
      <c r="A337" t="s">
        <v>2864</v>
      </c>
      <c r="B337" t="s">
        <v>2865</v>
      </c>
      <c r="C337" t="s">
        <v>291</v>
      </c>
      <c r="D337" t="s">
        <v>60</v>
      </c>
      <c r="E337" t="s">
        <v>61</v>
      </c>
      <c r="F337" t="s">
        <v>62</v>
      </c>
      <c r="G337" t="s">
        <v>2866</v>
      </c>
      <c r="H337" s="3">
        <v>357</v>
      </c>
      <c r="I337" s="3">
        <v>371.46</v>
      </c>
      <c r="J337" s="3">
        <v>371.46</v>
      </c>
      <c r="K337" t="s">
        <v>64</v>
      </c>
      <c r="L337" t="s">
        <v>2867</v>
      </c>
      <c r="M337" t="s">
        <v>125</v>
      </c>
      <c r="O337" t="s">
        <v>2</v>
      </c>
    </row>
    <row r="338" spans="1:15" x14ac:dyDescent="0.25">
      <c r="A338" t="s">
        <v>2868</v>
      </c>
      <c r="B338" t="s">
        <v>2869</v>
      </c>
      <c r="C338" t="s">
        <v>296</v>
      </c>
      <c r="D338" t="s">
        <v>60</v>
      </c>
      <c r="E338" t="s">
        <v>61</v>
      </c>
      <c r="F338" t="s">
        <v>62</v>
      </c>
      <c r="G338" t="s">
        <v>2870</v>
      </c>
      <c r="H338" s="3">
        <v>285.60000000000002</v>
      </c>
      <c r="I338" s="3">
        <v>285.60000000000002</v>
      </c>
      <c r="J338" s="3">
        <v>285.60000000000002</v>
      </c>
      <c r="K338" t="s">
        <v>64</v>
      </c>
      <c r="L338" t="s">
        <v>2871</v>
      </c>
      <c r="M338" t="s">
        <v>66</v>
      </c>
      <c r="O338" t="s">
        <v>2</v>
      </c>
    </row>
    <row r="339" spans="1:15" x14ac:dyDescent="0.25">
      <c r="A339" t="s">
        <v>2872</v>
      </c>
      <c r="B339" t="s">
        <v>2873</v>
      </c>
      <c r="C339" t="s">
        <v>296</v>
      </c>
      <c r="D339" t="s">
        <v>60</v>
      </c>
      <c r="E339" t="s">
        <v>61</v>
      </c>
      <c r="F339" t="s">
        <v>62</v>
      </c>
      <c r="G339" t="s">
        <v>2874</v>
      </c>
      <c r="H339" s="3">
        <v>357</v>
      </c>
      <c r="I339" s="3">
        <v>357</v>
      </c>
      <c r="J339" s="3">
        <v>357</v>
      </c>
      <c r="K339" t="s">
        <v>64</v>
      </c>
      <c r="L339" t="s">
        <v>2875</v>
      </c>
      <c r="M339" t="s">
        <v>66</v>
      </c>
      <c r="O339" t="s">
        <v>2</v>
      </c>
    </row>
    <row r="340" spans="1:15" x14ac:dyDescent="0.25">
      <c r="A340" t="s">
        <v>2872</v>
      </c>
      <c r="B340" t="s">
        <v>2873</v>
      </c>
      <c r="C340" t="s">
        <v>296</v>
      </c>
      <c r="D340" t="s">
        <v>60</v>
      </c>
      <c r="E340" t="s">
        <v>61</v>
      </c>
      <c r="F340" t="s">
        <v>62</v>
      </c>
      <c r="G340" t="s">
        <v>2876</v>
      </c>
      <c r="H340" s="3">
        <v>357</v>
      </c>
      <c r="I340" s="3">
        <v>367.74</v>
      </c>
      <c r="J340" s="3">
        <v>367.74</v>
      </c>
      <c r="K340" t="s">
        <v>64</v>
      </c>
      <c r="L340" t="s">
        <v>2877</v>
      </c>
      <c r="M340" t="s">
        <v>80</v>
      </c>
      <c r="O340" t="s">
        <v>2</v>
      </c>
    </row>
    <row r="341" spans="1:15" x14ac:dyDescent="0.25">
      <c r="A341" t="s">
        <v>2878</v>
      </c>
      <c r="B341" t="s">
        <v>2879</v>
      </c>
      <c r="C341" t="s">
        <v>296</v>
      </c>
      <c r="D341" t="s">
        <v>60</v>
      </c>
      <c r="E341" t="s">
        <v>61</v>
      </c>
      <c r="F341" t="s">
        <v>62</v>
      </c>
      <c r="G341" t="s">
        <v>2880</v>
      </c>
      <c r="H341" s="3">
        <v>285.60000000000002</v>
      </c>
      <c r="I341" s="3">
        <v>285.60000000000002</v>
      </c>
      <c r="J341" s="3">
        <v>285.60000000000002</v>
      </c>
      <c r="K341" t="s">
        <v>64</v>
      </c>
      <c r="L341" t="s">
        <v>2881</v>
      </c>
      <c r="M341" t="s">
        <v>66</v>
      </c>
      <c r="O341" t="s">
        <v>2</v>
      </c>
    </row>
    <row r="342" spans="1:15" x14ac:dyDescent="0.25">
      <c r="A342" t="s">
        <v>2882</v>
      </c>
      <c r="B342" t="s">
        <v>2883</v>
      </c>
      <c r="C342" t="s">
        <v>296</v>
      </c>
      <c r="D342" t="s">
        <v>60</v>
      </c>
      <c r="E342" t="s">
        <v>61</v>
      </c>
      <c r="F342" t="s">
        <v>62</v>
      </c>
      <c r="G342" t="s">
        <v>2884</v>
      </c>
      <c r="H342" s="3">
        <v>357</v>
      </c>
      <c r="I342" s="3">
        <v>357</v>
      </c>
      <c r="J342" s="3">
        <v>357</v>
      </c>
      <c r="K342" t="s">
        <v>64</v>
      </c>
      <c r="L342" t="s">
        <v>2885</v>
      </c>
      <c r="M342" t="s">
        <v>66</v>
      </c>
      <c r="O342" t="s">
        <v>2</v>
      </c>
    </row>
    <row r="343" spans="1:15" x14ac:dyDescent="0.25">
      <c r="A343" t="s">
        <v>2886</v>
      </c>
      <c r="B343" t="s">
        <v>2887</v>
      </c>
      <c r="C343" t="s">
        <v>296</v>
      </c>
      <c r="D343" t="s">
        <v>67</v>
      </c>
      <c r="E343" t="s">
        <v>68</v>
      </c>
      <c r="F343" t="s">
        <v>62</v>
      </c>
      <c r="G343" t="s">
        <v>2888</v>
      </c>
      <c r="H343" s="3">
        <v>196</v>
      </c>
      <c r="I343" s="3">
        <v>196</v>
      </c>
      <c r="J343" s="3">
        <v>196</v>
      </c>
      <c r="K343" t="s">
        <v>64</v>
      </c>
      <c r="L343" t="s">
        <v>2889</v>
      </c>
      <c r="M343" t="s">
        <v>66</v>
      </c>
      <c r="O343" t="s">
        <v>2</v>
      </c>
    </row>
    <row r="344" spans="1:15" x14ac:dyDescent="0.25">
      <c r="A344" t="s">
        <v>2890</v>
      </c>
      <c r="B344" t="s">
        <v>2891</v>
      </c>
      <c r="C344" t="s">
        <v>296</v>
      </c>
      <c r="D344" t="s">
        <v>60</v>
      </c>
      <c r="E344" t="s">
        <v>61</v>
      </c>
      <c r="F344" t="s">
        <v>62</v>
      </c>
      <c r="G344" t="s">
        <v>2892</v>
      </c>
      <c r="H344" s="3">
        <v>357</v>
      </c>
      <c r="I344" s="3">
        <v>357</v>
      </c>
      <c r="J344" s="3">
        <v>357</v>
      </c>
      <c r="K344" t="s">
        <v>64</v>
      </c>
      <c r="L344" t="s">
        <v>2893</v>
      </c>
      <c r="M344" t="s">
        <v>66</v>
      </c>
      <c r="O344" t="s">
        <v>2</v>
      </c>
    </row>
    <row r="345" spans="1:15" x14ac:dyDescent="0.25">
      <c r="A345" t="s">
        <v>2894</v>
      </c>
      <c r="B345" t="s">
        <v>2895</v>
      </c>
      <c r="C345" t="s">
        <v>296</v>
      </c>
      <c r="D345" t="s">
        <v>60</v>
      </c>
      <c r="E345" t="s">
        <v>61</v>
      </c>
      <c r="F345" t="s">
        <v>62</v>
      </c>
      <c r="G345" t="s">
        <v>2896</v>
      </c>
      <c r="H345" s="3">
        <v>357</v>
      </c>
      <c r="I345" s="3">
        <v>357</v>
      </c>
      <c r="J345" s="3">
        <v>357</v>
      </c>
      <c r="K345" t="s">
        <v>64</v>
      </c>
      <c r="L345" t="s">
        <v>2897</v>
      </c>
      <c r="M345" t="s">
        <v>66</v>
      </c>
      <c r="O345" t="s">
        <v>2</v>
      </c>
    </row>
    <row r="346" spans="1:15" x14ac:dyDescent="0.25">
      <c r="A346" t="s">
        <v>2898</v>
      </c>
      <c r="B346" t="s">
        <v>2899</v>
      </c>
      <c r="C346" t="s">
        <v>296</v>
      </c>
      <c r="D346" t="s">
        <v>60</v>
      </c>
      <c r="E346" t="s">
        <v>61</v>
      </c>
      <c r="F346" t="s">
        <v>62</v>
      </c>
      <c r="G346" t="s">
        <v>2900</v>
      </c>
      <c r="H346" s="3">
        <v>285.60000000000002</v>
      </c>
      <c r="I346" s="3">
        <v>285.60000000000002</v>
      </c>
      <c r="J346" s="3">
        <v>285.60000000000002</v>
      </c>
      <c r="K346" t="s">
        <v>64</v>
      </c>
      <c r="L346" t="s">
        <v>2901</v>
      </c>
      <c r="M346" t="s">
        <v>66</v>
      </c>
      <c r="O346" t="s">
        <v>2</v>
      </c>
    </row>
    <row r="347" spans="1:15" x14ac:dyDescent="0.25">
      <c r="A347" t="s">
        <v>2902</v>
      </c>
      <c r="B347" t="s">
        <v>2903</v>
      </c>
      <c r="C347" t="s">
        <v>296</v>
      </c>
      <c r="D347" t="s">
        <v>60</v>
      </c>
      <c r="E347" t="s">
        <v>61</v>
      </c>
      <c r="F347" t="s">
        <v>62</v>
      </c>
      <c r="G347" t="s">
        <v>2904</v>
      </c>
      <c r="H347" s="3">
        <v>357</v>
      </c>
      <c r="I347" s="3">
        <v>357</v>
      </c>
      <c r="J347" s="3">
        <v>357</v>
      </c>
      <c r="K347" t="s">
        <v>64</v>
      </c>
      <c r="L347" t="s">
        <v>2905</v>
      </c>
      <c r="M347" t="s">
        <v>66</v>
      </c>
      <c r="O347" t="s">
        <v>2</v>
      </c>
    </row>
    <row r="348" spans="1:15" x14ac:dyDescent="0.25">
      <c r="A348" t="s">
        <v>2902</v>
      </c>
      <c r="B348" t="s">
        <v>2903</v>
      </c>
      <c r="C348" t="s">
        <v>296</v>
      </c>
      <c r="D348" t="s">
        <v>60</v>
      </c>
      <c r="E348" t="s">
        <v>61</v>
      </c>
      <c r="F348" t="s">
        <v>62</v>
      </c>
      <c r="G348" t="s">
        <v>2906</v>
      </c>
      <c r="H348" s="3">
        <v>357</v>
      </c>
      <c r="I348" s="3">
        <v>367.74</v>
      </c>
      <c r="J348" s="3">
        <v>367.74</v>
      </c>
      <c r="K348" t="s">
        <v>64</v>
      </c>
      <c r="L348" t="s">
        <v>2907</v>
      </c>
      <c r="M348" t="s">
        <v>80</v>
      </c>
      <c r="O348" t="s">
        <v>2</v>
      </c>
    </row>
    <row r="349" spans="1:15" x14ac:dyDescent="0.25">
      <c r="A349" t="s">
        <v>2908</v>
      </c>
      <c r="B349" t="s">
        <v>2909</v>
      </c>
      <c r="C349" t="s">
        <v>296</v>
      </c>
      <c r="D349" t="s">
        <v>60</v>
      </c>
      <c r="E349" t="s">
        <v>61</v>
      </c>
      <c r="F349" t="s">
        <v>62</v>
      </c>
      <c r="G349" t="s">
        <v>2910</v>
      </c>
      <c r="H349" s="3">
        <v>357</v>
      </c>
      <c r="I349" s="3">
        <v>357</v>
      </c>
      <c r="J349" s="3">
        <v>357</v>
      </c>
      <c r="K349" t="s">
        <v>64</v>
      </c>
      <c r="L349" t="s">
        <v>2911</v>
      </c>
      <c r="M349" t="s">
        <v>66</v>
      </c>
      <c r="O349" t="s">
        <v>2</v>
      </c>
    </row>
    <row r="350" spans="1:15" x14ac:dyDescent="0.25">
      <c r="A350" t="s">
        <v>2912</v>
      </c>
      <c r="B350" t="s">
        <v>2913</v>
      </c>
      <c r="C350" t="s">
        <v>1613</v>
      </c>
      <c r="D350" t="s">
        <v>219</v>
      </c>
      <c r="E350" t="s">
        <v>220</v>
      </c>
      <c r="F350" t="s">
        <v>62</v>
      </c>
      <c r="G350" t="s">
        <v>2914</v>
      </c>
      <c r="H350" s="3">
        <v>178</v>
      </c>
      <c r="I350" s="3">
        <v>178</v>
      </c>
      <c r="J350" s="3">
        <v>178</v>
      </c>
      <c r="K350" t="s">
        <v>64</v>
      </c>
      <c r="L350" t="s">
        <v>2915</v>
      </c>
      <c r="M350" t="s">
        <v>66</v>
      </c>
      <c r="O350" t="s">
        <v>2</v>
      </c>
    </row>
    <row r="351" spans="1:15" x14ac:dyDescent="0.25">
      <c r="A351" t="s">
        <v>2912</v>
      </c>
      <c r="B351" t="s">
        <v>2913</v>
      </c>
      <c r="C351" t="s">
        <v>1613</v>
      </c>
      <c r="D351" t="s">
        <v>219</v>
      </c>
      <c r="E351" t="s">
        <v>220</v>
      </c>
      <c r="F351" t="s">
        <v>62</v>
      </c>
      <c r="G351" t="s">
        <v>2916</v>
      </c>
      <c r="H351" s="3">
        <v>178</v>
      </c>
      <c r="I351" s="3">
        <v>178</v>
      </c>
      <c r="J351" s="3">
        <v>178</v>
      </c>
      <c r="K351" t="s">
        <v>64</v>
      </c>
      <c r="L351" t="s">
        <v>2917</v>
      </c>
      <c r="M351" t="s">
        <v>66</v>
      </c>
      <c r="O351" t="s">
        <v>2</v>
      </c>
    </row>
    <row r="352" spans="1:15" x14ac:dyDescent="0.25">
      <c r="A352" t="s">
        <v>2912</v>
      </c>
      <c r="B352" t="s">
        <v>2913</v>
      </c>
      <c r="C352" t="s">
        <v>1613</v>
      </c>
      <c r="D352" t="s">
        <v>60</v>
      </c>
      <c r="E352" t="s">
        <v>61</v>
      </c>
      <c r="F352" t="s">
        <v>62</v>
      </c>
      <c r="G352" t="s">
        <v>2918</v>
      </c>
      <c r="H352" s="3">
        <v>714</v>
      </c>
      <c r="I352" s="3">
        <v>714</v>
      </c>
      <c r="J352" s="3">
        <v>714</v>
      </c>
      <c r="K352" t="s">
        <v>64</v>
      </c>
      <c r="L352" t="s">
        <v>2919</v>
      </c>
      <c r="M352" t="s">
        <v>66</v>
      </c>
      <c r="O352" t="s">
        <v>2</v>
      </c>
    </row>
    <row r="353" spans="1:15" x14ac:dyDescent="0.25">
      <c r="A353" t="s">
        <v>2920</v>
      </c>
      <c r="B353" t="s">
        <v>2921</v>
      </c>
      <c r="C353" t="s">
        <v>296</v>
      </c>
      <c r="D353" t="s">
        <v>60</v>
      </c>
      <c r="E353" t="s">
        <v>61</v>
      </c>
      <c r="F353" t="s">
        <v>62</v>
      </c>
      <c r="G353" t="s">
        <v>2922</v>
      </c>
      <c r="H353" s="3">
        <v>357</v>
      </c>
      <c r="I353" s="3">
        <v>357</v>
      </c>
      <c r="J353" s="3">
        <v>357</v>
      </c>
      <c r="K353" t="s">
        <v>64</v>
      </c>
      <c r="L353" t="s">
        <v>2923</v>
      </c>
      <c r="M353" t="s">
        <v>66</v>
      </c>
      <c r="O353" t="s">
        <v>2</v>
      </c>
    </row>
    <row r="354" spans="1:15" x14ac:dyDescent="0.25">
      <c r="A354" t="s">
        <v>2924</v>
      </c>
      <c r="B354" t="s">
        <v>2925</v>
      </c>
      <c r="C354" t="s">
        <v>296</v>
      </c>
      <c r="D354" t="s">
        <v>60</v>
      </c>
      <c r="E354" t="s">
        <v>61</v>
      </c>
      <c r="F354" t="s">
        <v>62</v>
      </c>
      <c r="G354" t="s">
        <v>2926</v>
      </c>
      <c r="H354" s="3">
        <v>357</v>
      </c>
      <c r="I354" s="3">
        <v>371.46</v>
      </c>
      <c r="J354" s="3">
        <v>371.46</v>
      </c>
      <c r="K354" t="s">
        <v>64</v>
      </c>
      <c r="L354" t="s">
        <v>2927</v>
      </c>
      <c r="M354" t="s">
        <v>125</v>
      </c>
      <c r="O354" t="s">
        <v>2</v>
      </c>
    </row>
    <row r="355" spans="1:15" x14ac:dyDescent="0.25">
      <c r="A355" t="s">
        <v>2928</v>
      </c>
      <c r="B355" t="s">
        <v>2929</v>
      </c>
      <c r="C355" t="s">
        <v>296</v>
      </c>
      <c r="D355" t="s">
        <v>60</v>
      </c>
      <c r="E355" t="s">
        <v>61</v>
      </c>
      <c r="F355" t="s">
        <v>62</v>
      </c>
      <c r="G355" t="s">
        <v>2930</v>
      </c>
      <c r="H355" s="3">
        <v>357</v>
      </c>
      <c r="I355" s="3">
        <v>357</v>
      </c>
      <c r="J355" s="3">
        <v>357</v>
      </c>
      <c r="K355" t="s">
        <v>64</v>
      </c>
      <c r="L355" t="s">
        <v>2931</v>
      </c>
      <c r="M355" t="s">
        <v>66</v>
      </c>
      <c r="O355" t="s">
        <v>2</v>
      </c>
    </row>
    <row r="356" spans="1:15" x14ac:dyDescent="0.25">
      <c r="A356" t="s">
        <v>2932</v>
      </c>
      <c r="B356" t="s">
        <v>2933</v>
      </c>
      <c r="C356" t="s">
        <v>296</v>
      </c>
      <c r="D356" t="s">
        <v>60</v>
      </c>
      <c r="E356" t="s">
        <v>61</v>
      </c>
      <c r="F356" t="s">
        <v>62</v>
      </c>
      <c r="G356" t="s">
        <v>2934</v>
      </c>
      <c r="H356" s="3">
        <v>714</v>
      </c>
      <c r="I356" s="3">
        <v>714</v>
      </c>
      <c r="J356" s="3">
        <v>714</v>
      </c>
      <c r="K356" t="s">
        <v>64</v>
      </c>
      <c r="L356" t="s">
        <v>2935</v>
      </c>
      <c r="M356" t="s">
        <v>66</v>
      </c>
      <c r="O356" t="s">
        <v>2</v>
      </c>
    </row>
    <row r="357" spans="1:15" x14ac:dyDescent="0.25">
      <c r="A357" t="s">
        <v>2936</v>
      </c>
      <c r="B357" t="s">
        <v>2937</v>
      </c>
      <c r="C357" t="s">
        <v>296</v>
      </c>
      <c r="D357" t="s">
        <v>60</v>
      </c>
      <c r="E357" t="s">
        <v>61</v>
      </c>
      <c r="F357" t="s">
        <v>62</v>
      </c>
      <c r="G357" t="s">
        <v>2938</v>
      </c>
      <c r="H357" s="3">
        <v>357</v>
      </c>
      <c r="I357" s="3">
        <v>371.46</v>
      </c>
      <c r="J357" s="3">
        <v>371.46</v>
      </c>
      <c r="K357" t="s">
        <v>64</v>
      </c>
      <c r="L357" t="s">
        <v>2939</v>
      </c>
      <c r="M357" t="s">
        <v>125</v>
      </c>
      <c r="O357" t="s">
        <v>2</v>
      </c>
    </row>
    <row r="358" spans="1:15" x14ac:dyDescent="0.25">
      <c r="A358" t="s">
        <v>2940</v>
      </c>
      <c r="B358" t="s">
        <v>2941</v>
      </c>
      <c r="C358" t="s">
        <v>296</v>
      </c>
      <c r="D358" t="s">
        <v>60</v>
      </c>
      <c r="E358" t="s">
        <v>61</v>
      </c>
      <c r="F358" t="s">
        <v>62</v>
      </c>
      <c r="G358" t="s">
        <v>2942</v>
      </c>
      <c r="H358" s="3">
        <v>357</v>
      </c>
      <c r="I358" s="3">
        <v>357</v>
      </c>
      <c r="J358" s="3">
        <v>357</v>
      </c>
      <c r="K358" t="s">
        <v>64</v>
      </c>
      <c r="L358" t="s">
        <v>2943</v>
      </c>
      <c r="M358" t="s">
        <v>66</v>
      </c>
      <c r="O358" t="s">
        <v>2</v>
      </c>
    </row>
    <row r="359" spans="1:15" x14ac:dyDescent="0.25">
      <c r="A359" t="s">
        <v>2944</v>
      </c>
      <c r="B359" t="s">
        <v>2945</v>
      </c>
      <c r="C359" t="s">
        <v>296</v>
      </c>
      <c r="D359" t="s">
        <v>60</v>
      </c>
      <c r="E359" t="s">
        <v>61</v>
      </c>
      <c r="F359" t="s">
        <v>62</v>
      </c>
      <c r="G359" t="s">
        <v>2946</v>
      </c>
      <c r="H359" s="3">
        <v>285.60000000000002</v>
      </c>
      <c r="I359" s="3">
        <v>285.60000000000002</v>
      </c>
      <c r="J359" s="3">
        <v>285.60000000000002</v>
      </c>
      <c r="K359" t="s">
        <v>64</v>
      </c>
      <c r="L359" t="s">
        <v>2947</v>
      </c>
      <c r="M359" t="s">
        <v>66</v>
      </c>
      <c r="O359" t="s">
        <v>2</v>
      </c>
    </row>
    <row r="360" spans="1:15" x14ac:dyDescent="0.25">
      <c r="A360" t="s">
        <v>2948</v>
      </c>
      <c r="B360" t="s">
        <v>2949</v>
      </c>
      <c r="C360" t="s">
        <v>296</v>
      </c>
      <c r="D360" t="s">
        <v>60</v>
      </c>
      <c r="E360" t="s">
        <v>61</v>
      </c>
      <c r="F360" t="s">
        <v>62</v>
      </c>
      <c r="G360" t="s">
        <v>2950</v>
      </c>
      <c r="H360" s="3">
        <v>357</v>
      </c>
      <c r="I360" s="3">
        <v>357</v>
      </c>
      <c r="J360" s="3">
        <v>357</v>
      </c>
      <c r="K360" t="s">
        <v>64</v>
      </c>
      <c r="L360" t="s">
        <v>2951</v>
      </c>
      <c r="M360" t="s">
        <v>66</v>
      </c>
      <c r="O360" t="s">
        <v>2</v>
      </c>
    </row>
    <row r="361" spans="1:15" x14ac:dyDescent="0.25">
      <c r="A361" t="s">
        <v>2952</v>
      </c>
      <c r="B361" t="s">
        <v>2953</v>
      </c>
      <c r="C361" t="s">
        <v>296</v>
      </c>
      <c r="D361" t="s">
        <v>60</v>
      </c>
      <c r="E361" t="s">
        <v>61</v>
      </c>
      <c r="F361" t="s">
        <v>62</v>
      </c>
      <c r="G361" t="s">
        <v>2954</v>
      </c>
      <c r="H361" s="3">
        <v>357</v>
      </c>
      <c r="I361" s="3">
        <v>357</v>
      </c>
      <c r="J361" s="3">
        <v>357</v>
      </c>
      <c r="K361" t="s">
        <v>64</v>
      </c>
      <c r="L361" t="s">
        <v>2955</v>
      </c>
      <c r="M361" t="s">
        <v>66</v>
      </c>
      <c r="O361" t="s">
        <v>2</v>
      </c>
    </row>
    <row r="362" spans="1:15" x14ac:dyDescent="0.25">
      <c r="A362" t="s">
        <v>2956</v>
      </c>
      <c r="B362" t="s">
        <v>2957</v>
      </c>
      <c r="C362" t="s">
        <v>296</v>
      </c>
      <c r="D362" t="s">
        <v>60</v>
      </c>
      <c r="E362" t="s">
        <v>61</v>
      </c>
      <c r="F362" t="s">
        <v>62</v>
      </c>
      <c r="G362" t="s">
        <v>2958</v>
      </c>
      <c r="H362" s="3">
        <v>357</v>
      </c>
      <c r="I362" s="3">
        <v>357</v>
      </c>
      <c r="J362" s="3">
        <v>357</v>
      </c>
      <c r="K362" t="s">
        <v>64</v>
      </c>
      <c r="L362" t="s">
        <v>2959</v>
      </c>
      <c r="M362" t="s">
        <v>66</v>
      </c>
      <c r="O362" t="s">
        <v>2</v>
      </c>
    </row>
    <row r="363" spans="1:15" x14ac:dyDescent="0.25">
      <c r="A363" t="s">
        <v>2960</v>
      </c>
      <c r="B363" t="s">
        <v>2961</v>
      </c>
      <c r="C363" t="s">
        <v>296</v>
      </c>
      <c r="D363" t="s">
        <v>60</v>
      </c>
      <c r="E363" t="s">
        <v>61</v>
      </c>
      <c r="F363" t="s">
        <v>62</v>
      </c>
      <c r="G363" t="s">
        <v>2962</v>
      </c>
      <c r="H363" s="3">
        <v>357</v>
      </c>
      <c r="I363" s="3">
        <v>357</v>
      </c>
      <c r="J363" s="3">
        <v>357</v>
      </c>
      <c r="K363" t="s">
        <v>64</v>
      </c>
      <c r="L363" t="s">
        <v>2963</v>
      </c>
      <c r="M363" t="s">
        <v>66</v>
      </c>
      <c r="O363" t="s">
        <v>2</v>
      </c>
    </row>
    <row r="364" spans="1:15" x14ac:dyDescent="0.25">
      <c r="A364" t="s">
        <v>2964</v>
      </c>
      <c r="B364" t="s">
        <v>2965</v>
      </c>
      <c r="C364" t="s">
        <v>296</v>
      </c>
      <c r="D364" t="s">
        <v>60</v>
      </c>
      <c r="E364" t="s">
        <v>61</v>
      </c>
      <c r="F364" t="s">
        <v>62</v>
      </c>
      <c r="G364" t="s">
        <v>2966</v>
      </c>
      <c r="H364" s="3">
        <v>357</v>
      </c>
      <c r="I364" s="3">
        <v>357</v>
      </c>
      <c r="J364" s="3">
        <v>357</v>
      </c>
      <c r="K364" t="s">
        <v>64</v>
      </c>
      <c r="L364" t="s">
        <v>2967</v>
      </c>
      <c r="M364" t="s">
        <v>66</v>
      </c>
      <c r="O364" t="s">
        <v>2</v>
      </c>
    </row>
    <row r="365" spans="1:15" x14ac:dyDescent="0.25">
      <c r="A365" t="s">
        <v>2964</v>
      </c>
      <c r="B365" t="s">
        <v>2965</v>
      </c>
      <c r="C365" t="s">
        <v>296</v>
      </c>
      <c r="D365" t="s">
        <v>224</v>
      </c>
      <c r="E365" t="s">
        <v>225</v>
      </c>
      <c r="F365" t="s">
        <v>62</v>
      </c>
      <c r="G365" t="s">
        <v>2968</v>
      </c>
      <c r="H365" s="3">
        <v>320</v>
      </c>
      <c r="I365" s="3">
        <v>320</v>
      </c>
      <c r="J365" s="3">
        <v>320</v>
      </c>
      <c r="K365" t="s">
        <v>64</v>
      </c>
      <c r="L365" t="s">
        <v>2967</v>
      </c>
      <c r="M365" t="s">
        <v>66</v>
      </c>
      <c r="O365" t="s">
        <v>2</v>
      </c>
    </row>
    <row r="366" spans="1:15" x14ac:dyDescent="0.25">
      <c r="A366" t="s">
        <v>2969</v>
      </c>
      <c r="B366" t="s">
        <v>2970</v>
      </c>
      <c r="C366" t="s">
        <v>296</v>
      </c>
      <c r="D366" t="s">
        <v>60</v>
      </c>
      <c r="E366" t="s">
        <v>61</v>
      </c>
      <c r="F366" t="s">
        <v>62</v>
      </c>
      <c r="G366" t="s">
        <v>2971</v>
      </c>
      <c r="H366" s="3">
        <v>357</v>
      </c>
      <c r="I366" s="3">
        <v>357</v>
      </c>
      <c r="J366" s="3">
        <v>357</v>
      </c>
      <c r="K366" t="s">
        <v>64</v>
      </c>
      <c r="L366" t="s">
        <v>2972</v>
      </c>
      <c r="M366" t="s">
        <v>66</v>
      </c>
      <c r="O366" t="s">
        <v>2</v>
      </c>
    </row>
    <row r="367" spans="1:15" x14ac:dyDescent="0.25">
      <c r="A367" t="s">
        <v>2973</v>
      </c>
      <c r="B367" t="s">
        <v>2974</v>
      </c>
      <c r="C367" t="s">
        <v>59</v>
      </c>
      <c r="D367" t="s">
        <v>60</v>
      </c>
      <c r="E367" t="s">
        <v>61</v>
      </c>
      <c r="F367" t="s">
        <v>62</v>
      </c>
      <c r="G367" t="s">
        <v>2975</v>
      </c>
      <c r="H367" s="3">
        <v>714</v>
      </c>
      <c r="I367" s="3">
        <v>714</v>
      </c>
      <c r="J367" s="3">
        <v>714</v>
      </c>
      <c r="K367" t="s">
        <v>64</v>
      </c>
      <c r="L367" t="s">
        <v>2976</v>
      </c>
      <c r="M367" t="s">
        <v>66</v>
      </c>
      <c r="O367" t="s">
        <v>2977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12A5-9939-41DD-85AF-9405B14E2AEA}">
  <dimension ref="A2:D246"/>
  <sheetViews>
    <sheetView zoomScaleNormal="100" workbookViewId="0">
      <selection activeCell="A3" sqref="A3"/>
      <pivotSelection pane="bottomRight" activeRow="4" previousRow="4" click="2" r:id="rId1">
        <pivotArea field="2" type="button" dataOnly="0" labelOnly="1" outline="0" axis="axisRow" fieldPosition="1"/>
      </pivotSelection>
    </sheetView>
  </sheetViews>
  <sheetFormatPr defaultRowHeight="15" x14ac:dyDescent="0.25"/>
  <cols>
    <col min="1" max="1" width="70.28515625" bestFit="1" customWidth="1"/>
    <col min="2" max="2" width="14.85546875" style="48" bestFit="1" customWidth="1"/>
    <col min="3" max="3" width="14.7109375" style="48" bestFit="1" customWidth="1"/>
    <col min="4" max="4" width="18" style="48" bestFit="1" customWidth="1"/>
  </cols>
  <sheetData>
    <row r="2" spans="1:4" x14ac:dyDescent="0.25">
      <c r="A2" s="56" t="s">
        <v>3502</v>
      </c>
      <c r="B2" s="56"/>
      <c r="C2" s="56"/>
      <c r="D2" s="56"/>
    </row>
    <row r="3" spans="1:4" x14ac:dyDescent="0.25">
      <c r="A3" s="9" t="s">
        <v>307</v>
      </c>
      <c r="B3" s="48" t="s">
        <v>3500</v>
      </c>
      <c r="C3" s="48" t="s">
        <v>3501</v>
      </c>
      <c r="D3" s="48" t="s">
        <v>309</v>
      </c>
    </row>
    <row r="4" spans="1:4" x14ac:dyDescent="0.25">
      <c r="A4" s="10" t="s">
        <v>3336</v>
      </c>
      <c r="B4" s="48">
        <v>24990</v>
      </c>
      <c r="C4" s="48">
        <v>714.47999999999956</v>
      </c>
      <c r="D4" s="48">
        <v>25704.480000000003</v>
      </c>
    </row>
    <row r="5" spans="1:4" x14ac:dyDescent="0.25">
      <c r="A5" s="12" t="s">
        <v>59</v>
      </c>
      <c r="B5" s="48">
        <v>23562</v>
      </c>
      <c r="C5" s="48">
        <v>663.23999999999967</v>
      </c>
      <c r="D5" s="48">
        <v>24225.24</v>
      </c>
    </row>
    <row r="6" spans="1:4" x14ac:dyDescent="0.25">
      <c r="A6" s="49">
        <v>2024</v>
      </c>
      <c r="B6" s="48">
        <v>23562</v>
      </c>
      <c r="C6" s="48">
        <v>663.23999999999967</v>
      </c>
      <c r="D6" s="48">
        <v>24225.24</v>
      </c>
    </row>
    <row r="7" spans="1:4" x14ac:dyDescent="0.25">
      <c r="A7" s="50" t="s">
        <v>3368</v>
      </c>
      <c r="B7" s="48">
        <v>714</v>
      </c>
      <c r="C7" s="48">
        <v>29.159999999999968</v>
      </c>
      <c r="D7" s="48">
        <v>743.16</v>
      </c>
    </row>
    <row r="8" spans="1:4" x14ac:dyDescent="0.25">
      <c r="A8" s="50" t="s">
        <v>3369</v>
      </c>
      <c r="B8" s="48">
        <v>714</v>
      </c>
      <c r="C8" s="48">
        <v>21.720000000000027</v>
      </c>
      <c r="D8" s="48">
        <v>735.72</v>
      </c>
    </row>
    <row r="9" spans="1:4" x14ac:dyDescent="0.25">
      <c r="A9" s="50" t="s">
        <v>3370</v>
      </c>
      <c r="B9" s="48">
        <v>714</v>
      </c>
      <c r="C9" s="48">
        <v>14.519999999999982</v>
      </c>
      <c r="D9" s="48">
        <v>728.52</v>
      </c>
    </row>
    <row r="10" spans="1:4" x14ac:dyDescent="0.25">
      <c r="A10" s="50" t="s">
        <v>3371</v>
      </c>
      <c r="B10" s="48">
        <v>714</v>
      </c>
      <c r="C10" s="48">
        <v>29.159999999999968</v>
      </c>
      <c r="D10" s="48">
        <v>743.16</v>
      </c>
    </row>
    <row r="11" spans="1:4" x14ac:dyDescent="0.25">
      <c r="A11" s="50" t="s">
        <v>3372</v>
      </c>
      <c r="B11" s="48">
        <v>714</v>
      </c>
      <c r="C11" s="48">
        <v>14.519999999999982</v>
      </c>
      <c r="D11" s="48">
        <v>728.52</v>
      </c>
    </row>
    <row r="12" spans="1:4" x14ac:dyDescent="0.25">
      <c r="A12" s="50" t="s">
        <v>3373</v>
      </c>
      <c r="B12" s="48">
        <v>714</v>
      </c>
      <c r="C12" s="48">
        <v>0</v>
      </c>
      <c r="D12" s="48">
        <v>714</v>
      </c>
    </row>
    <row r="13" spans="1:4" x14ac:dyDescent="0.25">
      <c r="A13" s="50" t="s">
        <v>3374</v>
      </c>
      <c r="B13" s="48">
        <v>714</v>
      </c>
      <c r="C13" s="48">
        <v>0</v>
      </c>
      <c r="D13" s="48">
        <v>714</v>
      </c>
    </row>
    <row r="14" spans="1:4" x14ac:dyDescent="0.25">
      <c r="A14" s="50" t="s">
        <v>3375</v>
      </c>
      <c r="B14" s="48">
        <v>714</v>
      </c>
      <c r="C14" s="48">
        <v>29.399999999999977</v>
      </c>
      <c r="D14" s="48">
        <v>743.4</v>
      </c>
    </row>
    <row r="15" spans="1:4" x14ac:dyDescent="0.25">
      <c r="A15" s="50" t="s">
        <v>3376</v>
      </c>
      <c r="B15" s="48">
        <v>714</v>
      </c>
      <c r="C15" s="48">
        <v>14.519999999999982</v>
      </c>
      <c r="D15" s="48">
        <v>728.52</v>
      </c>
    </row>
    <row r="16" spans="1:4" x14ac:dyDescent="0.25">
      <c r="A16" s="50" t="s">
        <v>3377</v>
      </c>
      <c r="B16" s="48">
        <v>714</v>
      </c>
      <c r="C16" s="48">
        <v>21.720000000000027</v>
      </c>
      <c r="D16" s="48">
        <v>735.72</v>
      </c>
    </row>
    <row r="17" spans="1:4" x14ac:dyDescent="0.25">
      <c r="A17" s="50" t="s">
        <v>3378</v>
      </c>
      <c r="B17" s="48">
        <v>714</v>
      </c>
      <c r="C17" s="48">
        <v>29.399999999999977</v>
      </c>
      <c r="D17" s="48">
        <v>743.4</v>
      </c>
    </row>
    <row r="18" spans="1:4" x14ac:dyDescent="0.25">
      <c r="A18" s="50" t="s">
        <v>3379</v>
      </c>
      <c r="B18" s="48">
        <v>714</v>
      </c>
      <c r="C18" s="48">
        <v>21.720000000000027</v>
      </c>
      <c r="D18" s="48">
        <v>735.72</v>
      </c>
    </row>
    <row r="19" spans="1:4" x14ac:dyDescent="0.25">
      <c r="A19" s="50" t="s">
        <v>3380</v>
      </c>
      <c r="B19" s="48">
        <v>714</v>
      </c>
      <c r="C19" s="48">
        <v>14.759999999999991</v>
      </c>
      <c r="D19" s="48">
        <v>728.76</v>
      </c>
    </row>
    <row r="20" spans="1:4" x14ac:dyDescent="0.25">
      <c r="A20" s="50" t="s">
        <v>3381</v>
      </c>
      <c r="B20" s="48">
        <v>714</v>
      </c>
      <c r="C20" s="48">
        <v>29.159999999999968</v>
      </c>
      <c r="D20" s="48">
        <v>743.16</v>
      </c>
    </row>
    <row r="21" spans="1:4" x14ac:dyDescent="0.25">
      <c r="A21" s="50" t="s">
        <v>3382</v>
      </c>
      <c r="B21" s="48">
        <v>714</v>
      </c>
      <c r="C21" s="48">
        <v>14.519999999999982</v>
      </c>
      <c r="D21" s="48">
        <v>728.52</v>
      </c>
    </row>
    <row r="22" spans="1:4" x14ac:dyDescent="0.25">
      <c r="A22" s="50" t="s">
        <v>3383</v>
      </c>
      <c r="B22" s="48">
        <v>714</v>
      </c>
      <c r="C22" s="48">
        <v>29.159999999999968</v>
      </c>
      <c r="D22" s="48">
        <v>743.16</v>
      </c>
    </row>
    <row r="23" spans="1:4" x14ac:dyDescent="0.25">
      <c r="A23" s="50" t="s">
        <v>3384</v>
      </c>
      <c r="B23" s="48">
        <v>714</v>
      </c>
      <c r="C23" s="48">
        <v>14.519999999999982</v>
      </c>
      <c r="D23" s="48">
        <v>728.52</v>
      </c>
    </row>
    <row r="24" spans="1:4" x14ac:dyDescent="0.25">
      <c r="A24" s="50" t="s">
        <v>3385</v>
      </c>
      <c r="B24" s="48">
        <v>714</v>
      </c>
      <c r="C24" s="48">
        <v>29.159999999999968</v>
      </c>
      <c r="D24" s="48">
        <v>743.16</v>
      </c>
    </row>
    <row r="25" spans="1:4" x14ac:dyDescent="0.25">
      <c r="A25" s="50" t="s">
        <v>3386</v>
      </c>
      <c r="B25" s="48">
        <v>714</v>
      </c>
      <c r="C25" s="48">
        <v>14.519999999999982</v>
      </c>
      <c r="D25" s="48">
        <v>728.52</v>
      </c>
    </row>
    <row r="26" spans="1:4" x14ac:dyDescent="0.25">
      <c r="A26" s="50" t="s">
        <v>3387</v>
      </c>
      <c r="B26" s="48">
        <v>714</v>
      </c>
      <c r="C26" s="48">
        <v>21.720000000000027</v>
      </c>
      <c r="D26" s="48">
        <v>735.72</v>
      </c>
    </row>
    <row r="27" spans="1:4" x14ac:dyDescent="0.25">
      <c r="A27" s="50" t="s">
        <v>3388</v>
      </c>
      <c r="B27" s="48">
        <v>714</v>
      </c>
      <c r="C27" s="48">
        <v>21.960000000000036</v>
      </c>
      <c r="D27" s="48">
        <v>735.96</v>
      </c>
    </row>
    <row r="28" spans="1:4" x14ac:dyDescent="0.25">
      <c r="A28" s="50" t="s">
        <v>3389</v>
      </c>
      <c r="B28" s="48">
        <v>714</v>
      </c>
      <c r="C28" s="48">
        <v>21.720000000000027</v>
      </c>
      <c r="D28" s="48">
        <v>735.72</v>
      </c>
    </row>
    <row r="29" spans="1:4" x14ac:dyDescent="0.25">
      <c r="A29" s="50" t="s">
        <v>3390</v>
      </c>
      <c r="B29" s="48">
        <v>714</v>
      </c>
      <c r="C29" s="48">
        <v>29.159999999999968</v>
      </c>
      <c r="D29" s="48">
        <v>743.16</v>
      </c>
    </row>
    <row r="30" spans="1:4" x14ac:dyDescent="0.25">
      <c r="A30" s="50" t="s">
        <v>3391</v>
      </c>
      <c r="B30" s="48">
        <v>714</v>
      </c>
      <c r="C30" s="48">
        <v>29.159999999999968</v>
      </c>
      <c r="D30" s="48">
        <v>743.16</v>
      </c>
    </row>
    <row r="31" spans="1:4" x14ac:dyDescent="0.25">
      <c r="A31" s="50" t="s">
        <v>3392</v>
      </c>
      <c r="B31" s="48">
        <v>714</v>
      </c>
      <c r="C31" s="48">
        <v>21.720000000000027</v>
      </c>
      <c r="D31" s="48">
        <v>735.72</v>
      </c>
    </row>
    <row r="32" spans="1:4" x14ac:dyDescent="0.25">
      <c r="A32" s="50" t="s">
        <v>3393</v>
      </c>
      <c r="B32" s="48">
        <v>714</v>
      </c>
      <c r="C32" s="48">
        <v>15</v>
      </c>
      <c r="D32" s="48">
        <v>729</v>
      </c>
    </row>
    <row r="33" spans="1:4" x14ac:dyDescent="0.25">
      <c r="A33" s="50" t="s">
        <v>3394</v>
      </c>
      <c r="B33" s="48">
        <v>714</v>
      </c>
      <c r="C33" s="48">
        <v>14.759999999999991</v>
      </c>
      <c r="D33" s="48">
        <v>728.76</v>
      </c>
    </row>
    <row r="34" spans="1:4" x14ac:dyDescent="0.25">
      <c r="A34" s="50" t="s">
        <v>3395</v>
      </c>
      <c r="B34" s="48">
        <v>714</v>
      </c>
      <c r="C34" s="48">
        <v>29.159999999999968</v>
      </c>
      <c r="D34" s="48">
        <v>743.16</v>
      </c>
    </row>
    <row r="35" spans="1:4" x14ac:dyDescent="0.25">
      <c r="A35" s="50" t="s">
        <v>3396</v>
      </c>
      <c r="B35" s="48">
        <v>714</v>
      </c>
      <c r="C35" s="48">
        <v>14.519999999999982</v>
      </c>
      <c r="D35" s="48">
        <v>728.52</v>
      </c>
    </row>
    <row r="36" spans="1:4" x14ac:dyDescent="0.25">
      <c r="A36" s="50" t="s">
        <v>3397</v>
      </c>
      <c r="B36" s="48">
        <v>714</v>
      </c>
      <c r="C36" s="48">
        <v>14.519999999999982</v>
      </c>
      <c r="D36" s="48">
        <v>728.52</v>
      </c>
    </row>
    <row r="37" spans="1:4" x14ac:dyDescent="0.25">
      <c r="A37" s="50" t="s">
        <v>3398</v>
      </c>
      <c r="B37" s="48">
        <v>714</v>
      </c>
      <c r="C37" s="48">
        <v>14.519999999999982</v>
      </c>
      <c r="D37" s="48">
        <v>728.52</v>
      </c>
    </row>
    <row r="38" spans="1:4" x14ac:dyDescent="0.25">
      <c r="A38" s="50" t="s">
        <v>3399</v>
      </c>
      <c r="B38" s="48">
        <v>714</v>
      </c>
      <c r="C38" s="48">
        <v>29.159999999999968</v>
      </c>
      <c r="D38" s="48">
        <v>743.16</v>
      </c>
    </row>
    <row r="39" spans="1:4" x14ac:dyDescent="0.25">
      <c r="A39" s="50" t="s">
        <v>3400</v>
      </c>
      <c r="B39" s="48">
        <v>714</v>
      </c>
      <c r="C39" s="48">
        <v>14.519999999999982</v>
      </c>
      <c r="D39" s="48">
        <v>728.52</v>
      </c>
    </row>
    <row r="40" spans="1:4" x14ac:dyDescent="0.25">
      <c r="A40" s="12" t="s">
        <v>291</v>
      </c>
      <c r="B40" s="48">
        <v>1428</v>
      </c>
      <c r="C40" s="48">
        <v>51.239999999999952</v>
      </c>
      <c r="D40" s="48">
        <v>1479.2399999999998</v>
      </c>
    </row>
    <row r="41" spans="1:4" x14ac:dyDescent="0.25">
      <c r="A41" s="49">
        <v>2024</v>
      </c>
      <c r="B41" s="48">
        <v>1428</v>
      </c>
      <c r="C41" s="48">
        <v>51.239999999999952</v>
      </c>
      <c r="D41" s="48">
        <v>1479.2399999999998</v>
      </c>
    </row>
    <row r="42" spans="1:4" x14ac:dyDescent="0.25">
      <c r="A42" s="50" t="s">
        <v>3401</v>
      </c>
      <c r="B42" s="48">
        <v>357</v>
      </c>
      <c r="C42" s="48">
        <v>14.819999999999993</v>
      </c>
      <c r="D42" s="48">
        <v>371.82</v>
      </c>
    </row>
    <row r="43" spans="1:4" x14ac:dyDescent="0.25">
      <c r="A43" s="50" t="s">
        <v>3402</v>
      </c>
      <c r="B43" s="48">
        <v>357</v>
      </c>
      <c r="C43" s="48">
        <v>14.579999999999984</v>
      </c>
      <c r="D43" s="48">
        <v>371.58</v>
      </c>
    </row>
    <row r="44" spans="1:4" x14ac:dyDescent="0.25">
      <c r="A44" s="50" t="s">
        <v>3403</v>
      </c>
      <c r="B44" s="48">
        <v>357</v>
      </c>
      <c r="C44" s="48">
        <v>7.2599999999999909</v>
      </c>
      <c r="D44" s="48">
        <v>364.26</v>
      </c>
    </row>
    <row r="45" spans="1:4" x14ac:dyDescent="0.25">
      <c r="A45" s="50" t="s">
        <v>3404</v>
      </c>
      <c r="B45" s="48">
        <v>357</v>
      </c>
      <c r="C45" s="48">
        <v>14.579999999999984</v>
      </c>
      <c r="D45" s="48">
        <v>371.58</v>
      </c>
    </row>
    <row r="46" spans="1:4" x14ac:dyDescent="0.25">
      <c r="A46" s="10" t="s">
        <v>3337</v>
      </c>
      <c r="B46" s="48">
        <v>29091.21</v>
      </c>
      <c r="C46" s="48">
        <v>879.59999999999968</v>
      </c>
      <c r="D46" s="48">
        <v>29970.810000000005</v>
      </c>
    </row>
    <row r="47" spans="1:4" x14ac:dyDescent="0.25">
      <c r="A47" s="12" t="s">
        <v>192</v>
      </c>
      <c r="B47" s="48">
        <v>29091.21</v>
      </c>
      <c r="C47" s="48">
        <v>879.59999999999968</v>
      </c>
      <c r="D47" s="48">
        <v>29970.810000000005</v>
      </c>
    </row>
    <row r="48" spans="1:4" x14ac:dyDescent="0.25">
      <c r="A48" s="49">
        <v>2024</v>
      </c>
      <c r="B48" s="48">
        <v>29091.21</v>
      </c>
      <c r="C48" s="48">
        <v>879.59999999999968</v>
      </c>
      <c r="D48" s="48">
        <v>29970.810000000005</v>
      </c>
    </row>
    <row r="49" spans="1:4" x14ac:dyDescent="0.25">
      <c r="A49" s="50" t="s">
        <v>3405</v>
      </c>
      <c r="B49" s="48">
        <v>714</v>
      </c>
      <c r="C49" s="48">
        <v>29.159999999999968</v>
      </c>
      <c r="D49" s="48">
        <v>743.16</v>
      </c>
    </row>
    <row r="50" spans="1:4" x14ac:dyDescent="0.25">
      <c r="A50" s="50" t="s">
        <v>3406</v>
      </c>
      <c r="B50" s="48">
        <v>714</v>
      </c>
      <c r="C50" s="48">
        <v>29.159999999999968</v>
      </c>
      <c r="D50" s="48">
        <v>743.16</v>
      </c>
    </row>
    <row r="51" spans="1:4" x14ac:dyDescent="0.25">
      <c r="A51" s="50" t="s">
        <v>3407</v>
      </c>
      <c r="B51" s="48">
        <v>714</v>
      </c>
      <c r="C51" s="48">
        <v>21.720000000000027</v>
      </c>
      <c r="D51" s="48">
        <v>735.72</v>
      </c>
    </row>
    <row r="52" spans="1:4" x14ac:dyDescent="0.25">
      <c r="A52" s="50" t="s">
        <v>3408</v>
      </c>
      <c r="B52" s="48">
        <v>714</v>
      </c>
      <c r="C52" s="48">
        <v>29.159999999999968</v>
      </c>
      <c r="D52" s="48">
        <v>743.16</v>
      </c>
    </row>
    <row r="53" spans="1:4" x14ac:dyDescent="0.25">
      <c r="A53" s="50" t="s">
        <v>3409</v>
      </c>
      <c r="B53" s="48">
        <v>714</v>
      </c>
      <c r="C53" s="48">
        <v>29.159999999999968</v>
      </c>
      <c r="D53" s="48">
        <v>743.16</v>
      </c>
    </row>
    <row r="54" spans="1:4" x14ac:dyDescent="0.25">
      <c r="A54" s="50" t="s">
        <v>3410</v>
      </c>
      <c r="B54" s="48">
        <v>714</v>
      </c>
      <c r="C54" s="48">
        <v>14.519999999999982</v>
      </c>
      <c r="D54" s="48">
        <v>728.52</v>
      </c>
    </row>
    <row r="55" spans="1:4" x14ac:dyDescent="0.25">
      <c r="A55" s="50" t="s">
        <v>3411</v>
      </c>
      <c r="B55" s="48">
        <v>714</v>
      </c>
      <c r="C55" s="48">
        <v>21.720000000000027</v>
      </c>
      <c r="D55" s="48">
        <v>735.72</v>
      </c>
    </row>
    <row r="56" spans="1:4" x14ac:dyDescent="0.25">
      <c r="A56" s="50" t="s">
        <v>3412</v>
      </c>
      <c r="B56" s="48">
        <v>714</v>
      </c>
      <c r="C56" s="48">
        <v>14.519999999999982</v>
      </c>
      <c r="D56" s="48">
        <v>728.52</v>
      </c>
    </row>
    <row r="57" spans="1:4" x14ac:dyDescent="0.25">
      <c r="A57" s="50" t="s">
        <v>3413</v>
      </c>
      <c r="B57" s="48">
        <v>714</v>
      </c>
      <c r="C57" s="48">
        <v>29.159999999999968</v>
      </c>
      <c r="D57" s="48">
        <v>743.16</v>
      </c>
    </row>
    <row r="58" spans="1:4" x14ac:dyDescent="0.25">
      <c r="A58" s="50" t="s">
        <v>3414</v>
      </c>
      <c r="B58" s="48">
        <v>714</v>
      </c>
      <c r="C58" s="48">
        <v>21.960000000000036</v>
      </c>
      <c r="D58" s="48">
        <v>735.96</v>
      </c>
    </row>
    <row r="59" spans="1:4" x14ac:dyDescent="0.25">
      <c r="A59" s="50" t="s">
        <v>3415</v>
      </c>
      <c r="B59" s="48">
        <v>714</v>
      </c>
      <c r="C59" s="48">
        <v>14.759999999999991</v>
      </c>
      <c r="D59" s="48">
        <v>728.76</v>
      </c>
    </row>
    <row r="60" spans="1:4" x14ac:dyDescent="0.25">
      <c r="A60" s="50" t="s">
        <v>3416</v>
      </c>
      <c r="B60" s="48">
        <v>714</v>
      </c>
      <c r="C60" s="48">
        <v>29.159999999999968</v>
      </c>
      <c r="D60" s="48">
        <v>743.16</v>
      </c>
    </row>
    <row r="61" spans="1:4" x14ac:dyDescent="0.25">
      <c r="A61" s="50" t="s">
        <v>3417</v>
      </c>
      <c r="B61" s="48">
        <v>714</v>
      </c>
      <c r="C61" s="48">
        <v>21.720000000000027</v>
      </c>
      <c r="D61" s="48">
        <v>735.72</v>
      </c>
    </row>
    <row r="62" spans="1:4" x14ac:dyDescent="0.25">
      <c r="A62" s="50" t="s">
        <v>3418</v>
      </c>
      <c r="B62" s="48">
        <v>714</v>
      </c>
      <c r="C62" s="48">
        <v>14.519999999999982</v>
      </c>
      <c r="D62" s="48">
        <v>728.52</v>
      </c>
    </row>
    <row r="63" spans="1:4" x14ac:dyDescent="0.25">
      <c r="A63" s="50" t="s">
        <v>3419</v>
      </c>
      <c r="B63" s="48">
        <v>714</v>
      </c>
      <c r="C63" s="48">
        <v>14.519999999999982</v>
      </c>
      <c r="D63" s="48">
        <v>728.52</v>
      </c>
    </row>
    <row r="64" spans="1:4" x14ac:dyDescent="0.25">
      <c r="A64" s="50" t="s">
        <v>3420</v>
      </c>
      <c r="B64" s="48">
        <v>714</v>
      </c>
      <c r="C64" s="48">
        <v>29.639999999999986</v>
      </c>
      <c r="D64" s="48">
        <v>743.64</v>
      </c>
    </row>
    <row r="65" spans="1:4" x14ac:dyDescent="0.25">
      <c r="A65" s="50" t="s">
        <v>3421</v>
      </c>
      <c r="B65" s="48">
        <v>714</v>
      </c>
      <c r="C65" s="48">
        <v>22.200000000000045</v>
      </c>
      <c r="D65" s="48">
        <v>736.2</v>
      </c>
    </row>
    <row r="66" spans="1:4" x14ac:dyDescent="0.25">
      <c r="A66" s="50" t="s">
        <v>3422</v>
      </c>
      <c r="B66" s="48">
        <v>714</v>
      </c>
      <c r="C66" s="48">
        <v>29.399999999999977</v>
      </c>
      <c r="D66" s="48">
        <v>743.4</v>
      </c>
    </row>
    <row r="67" spans="1:4" x14ac:dyDescent="0.25">
      <c r="A67" s="50" t="s">
        <v>3423</v>
      </c>
      <c r="B67" s="48">
        <v>714</v>
      </c>
      <c r="C67" s="48">
        <v>14.519999999999982</v>
      </c>
      <c r="D67" s="48">
        <v>728.52</v>
      </c>
    </row>
    <row r="68" spans="1:4" x14ac:dyDescent="0.25">
      <c r="A68" s="50" t="s">
        <v>3424</v>
      </c>
      <c r="B68" s="48">
        <v>714</v>
      </c>
      <c r="C68" s="48">
        <v>29.159999999999968</v>
      </c>
      <c r="D68" s="48">
        <v>743.16</v>
      </c>
    </row>
    <row r="69" spans="1:4" x14ac:dyDescent="0.25">
      <c r="A69" s="50" t="s">
        <v>3425</v>
      </c>
      <c r="B69" s="48">
        <v>714</v>
      </c>
      <c r="C69" s="48">
        <v>29.159999999999968</v>
      </c>
      <c r="D69" s="48">
        <v>743.16</v>
      </c>
    </row>
    <row r="70" spans="1:4" x14ac:dyDescent="0.25">
      <c r="A70" s="50" t="s">
        <v>3426</v>
      </c>
      <c r="B70" s="48">
        <v>714</v>
      </c>
      <c r="C70" s="48">
        <v>14.519999999999982</v>
      </c>
      <c r="D70" s="48">
        <v>728.52</v>
      </c>
    </row>
    <row r="71" spans="1:4" x14ac:dyDescent="0.25">
      <c r="A71" s="50" t="s">
        <v>3427</v>
      </c>
      <c r="B71" s="48">
        <v>714</v>
      </c>
      <c r="C71" s="48">
        <v>0</v>
      </c>
      <c r="D71" s="48">
        <v>714</v>
      </c>
    </row>
    <row r="72" spans="1:4" x14ac:dyDescent="0.25">
      <c r="A72" s="50" t="s">
        <v>3428</v>
      </c>
      <c r="B72" s="48">
        <v>714</v>
      </c>
      <c r="C72" s="48">
        <v>14.519999999999982</v>
      </c>
      <c r="D72" s="48">
        <v>728.52</v>
      </c>
    </row>
    <row r="73" spans="1:4" x14ac:dyDescent="0.25">
      <c r="A73" s="50" t="s">
        <v>3429</v>
      </c>
      <c r="B73" s="48">
        <v>714</v>
      </c>
      <c r="C73" s="48">
        <v>29.639999999999986</v>
      </c>
      <c r="D73" s="48">
        <v>743.64</v>
      </c>
    </row>
    <row r="74" spans="1:4" x14ac:dyDescent="0.25">
      <c r="A74" s="50" t="s">
        <v>3430</v>
      </c>
      <c r="B74" s="48">
        <v>714</v>
      </c>
      <c r="C74" s="48">
        <v>21.720000000000027</v>
      </c>
      <c r="D74" s="48">
        <v>735.72</v>
      </c>
    </row>
    <row r="75" spans="1:4" x14ac:dyDescent="0.25">
      <c r="A75" s="50" t="s">
        <v>3431</v>
      </c>
      <c r="B75" s="48">
        <v>714</v>
      </c>
      <c r="C75" s="48">
        <v>29.159999999999968</v>
      </c>
      <c r="D75" s="48">
        <v>743.16</v>
      </c>
    </row>
    <row r="76" spans="1:4" x14ac:dyDescent="0.25">
      <c r="A76" s="50" t="s">
        <v>3432</v>
      </c>
      <c r="B76" s="48">
        <v>714</v>
      </c>
      <c r="C76" s="48">
        <v>14.519999999999982</v>
      </c>
      <c r="D76" s="48">
        <v>728.52</v>
      </c>
    </row>
    <row r="77" spans="1:4" x14ac:dyDescent="0.25">
      <c r="A77" s="50" t="s">
        <v>3433</v>
      </c>
      <c r="B77" s="48">
        <v>714</v>
      </c>
      <c r="C77" s="48">
        <v>29.159999999999968</v>
      </c>
      <c r="D77" s="48">
        <v>743.16</v>
      </c>
    </row>
    <row r="78" spans="1:4" x14ac:dyDescent="0.25">
      <c r="A78" s="50" t="s">
        <v>3434</v>
      </c>
      <c r="B78" s="48">
        <v>714</v>
      </c>
      <c r="C78" s="48">
        <v>22.200000000000045</v>
      </c>
      <c r="D78" s="48">
        <v>736.2</v>
      </c>
    </row>
    <row r="79" spans="1:4" x14ac:dyDescent="0.25">
      <c r="A79" s="50" t="s">
        <v>3435</v>
      </c>
      <c r="B79" s="48">
        <v>714</v>
      </c>
      <c r="C79" s="48">
        <v>21.720000000000027</v>
      </c>
      <c r="D79" s="48">
        <v>735.72</v>
      </c>
    </row>
    <row r="80" spans="1:4" x14ac:dyDescent="0.25">
      <c r="A80" s="50" t="s">
        <v>3436</v>
      </c>
      <c r="B80" s="48">
        <v>714</v>
      </c>
      <c r="C80" s="48">
        <v>29.399999999999977</v>
      </c>
      <c r="D80" s="48">
        <v>743.4</v>
      </c>
    </row>
    <row r="81" spans="1:4" x14ac:dyDescent="0.25">
      <c r="A81" s="50" t="s">
        <v>3437</v>
      </c>
      <c r="B81" s="48">
        <v>714</v>
      </c>
      <c r="C81" s="48">
        <v>29.639999999999986</v>
      </c>
      <c r="D81" s="48">
        <v>743.64</v>
      </c>
    </row>
    <row r="82" spans="1:4" x14ac:dyDescent="0.25">
      <c r="A82" s="50" t="s">
        <v>3438</v>
      </c>
      <c r="B82" s="48">
        <v>714</v>
      </c>
      <c r="C82" s="48">
        <v>21.720000000000027</v>
      </c>
      <c r="D82" s="48">
        <v>735.72</v>
      </c>
    </row>
    <row r="83" spans="1:4" x14ac:dyDescent="0.25">
      <c r="A83" s="50" t="s">
        <v>3439</v>
      </c>
      <c r="B83" s="48">
        <v>714</v>
      </c>
      <c r="C83" s="48">
        <v>21.960000000000036</v>
      </c>
      <c r="D83" s="48">
        <v>735.96</v>
      </c>
    </row>
    <row r="84" spans="1:4" x14ac:dyDescent="0.25">
      <c r="A84" s="50" t="s">
        <v>3440</v>
      </c>
      <c r="B84" s="48">
        <v>714</v>
      </c>
      <c r="C84" s="48">
        <v>29.159999999999968</v>
      </c>
      <c r="D84" s="48">
        <v>743.16</v>
      </c>
    </row>
    <row r="85" spans="1:4" x14ac:dyDescent="0.25">
      <c r="A85" s="50" t="s">
        <v>3441</v>
      </c>
      <c r="B85" s="48">
        <v>714</v>
      </c>
      <c r="C85" s="48">
        <v>21.720000000000027</v>
      </c>
      <c r="D85" s="48">
        <v>735.72</v>
      </c>
    </row>
    <row r="86" spans="1:4" x14ac:dyDescent="0.25">
      <c r="A86" s="50" t="s">
        <v>3442</v>
      </c>
      <c r="B86" s="48">
        <v>714</v>
      </c>
      <c r="C86" s="48">
        <v>14.519999999999982</v>
      </c>
      <c r="D86" s="48">
        <v>728.52</v>
      </c>
    </row>
    <row r="87" spans="1:4" x14ac:dyDescent="0.25">
      <c r="A87" s="50" t="s">
        <v>3443</v>
      </c>
      <c r="B87" s="48">
        <v>531.21</v>
      </c>
      <c r="C87" s="48">
        <v>10.799999999999955</v>
      </c>
      <c r="D87" s="48">
        <v>542.01</v>
      </c>
    </row>
    <row r="88" spans="1:4" x14ac:dyDescent="0.25">
      <c r="A88" s="50" t="s">
        <v>3444</v>
      </c>
      <c r="B88" s="48">
        <v>714</v>
      </c>
      <c r="C88" s="48">
        <v>14.519999999999982</v>
      </c>
      <c r="D88" s="48">
        <v>728.52</v>
      </c>
    </row>
    <row r="89" spans="1:4" x14ac:dyDescent="0.25">
      <c r="A89" s="50" t="s">
        <v>3445</v>
      </c>
      <c r="B89" s="48">
        <v>714</v>
      </c>
      <c r="C89" s="48">
        <v>0</v>
      </c>
      <c r="D89" s="48">
        <v>714</v>
      </c>
    </row>
    <row r="90" spans="1:4" x14ac:dyDescent="0.25">
      <c r="A90" s="10" t="s">
        <v>3338</v>
      </c>
      <c r="B90" s="48">
        <v>2284.7999999999997</v>
      </c>
      <c r="C90" s="48">
        <v>73.92999999999995</v>
      </c>
      <c r="D90" s="48">
        <v>2358.7299999999996</v>
      </c>
    </row>
    <row r="91" spans="1:4" x14ac:dyDescent="0.25">
      <c r="A91" s="12" t="s">
        <v>296</v>
      </c>
      <c r="B91" s="48">
        <v>2284.7999999999997</v>
      </c>
      <c r="C91" s="48">
        <v>73.92999999999995</v>
      </c>
      <c r="D91" s="48">
        <v>2358.7299999999996</v>
      </c>
    </row>
    <row r="92" spans="1:4" x14ac:dyDescent="0.25">
      <c r="A92" s="49">
        <v>2024</v>
      </c>
      <c r="B92" s="48">
        <v>2284.7999999999997</v>
      </c>
      <c r="C92" s="48">
        <v>73.92999999999995</v>
      </c>
      <c r="D92" s="48">
        <v>2358.7299999999996</v>
      </c>
    </row>
    <row r="93" spans="1:4" x14ac:dyDescent="0.25">
      <c r="A93" s="50" t="s">
        <v>3446</v>
      </c>
      <c r="B93" s="48">
        <v>357</v>
      </c>
      <c r="C93" s="48">
        <v>14.699999999999989</v>
      </c>
      <c r="D93" s="48">
        <v>371.7</v>
      </c>
    </row>
    <row r="94" spans="1:4" x14ac:dyDescent="0.25">
      <c r="A94" s="50" t="s">
        <v>3447</v>
      </c>
      <c r="B94" s="48">
        <v>357</v>
      </c>
      <c r="C94" s="48">
        <v>10.860000000000014</v>
      </c>
      <c r="D94" s="48">
        <v>367.86</v>
      </c>
    </row>
    <row r="95" spans="1:4" x14ac:dyDescent="0.25">
      <c r="A95" s="50" t="s">
        <v>3448</v>
      </c>
      <c r="B95" s="48">
        <v>357</v>
      </c>
      <c r="C95" s="48">
        <v>14.579999999999984</v>
      </c>
      <c r="D95" s="48">
        <v>371.58</v>
      </c>
    </row>
    <row r="96" spans="1:4" x14ac:dyDescent="0.25">
      <c r="A96" s="50" t="s">
        <v>3449</v>
      </c>
      <c r="B96" s="48">
        <v>357</v>
      </c>
      <c r="C96" s="48">
        <v>7.2599999999999909</v>
      </c>
      <c r="D96" s="48">
        <v>364.26</v>
      </c>
    </row>
    <row r="97" spans="1:4" x14ac:dyDescent="0.25">
      <c r="A97" s="50" t="s">
        <v>3450</v>
      </c>
      <c r="B97" s="48">
        <v>285.60000000000002</v>
      </c>
      <c r="C97" s="48">
        <v>11.909999999999968</v>
      </c>
      <c r="D97" s="48">
        <v>297.51</v>
      </c>
    </row>
    <row r="98" spans="1:4" x14ac:dyDescent="0.25">
      <c r="A98" s="50" t="s">
        <v>3451</v>
      </c>
      <c r="B98" s="48">
        <v>285.60000000000002</v>
      </c>
      <c r="C98" s="48">
        <v>8.8100000000000023</v>
      </c>
      <c r="D98" s="48">
        <v>294.41000000000003</v>
      </c>
    </row>
    <row r="99" spans="1:4" x14ac:dyDescent="0.25">
      <c r="A99" s="50" t="s">
        <v>3452</v>
      </c>
      <c r="B99" s="48">
        <v>285.60000000000002</v>
      </c>
      <c r="C99" s="48">
        <v>5.8100000000000023</v>
      </c>
      <c r="D99" s="48">
        <v>291.41000000000003</v>
      </c>
    </row>
    <row r="100" spans="1:4" x14ac:dyDescent="0.25">
      <c r="A100" s="10" t="s">
        <v>3339</v>
      </c>
      <c r="B100" s="48">
        <v>535.5</v>
      </c>
      <c r="C100" s="48">
        <v>0</v>
      </c>
      <c r="D100" s="48">
        <v>535.5</v>
      </c>
    </row>
    <row r="101" spans="1:4" x14ac:dyDescent="0.25">
      <c r="A101" s="12" t="s">
        <v>192</v>
      </c>
      <c r="B101" s="48">
        <v>535.5</v>
      </c>
      <c r="C101" s="48">
        <v>0</v>
      </c>
      <c r="D101" s="48">
        <v>535.5</v>
      </c>
    </row>
    <row r="102" spans="1:4" x14ac:dyDescent="0.25">
      <c r="A102" s="49">
        <v>2024</v>
      </c>
      <c r="B102" s="48">
        <v>535.5</v>
      </c>
      <c r="C102" s="48">
        <v>0</v>
      </c>
      <c r="D102" s="48">
        <v>535.5</v>
      </c>
    </row>
    <row r="103" spans="1:4" x14ac:dyDescent="0.25">
      <c r="A103" s="50" t="s">
        <v>3453</v>
      </c>
      <c r="B103" s="48">
        <v>535.5</v>
      </c>
      <c r="C103" s="48">
        <v>0</v>
      </c>
      <c r="D103" s="48">
        <v>535.5</v>
      </c>
    </row>
    <row r="104" spans="1:4" x14ac:dyDescent="0.25">
      <c r="A104" s="10" t="s">
        <v>3340</v>
      </c>
      <c r="B104" s="48">
        <v>535.5</v>
      </c>
      <c r="C104" s="48">
        <v>0</v>
      </c>
      <c r="D104" s="48">
        <v>535.5</v>
      </c>
    </row>
    <row r="105" spans="1:4" x14ac:dyDescent="0.25">
      <c r="A105" s="12" t="s">
        <v>1066</v>
      </c>
      <c r="B105" s="48">
        <v>535.5</v>
      </c>
      <c r="C105" s="48">
        <v>0</v>
      </c>
      <c r="D105" s="48">
        <v>535.5</v>
      </c>
    </row>
    <row r="106" spans="1:4" x14ac:dyDescent="0.25">
      <c r="A106" s="49">
        <v>2024</v>
      </c>
      <c r="B106" s="48">
        <v>535.5</v>
      </c>
      <c r="C106" s="48">
        <v>0</v>
      </c>
      <c r="D106" s="48">
        <v>535.5</v>
      </c>
    </row>
    <row r="107" spans="1:4" x14ac:dyDescent="0.25">
      <c r="A107" s="50" t="s">
        <v>3454</v>
      </c>
      <c r="B107" s="48">
        <v>535.5</v>
      </c>
      <c r="C107" s="48">
        <v>0</v>
      </c>
      <c r="D107" s="48">
        <v>535.5</v>
      </c>
    </row>
    <row r="108" spans="1:4" x14ac:dyDescent="0.25">
      <c r="A108" s="10" t="s">
        <v>3341</v>
      </c>
      <c r="B108" s="48">
        <v>1785</v>
      </c>
      <c r="C108" s="48">
        <v>0</v>
      </c>
      <c r="D108" s="48">
        <v>1785</v>
      </c>
    </row>
    <row r="109" spans="1:4" x14ac:dyDescent="0.25">
      <c r="A109" s="12" t="s">
        <v>2532</v>
      </c>
      <c r="B109" s="48">
        <v>1785</v>
      </c>
      <c r="C109" s="48">
        <v>0</v>
      </c>
      <c r="D109" s="48">
        <v>1785</v>
      </c>
    </row>
    <row r="110" spans="1:4" x14ac:dyDescent="0.25">
      <c r="A110" s="49">
        <v>2024</v>
      </c>
      <c r="B110" s="48">
        <v>1785</v>
      </c>
      <c r="C110" s="48">
        <v>0</v>
      </c>
      <c r="D110" s="48">
        <v>1785</v>
      </c>
    </row>
    <row r="111" spans="1:4" x14ac:dyDescent="0.25">
      <c r="A111" s="50" t="s">
        <v>3455</v>
      </c>
      <c r="B111" s="48">
        <v>1071</v>
      </c>
      <c r="C111" s="48">
        <v>0</v>
      </c>
      <c r="D111" s="48">
        <v>1071</v>
      </c>
    </row>
    <row r="112" spans="1:4" x14ac:dyDescent="0.25">
      <c r="A112" s="50" t="s">
        <v>3456</v>
      </c>
      <c r="B112" s="48">
        <v>714</v>
      </c>
      <c r="C112" s="48">
        <v>0</v>
      </c>
      <c r="D112" s="48">
        <v>714</v>
      </c>
    </row>
    <row r="113" spans="1:4" x14ac:dyDescent="0.25">
      <c r="A113" s="10" t="s">
        <v>3342</v>
      </c>
      <c r="B113" s="48">
        <v>1490</v>
      </c>
      <c r="C113" s="48">
        <v>20.340000000000032</v>
      </c>
      <c r="D113" s="48">
        <v>1510.3400000000001</v>
      </c>
    </row>
    <row r="114" spans="1:4" x14ac:dyDescent="0.25">
      <c r="A114" s="12" t="s">
        <v>192</v>
      </c>
      <c r="B114" s="48">
        <v>1340</v>
      </c>
      <c r="C114" s="48">
        <v>20.340000000000032</v>
      </c>
      <c r="D114" s="48">
        <v>1360.3400000000001</v>
      </c>
    </row>
    <row r="115" spans="1:4" x14ac:dyDescent="0.25">
      <c r="A115" s="49">
        <v>2024</v>
      </c>
      <c r="B115" s="48">
        <v>1340</v>
      </c>
      <c r="C115" s="48">
        <v>20.340000000000032</v>
      </c>
      <c r="D115" s="48">
        <v>1360.3400000000001</v>
      </c>
    </row>
    <row r="116" spans="1:4" x14ac:dyDescent="0.25">
      <c r="A116" s="50" t="s">
        <v>3457</v>
      </c>
      <c r="B116" s="48">
        <v>500</v>
      </c>
      <c r="C116" s="48">
        <v>10.170000000000016</v>
      </c>
      <c r="D116" s="48">
        <v>510.17</v>
      </c>
    </row>
    <row r="117" spans="1:4" x14ac:dyDescent="0.25">
      <c r="A117" s="50" t="s">
        <v>3458</v>
      </c>
      <c r="B117" s="48">
        <v>340</v>
      </c>
      <c r="C117" s="48">
        <v>0</v>
      </c>
      <c r="D117" s="48">
        <v>340</v>
      </c>
    </row>
    <row r="118" spans="1:4" x14ac:dyDescent="0.25">
      <c r="A118" s="50" t="s">
        <v>3459</v>
      </c>
      <c r="B118" s="48">
        <v>500</v>
      </c>
      <c r="C118" s="48">
        <v>10.170000000000016</v>
      </c>
      <c r="D118" s="48">
        <v>510.17</v>
      </c>
    </row>
    <row r="119" spans="1:4" x14ac:dyDescent="0.25">
      <c r="A119" s="12" t="s">
        <v>296</v>
      </c>
      <c r="B119" s="48">
        <v>150</v>
      </c>
      <c r="C119" s="48">
        <v>0</v>
      </c>
      <c r="D119" s="48">
        <v>150</v>
      </c>
    </row>
    <row r="120" spans="1:4" x14ac:dyDescent="0.25">
      <c r="A120" s="49">
        <v>2024</v>
      </c>
      <c r="B120" s="48">
        <v>150</v>
      </c>
      <c r="C120" s="48">
        <v>0</v>
      </c>
      <c r="D120" s="48">
        <v>150</v>
      </c>
    </row>
    <row r="121" spans="1:4" x14ac:dyDescent="0.25">
      <c r="A121" s="50" t="s">
        <v>3460</v>
      </c>
      <c r="B121" s="48">
        <v>150</v>
      </c>
      <c r="C121" s="48">
        <v>0</v>
      </c>
      <c r="D121" s="48">
        <v>150</v>
      </c>
    </row>
    <row r="122" spans="1:4" x14ac:dyDescent="0.25">
      <c r="A122" s="10" t="s">
        <v>3343</v>
      </c>
      <c r="B122" s="48">
        <v>165</v>
      </c>
      <c r="C122" s="48">
        <v>3.4000000000000057</v>
      </c>
      <c r="D122" s="48">
        <v>168.4</v>
      </c>
    </row>
    <row r="123" spans="1:4" x14ac:dyDescent="0.25">
      <c r="A123" s="12" t="s">
        <v>59</v>
      </c>
      <c r="B123" s="48">
        <v>165</v>
      </c>
      <c r="C123" s="48">
        <v>3.4000000000000057</v>
      </c>
      <c r="D123" s="48">
        <v>168.4</v>
      </c>
    </row>
    <row r="124" spans="1:4" x14ac:dyDescent="0.25">
      <c r="A124" s="49">
        <v>2024</v>
      </c>
      <c r="B124" s="48">
        <v>165</v>
      </c>
      <c r="C124" s="48">
        <v>3.4000000000000057</v>
      </c>
      <c r="D124" s="48">
        <v>168.4</v>
      </c>
    </row>
    <row r="125" spans="1:4" x14ac:dyDescent="0.25">
      <c r="A125" s="50" t="s">
        <v>3461</v>
      </c>
      <c r="B125" s="48">
        <v>165</v>
      </c>
      <c r="C125" s="48">
        <v>3.4000000000000057</v>
      </c>
      <c r="D125" s="48">
        <v>168.4</v>
      </c>
    </row>
    <row r="126" spans="1:4" x14ac:dyDescent="0.25">
      <c r="A126" s="10" t="s">
        <v>3344</v>
      </c>
      <c r="B126" s="48">
        <v>1536</v>
      </c>
      <c r="C126" s="48">
        <v>31.229999999999961</v>
      </c>
      <c r="D126" s="48">
        <v>1567.23</v>
      </c>
    </row>
    <row r="127" spans="1:4" x14ac:dyDescent="0.25">
      <c r="A127" s="12" t="s">
        <v>192</v>
      </c>
      <c r="B127" s="48">
        <v>660</v>
      </c>
      <c r="C127" s="48">
        <v>13.420000000000016</v>
      </c>
      <c r="D127" s="48">
        <v>673.42000000000007</v>
      </c>
    </row>
    <row r="128" spans="1:4" x14ac:dyDescent="0.25">
      <c r="A128" s="49">
        <v>2024</v>
      </c>
      <c r="B128" s="48">
        <v>660</v>
      </c>
      <c r="C128" s="48">
        <v>13.420000000000016</v>
      </c>
      <c r="D128" s="48">
        <v>673.42000000000007</v>
      </c>
    </row>
    <row r="129" spans="1:4" x14ac:dyDescent="0.25">
      <c r="A129" s="50" t="s">
        <v>3462</v>
      </c>
      <c r="B129" s="48">
        <v>441</v>
      </c>
      <c r="C129" s="48">
        <v>8.9700000000000273</v>
      </c>
      <c r="D129" s="48">
        <v>449.97</v>
      </c>
    </row>
    <row r="130" spans="1:4" x14ac:dyDescent="0.25">
      <c r="A130" s="50" t="s">
        <v>3463</v>
      </c>
      <c r="B130" s="48">
        <v>219</v>
      </c>
      <c r="C130" s="48">
        <v>4.4499999999999886</v>
      </c>
      <c r="D130" s="48">
        <v>223.45</v>
      </c>
    </row>
    <row r="131" spans="1:4" x14ac:dyDescent="0.25">
      <c r="A131" s="12" t="s">
        <v>296</v>
      </c>
      <c r="B131" s="48">
        <v>876</v>
      </c>
      <c r="C131" s="48">
        <v>17.809999999999945</v>
      </c>
      <c r="D131" s="48">
        <v>893.81</v>
      </c>
    </row>
    <row r="132" spans="1:4" x14ac:dyDescent="0.25">
      <c r="A132" s="49">
        <v>2024</v>
      </c>
      <c r="B132" s="48">
        <v>876</v>
      </c>
      <c r="C132" s="48">
        <v>17.809999999999945</v>
      </c>
      <c r="D132" s="48">
        <v>893.81</v>
      </c>
    </row>
    <row r="133" spans="1:4" x14ac:dyDescent="0.25">
      <c r="A133" s="50" t="s">
        <v>3464</v>
      </c>
      <c r="B133" s="48">
        <v>876</v>
      </c>
      <c r="C133" s="48">
        <v>17.809999999999945</v>
      </c>
      <c r="D133" s="48">
        <v>893.81</v>
      </c>
    </row>
    <row r="134" spans="1:4" x14ac:dyDescent="0.25">
      <c r="A134" s="10" t="s">
        <v>3345</v>
      </c>
      <c r="B134" s="48">
        <v>284.5</v>
      </c>
      <c r="C134" s="48">
        <v>0</v>
      </c>
      <c r="D134" s="48">
        <v>256.05</v>
      </c>
    </row>
    <row r="135" spans="1:4" x14ac:dyDescent="0.25">
      <c r="A135" s="12" t="s">
        <v>59</v>
      </c>
      <c r="B135" s="48">
        <v>284.5</v>
      </c>
      <c r="C135" s="48">
        <v>0</v>
      </c>
      <c r="D135" s="48">
        <v>256.05</v>
      </c>
    </row>
    <row r="136" spans="1:4" x14ac:dyDescent="0.25">
      <c r="A136" s="49">
        <v>2024</v>
      </c>
      <c r="B136" s="48">
        <v>284.5</v>
      </c>
      <c r="C136" s="48">
        <v>0</v>
      </c>
      <c r="D136" s="48">
        <v>256.05</v>
      </c>
    </row>
    <row r="137" spans="1:4" x14ac:dyDescent="0.25">
      <c r="A137" s="50" t="s">
        <v>3465</v>
      </c>
      <c r="B137" s="48">
        <v>284.5</v>
      </c>
      <c r="C137" s="48">
        <v>0</v>
      </c>
      <c r="D137" s="48">
        <v>256.05</v>
      </c>
    </row>
    <row r="138" spans="1:4" x14ac:dyDescent="0.25">
      <c r="A138" s="10" t="s">
        <v>3346</v>
      </c>
      <c r="B138" s="48">
        <v>201</v>
      </c>
      <c r="C138" s="48">
        <v>4.2299999999999898</v>
      </c>
      <c r="D138" s="48">
        <v>205.23</v>
      </c>
    </row>
    <row r="139" spans="1:4" x14ac:dyDescent="0.25">
      <c r="A139" s="12" t="s">
        <v>59</v>
      </c>
      <c r="B139" s="48">
        <v>201</v>
      </c>
      <c r="C139" s="48">
        <v>4.2299999999999898</v>
      </c>
      <c r="D139" s="48">
        <v>205.23</v>
      </c>
    </row>
    <row r="140" spans="1:4" x14ac:dyDescent="0.25">
      <c r="A140" s="49">
        <v>2024</v>
      </c>
      <c r="B140" s="48">
        <v>201</v>
      </c>
      <c r="C140" s="48">
        <v>4.2299999999999898</v>
      </c>
      <c r="D140" s="48">
        <v>205.23</v>
      </c>
    </row>
    <row r="141" spans="1:4" x14ac:dyDescent="0.25">
      <c r="A141" s="50" t="s">
        <v>3466</v>
      </c>
      <c r="B141" s="48">
        <v>201</v>
      </c>
      <c r="C141" s="48">
        <v>4.2299999999999898</v>
      </c>
      <c r="D141" s="48">
        <v>205.23</v>
      </c>
    </row>
    <row r="142" spans="1:4" x14ac:dyDescent="0.25">
      <c r="A142" s="10" t="s">
        <v>3347</v>
      </c>
      <c r="B142" s="48">
        <v>50</v>
      </c>
      <c r="C142" s="48">
        <v>0</v>
      </c>
      <c r="D142" s="48">
        <v>50</v>
      </c>
    </row>
    <row r="143" spans="1:4" x14ac:dyDescent="0.25">
      <c r="A143" s="12" t="s">
        <v>192</v>
      </c>
      <c r="B143" s="48">
        <v>50</v>
      </c>
      <c r="C143" s="48">
        <v>0</v>
      </c>
      <c r="D143" s="48">
        <v>50</v>
      </c>
    </row>
    <row r="144" spans="1:4" x14ac:dyDescent="0.25">
      <c r="A144" s="49">
        <v>2024</v>
      </c>
      <c r="B144" s="48">
        <v>50</v>
      </c>
      <c r="C144" s="48">
        <v>0</v>
      </c>
      <c r="D144" s="48">
        <v>50</v>
      </c>
    </row>
    <row r="145" spans="1:4" x14ac:dyDescent="0.25">
      <c r="A145" s="50" t="s">
        <v>3467</v>
      </c>
      <c r="B145" s="48">
        <v>50</v>
      </c>
      <c r="C145" s="48">
        <v>0</v>
      </c>
      <c r="D145" s="48">
        <v>50</v>
      </c>
    </row>
    <row r="146" spans="1:4" x14ac:dyDescent="0.25">
      <c r="A146" s="10" t="s">
        <v>3348</v>
      </c>
      <c r="B146" s="48">
        <v>280</v>
      </c>
      <c r="C146" s="48">
        <v>5.6899999999999977</v>
      </c>
      <c r="D146" s="48">
        <v>285.69</v>
      </c>
    </row>
    <row r="147" spans="1:4" x14ac:dyDescent="0.25">
      <c r="A147" s="12" t="s">
        <v>291</v>
      </c>
      <c r="B147" s="48">
        <v>280</v>
      </c>
      <c r="C147" s="48">
        <v>5.6899999999999977</v>
      </c>
      <c r="D147" s="48">
        <v>285.69</v>
      </c>
    </row>
    <row r="148" spans="1:4" x14ac:dyDescent="0.25">
      <c r="A148" s="49">
        <v>2024</v>
      </c>
      <c r="B148" s="48">
        <v>280</v>
      </c>
      <c r="C148" s="48">
        <v>5.6899999999999977</v>
      </c>
      <c r="D148" s="48">
        <v>285.69</v>
      </c>
    </row>
    <row r="149" spans="1:4" x14ac:dyDescent="0.25">
      <c r="A149" s="50" t="s">
        <v>3468</v>
      </c>
      <c r="B149" s="48">
        <v>280</v>
      </c>
      <c r="C149" s="48">
        <v>5.6899999999999977</v>
      </c>
      <c r="D149" s="48">
        <v>285.69</v>
      </c>
    </row>
    <row r="150" spans="1:4" x14ac:dyDescent="0.25">
      <c r="A150" s="10" t="s">
        <v>3349</v>
      </c>
      <c r="B150" s="48">
        <v>178</v>
      </c>
      <c r="C150" s="48">
        <v>3.6200000000000045</v>
      </c>
      <c r="D150" s="48">
        <v>181.62</v>
      </c>
    </row>
    <row r="151" spans="1:4" x14ac:dyDescent="0.25">
      <c r="A151" s="12" t="s">
        <v>192</v>
      </c>
      <c r="B151" s="48">
        <v>178</v>
      </c>
      <c r="C151" s="48">
        <v>3.6200000000000045</v>
      </c>
      <c r="D151" s="48">
        <v>181.62</v>
      </c>
    </row>
    <row r="152" spans="1:4" x14ac:dyDescent="0.25">
      <c r="A152" s="49">
        <v>2024</v>
      </c>
      <c r="B152" s="48">
        <v>178</v>
      </c>
      <c r="C152" s="48">
        <v>3.6200000000000045</v>
      </c>
      <c r="D152" s="48">
        <v>181.62</v>
      </c>
    </row>
    <row r="153" spans="1:4" x14ac:dyDescent="0.25">
      <c r="A153" s="50" t="s">
        <v>3469</v>
      </c>
      <c r="B153" s="48">
        <v>178</v>
      </c>
      <c r="C153" s="48">
        <v>3.6200000000000045</v>
      </c>
      <c r="D153" s="48">
        <v>181.62</v>
      </c>
    </row>
    <row r="154" spans="1:4" x14ac:dyDescent="0.25">
      <c r="A154" s="10" t="s">
        <v>3350</v>
      </c>
      <c r="B154" s="48">
        <v>178</v>
      </c>
      <c r="C154" s="48">
        <v>3.6200000000000045</v>
      </c>
      <c r="D154" s="48">
        <v>181.62</v>
      </c>
    </row>
    <row r="155" spans="1:4" x14ac:dyDescent="0.25">
      <c r="A155" s="12" t="s">
        <v>59</v>
      </c>
      <c r="B155" s="48">
        <v>178</v>
      </c>
      <c r="C155" s="48">
        <v>3.6200000000000045</v>
      </c>
      <c r="D155" s="48">
        <v>181.62</v>
      </c>
    </row>
    <row r="156" spans="1:4" x14ac:dyDescent="0.25">
      <c r="A156" s="49">
        <v>2024</v>
      </c>
      <c r="B156" s="48">
        <v>178</v>
      </c>
      <c r="C156" s="48">
        <v>3.6200000000000045</v>
      </c>
      <c r="D156" s="48">
        <v>181.62</v>
      </c>
    </row>
    <row r="157" spans="1:4" x14ac:dyDescent="0.25">
      <c r="A157" s="50" t="s">
        <v>3470</v>
      </c>
      <c r="B157" s="48">
        <v>178</v>
      </c>
      <c r="C157" s="48">
        <v>3.6200000000000045</v>
      </c>
      <c r="D157" s="48">
        <v>181.62</v>
      </c>
    </row>
    <row r="158" spans="1:4" x14ac:dyDescent="0.25">
      <c r="A158" s="10" t="s">
        <v>3351</v>
      </c>
      <c r="B158" s="48">
        <v>623</v>
      </c>
      <c r="C158" s="48">
        <v>12.670000000000016</v>
      </c>
      <c r="D158" s="48">
        <v>635.67000000000007</v>
      </c>
    </row>
    <row r="159" spans="1:4" x14ac:dyDescent="0.25">
      <c r="A159" s="12" t="s">
        <v>59</v>
      </c>
      <c r="B159" s="48">
        <v>445</v>
      </c>
      <c r="C159" s="48">
        <v>9.0500000000000114</v>
      </c>
      <c r="D159" s="48">
        <v>454.05</v>
      </c>
    </row>
    <row r="160" spans="1:4" x14ac:dyDescent="0.25">
      <c r="A160" s="49">
        <v>2024</v>
      </c>
      <c r="B160" s="48">
        <v>445</v>
      </c>
      <c r="C160" s="48">
        <v>9.0500000000000114</v>
      </c>
      <c r="D160" s="48">
        <v>454.05</v>
      </c>
    </row>
    <row r="161" spans="1:4" x14ac:dyDescent="0.25">
      <c r="A161" s="50" t="s">
        <v>3471</v>
      </c>
      <c r="B161" s="48">
        <v>445</v>
      </c>
      <c r="C161" s="48">
        <v>9.0500000000000114</v>
      </c>
      <c r="D161" s="48">
        <v>454.05</v>
      </c>
    </row>
    <row r="162" spans="1:4" x14ac:dyDescent="0.25">
      <c r="A162" s="12" t="s">
        <v>192</v>
      </c>
      <c r="B162" s="48">
        <v>178</v>
      </c>
      <c r="C162" s="48">
        <v>3.6200000000000045</v>
      </c>
      <c r="D162" s="48">
        <v>181.62</v>
      </c>
    </row>
    <row r="163" spans="1:4" x14ac:dyDescent="0.25">
      <c r="A163" s="49">
        <v>2024</v>
      </c>
      <c r="B163" s="48">
        <v>178</v>
      </c>
      <c r="C163" s="48">
        <v>3.6200000000000045</v>
      </c>
      <c r="D163" s="48">
        <v>181.62</v>
      </c>
    </row>
    <row r="164" spans="1:4" x14ac:dyDescent="0.25">
      <c r="A164" s="50" t="s">
        <v>3472</v>
      </c>
      <c r="B164" s="48">
        <v>178</v>
      </c>
      <c r="C164" s="48">
        <v>3.6200000000000045</v>
      </c>
      <c r="D164" s="48">
        <v>181.62</v>
      </c>
    </row>
    <row r="165" spans="1:4" x14ac:dyDescent="0.25">
      <c r="A165" s="10" t="s">
        <v>3352</v>
      </c>
      <c r="B165" s="48">
        <v>178</v>
      </c>
      <c r="C165" s="48">
        <v>3.6200000000000045</v>
      </c>
      <c r="D165" s="48">
        <v>181.62</v>
      </c>
    </row>
    <row r="166" spans="1:4" x14ac:dyDescent="0.25">
      <c r="A166" s="12" t="s">
        <v>192</v>
      </c>
      <c r="B166" s="48">
        <v>178</v>
      </c>
      <c r="C166" s="48">
        <v>3.6200000000000045</v>
      </c>
      <c r="D166" s="48">
        <v>181.62</v>
      </c>
    </row>
    <row r="167" spans="1:4" x14ac:dyDescent="0.25">
      <c r="A167" s="49">
        <v>2024</v>
      </c>
      <c r="B167" s="48">
        <v>178</v>
      </c>
      <c r="C167" s="48">
        <v>3.6200000000000045</v>
      </c>
      <c r="D167" s="48">
        <v>181.62</v>
      </c>
    </row>
    <row r="168" spans="1:4" x14ac:dyDescent="0.25">
      <c r="A168" s="50" t="s">
        <v>3473</v>
      </c>
      <c r="B168" s="48">
        <v>178</v>
      </c>
      <c r="C168" s="48">
        <v>3.6200000000000045</v>
      </c>
      <c r="D168" s="48">
        <v>181.62</v>
      </c>
    </row>
    <row r="169" spans="1:4" x14ac:dyDescent="0.25">
      <c r="A169" s="10" t="s">
        <v>3353</v>
      </c>
      <c r="B169" s="48">
        <v>60</v>
      </c>
      <c r="C169" s="48">
        <v>1.2099999999999991</v>
      </c>
      <c r="D169" s="48">
        <v>61.210000000000008</v>
      </c>
    </row>
    <row r="170" spans="1:4" x14ac:dyDescent="0.25">
      <c r="A170" s="12" t="s">
        <v>59</v>
      </c>
      <c r="B170" s="48">
        <v>30</v>
      </c>
      <c r="C170" s="48">
        <v>0.61000000000000121</v>
      </c>
      <c r="D170" s="48">
        <v>30.61</v>
      </c>
    </row>
    <row r="171" spans="1:4" x14ac:dyDescent="0.25">
      <c r="A171" s="49">
        <v>2024</v>
      </c>
      <c r="B171" s="48">
        <v>30</v>
      </c>
      <c r="C171" s="48">
        <v>0.61000000000000121</v>
      </c>
      <c r="D171" s="48">
        <v>30.61</v>
      </c>
    </row>
    <row r="172" spans="1:4" x14ac:dyDescent="0.25">
      <c r="A172" s="50" t="s">
        <v>3474</v>
      </c>
      <c r="B172" s="48">
        <v>5</v>
      </c>
      <c r="C172" s="48">
        <v>9.9999999999999645E-2</v>
      </c>
      <c r="D172" s="48">
        <v>5.0999999999999996</v>
      </c>
    </row>
    <row r="173" spans="1:4" x14ac:dyDescent="0.25">
      <c r="A173" s="50" t="s">
        <v>3475</v>
      </c>
      <c r="B173" s="48">
        <v>25</v>
      </c>
      <c r="C173" s="48">
        <v>0.51000000000000156</v>
      </c>
      <c r="D173" s="48">
        <v>25.51</v>
      </c>
    </row>
    <row r="174" spans="1:4" x14ac:dyDescent="0.25">
      <c r="A174" s="12" t="s">
        <v>192</v>
      </c>
      <c r="B174" s="48">
        <v>30</v>
      </c>
      <c r="C174" s="48">
        <v>0.59999999999999787</v>
      </c>
      <c r="D174" s="48">
        <v>30.6</v>
      </c>
    </row>
    <row r="175" spans="1:4" x14ac:dyDescent="0.25">
      <c r="A175" s="49">
        <v>2024</v>
      </c>
      <c r="B175" s="48">
        <v>30</v>
      </c>
      <c r="C175" s="48">
        <v>0.59999999999999787</v>
      </c>
      <c r="D175" s="48">
        <v>30.6</v>
      </c>
    </row>
    <row r="176" spans="1:4" x14ac:dyDescent="0.25">
      <c r="A176" s="50" t="s">
        <v>3476</v>
      </c>
      <c r="B176" s="48">
        <v>10</v>
      </c>
      <c r="C176" s="48">
        <v>0.19999999999999929</v>
      </c>
      <c r="D176" s="48">
        <v>10.199999999999999</v>
      </c>
    </row>
    <row r="177" spans="1:4" x14ac:dyDescent="0.25">
      <c r="A177" s="50" t="s">
        <v>3477</v>
      </c>
      <c r="B177" s="48">
        <v>10</v>
      </c>
      <c r="C177" s="48">
        <v>0.19999999999999929</v>
      </c>
      <c r="D177" s="48">
        <v>10.199999999999999</v>
      </c>
    </row>
    <row r="178" spans="1:4" x14ac:dyDescent="0.25">
      <c r="A178" s="50" t="s">
        <v>3478</v>
      </c>
      <c r="B178" s="48">
        <v>5</v>
      </c>
      <c r="C178" s="48">
        <v>9.9999999999999645E-2</v>
      </c>
      <c r="D178" s="48">
        <v>5.0999999999999996</v>
      </c>
    </row>
    <row r="179" spans="1:4" x14ac:dyDescent="0.25">
      <c r="A179" s="50" t="s">
        <v>3479</v>
      </c>
      <c r="B179" s="48">
        <v>5</v>
      </c>
      <c r="C179" s="48">
        <v>9.9999999999999645E-2</v>
      </c>
      <c r="D179" s="48">
        <v>5.0999999999999996</v>
      </c>
    </row>
    <row r="180" spans="1:4" x14ac:dyDescent="0.25">
      <c r="A180" s="10" t="s">
        <v>3354</v>
      </c>
      <c r="B180" s="48">
        <v>20</v>
      </c>
      <c r="C180" s="48">
        <v>0</v>
      </c>
      <c r="D180" s="48">
        <v>20</v>
      </c>
    </row>
    <row r="181" spans="1:4" x14ac:dyDescent="0.25">
      <c r="A181" s="12" t="s">
        <v>192</v>
      </c>
      <c r="B181" s="48">
        <v>20</v>
      </c>
      <c r="C181" s="48">
        <v>0</v>
      </c>
      <c r="D181" s="48">
        <v>20</v>
      </c>
    </row>
    <row r="182" spans="1:4" x14ac:dyDescent="0.25">
      <c r="A182" s="49">
        <v>2024</v>
      </c>
      <c r="B182" s="48">
        <v>20</v>
      </c>
      <c r="C182" s="48">
        <v>0</v>
      </c>
      <c r="D182" s="48">
        <v>20</v>
      </c>
    </row>
    <row r="183" spans="1:4" x14ac:dyDescent="0.25">
      <c r="A183" s="50" t="s">
        <v>3480</v>
      </c>
      <c r="B183" s="48">
        <v>20</v>
      </c>
      <c r="C183" s="48">
        <v>0</v>
      </c>
      <c r="D183" s="48">
        <v>20</v>
      </c>
    </row>
    <row r="184" spans="1:4" x14ac:dyDescent="0.25">
      <c r="A184" s="10" t="s">
        <v>3355</v>
      </c>
      <c r="B184" s="48">
        <v>-743.64</v>
      </c>
      <c r="C184" s="48">
        <v>0</v>
      </c>
      <c r="D184" s="48">
        <v>-743.64</v>
      </c>
    </row>
    <row r="185" spans="1:4" x14ac:dyDescent="0.25">
      <c r="A185" s="12" t="s">
        <v>2532</v>
      </c>
      <c r="B185" s="48">
        <v>-743.64</v>
      </c>
      <c r="C185" s="48">
        <v>0</v>
      </c>
      <c r="D185" s="48">
        <v>-743.64</v>
      </c>
    </row>
    <row r="186" spans="1:4" x14ac:dyDescent="0.25">
      <c r="A186" s="49">
        <v>2024</v>
      </c>
      <c r="B186" s="48">
        <v>-743.64</v>
      </c>
      <c r="C186" s="48">
        <v>0</v>
      </c>
      <c r="D186" s="48">
        <v>-743.64</v>
      </c>
    </row>
    <row r="187" spans="1:4" x14ac:dyDescent="0.25">
      <c r="A187" s="50" t="s">
        <v>3481</v>
      </c>
      <c r="B187" s="48">
        <v>-743.64</v>
      </c>
      <c r="C187" s="48">
        <v>0</v>
      </c>
      <c r="D187" s="48">
        <v>-743.64</v>
      </c>
    </row>
    <row r="188" spans="1:4" x14ac:dyDescent="0.25">
      <c r="A188" s="10" t="s">
        <v>3356</v>
      </c>
      <c r="B188" s="48">
        <v>-300</v>
      </c>
      <c r="C188" s="48">
        <v>0</v>
      </c>
      <c r="D188" s="48">
        <v>-300</v>
      </c>
    </row>
    <row r="189" spans="1:4" x14ac:dyDescent="0.25">
      <c r="A189" s="12" t="s">
        <v>192</v>
      </c>
      <c r="B189" s="48">
        <v>-300</v>
      </c>
      <c r="C189" s="48">
        <v>0</v>
      </c>
      <c r="D189" s="48">
        <v>-300</v>
      </c>
    </row>
    <row r="190" spans="1:4" x14ac:dyDescent="0.25">
      <c r="A190" s="49">
        <v>2024</v>
      </c>
      <c r="B190" s="48">
        <v>-300</v>
      </c>
      <c r="C190" s="48">
        <v>0</v>
      </c>
      <c r="D190" s="48">
        <v>-300</v>
      </c>
    </row>
    <row r="191" spans="1:4" x14ac:dyDescent="0.25">
      <c r="A191" s="50" t="s">
        <v>3482</v>
      </c>
      <c r="B191" s="48">
        <v>-150</v>
      </c>
      <c r="C191" s="48">
        <v>0</v>
      </c>
      <c r="D191" s="48">
        <v>-150</v>
      </c>
    </row>
    <row r="192" spans="1:4" x14ac:dyDescent="0.25">
      <c r="A192" s="50" t="s">
        <v>3483</v>
      </c>
      <c r="B192" s="48">
        <v>-150</v>
      </c>
      <c r="C192" s="48">
        <v>0</v>
      </c>
      <c r="D192" s="48">
        <v>-150</v>
      </c>
    </row>
    <row r="193" spans="1:4" x14ac:dyDescent="0.25">
      <c r="A193" s="10" t="s">
        <v>3357</v>
      </c>
      <c r="B193" s="48">
        <v>498</v>
      </c>
      <c r="C193" s="48">
        <v>10.189999999999998</v>
      </c>
      <c r="D193" s="48">
        <v>508.19</v>
      </c>
    </row>
    <row r="194" spans="1:4" x14ac:dyDescent="0.25">
      <c r="A194" s="12" t="s">
        <v>59</v>
      </c>
      <c r="B194" s="48">
        <v>178</v>
      </c>
      <c r="C194" s="48">
        <v>3.6800000000000068</v>
      </c>
      <c r="D194" s="48">
        <v>181.68</v>
      </c>
    </row>
    <row r="195" spans="1:4" x14ac:dyDescent="0.25">
      <c r="A195" s="49">
        <v>2024</v>
      </c>
      <c r="B195" s="48">
        <v>178</v>
      </c>
      <c r="C195" s="48">
        <v>3.6800000000000068</v>
      </c>
      <c r="D195" s="48">
        <v>181.68</v>
      </c>
    </row>
    <row r="196" spans="1:4" x14ac:dyDescent="0.25">
      <c r="A196" s="50" t="s">
        <v>3484</v>
      </c>
      <c r="B196" s="48">
        <v>178</v>
      </c>
      <c r="C196" s="48">
        <v>3.6800000000000068</v>
      </c>
      <c r="D196" s="48">
        <v>181.68</v>
      </c>
    </row>
    <row r="197" spans="1:4" x14ac:dyDescent="0.25">
      <c r="A197" s="12" t="s">
        <v>192</v>
      </c>
      <c r="B197" s="48">
        <v>320</v>
      </c>
      <c r="C197" s="48">
        <v>6.5099999999999909</v>
      </c>
      <c r="D197" s="48">
        <v>326.51</v>
      </c>
    </row>
    <row r="198" spans="1:4" x14ac:dyDescent="0.25">
      <c r="A198" s="49">
        <v>2024</v>
      </c>
      <c r="B198" s="48">
        <v>320</v>
      </c>
      <c r="C198" s="48">
        <v>6.5099999999999909</v>
      </c>
      <c r="D198" s="48">
        <v>326.51</v>
      </c>
    </row>
    <row r="199" spans="1:4" x14ac:dyDescent="0.25">
      <c r="A199" s="50" t="s">
        <v>3485</v>
      </c>
      <c r="B199" s="48">
        <v>320</v>
      </c>
      <c r="C199" s="48">
        <v>6.5099999999999909</v>
      </c>
      <c r="D199" s="48">
        <v>326.51</v>
      </c>
    </row>
    <row r="200" spans="1:4" x14ac:dyDescent="0.25">
      <c r="A200" s="10" t="s">
        <v>3358</v>
      </c>
      <c r="B200" s="48">
        <v>196</v>
      </c>
      <c r="C200" s="48">
        <v>3.9900000000000091</v>
      </c>
      <c r="D200" s="48">
        <v>199.99</v>
      </c>
    </row>
    <row r="201" spans="1:4" x14ac:dyDescent="0.25">
      <c r="A201" s="12" t="s">
        <v>291</v>
      </c>
      <c r="B201" s="48">
        <v>196</v>
      </c>
      <c r="C201" s="48">
        <v>3.9900000000000091</v>
      </c>
      <c r="D201" s="48">
        <v>199.99</v>
      </c>
    </row>
    <row r="202" spans="1:4" x14ac:dyDescent="0.25">
      <c r="A202" s="49">
        <v>2024</v>
      </c>
      <c r="B202" s="48">
        <v>196</v>
      </c>
      <c r="C202" s="48">
        <v>3.9900000000000091</v>
      </c>
      <c r="D202" s="48">
        <v>199.99</v>
      </c>
    </row>
    <row r="203" spans="1:4" x14ac:dyDescent="0.25">
      <c r="A203" s="50" t="s">
        <v>3486</v>
      </c>
      <c r="B203" s="48">
        <v>196</v>
      </c>
      <c r="C203" s="48">
        <v>3.9900000000000091</v>
      </c>
      <c r="D203" s="48">
        <v>199.99</v>
      </c>
    </row>
    <row r="204" spans="1:4" x14ac:dyDescent="0.25">
      <c r="A204" s="10" t="s">
        <v>3359</v>
      </c>
      <c r="B204" s="48">
        <v>640</v>
      </c>
      <c r="C204" s="48">
        <v>13.129999999999995</v>
      </c>
      <c r="D204" s="48">
        <v>653.13</v>
      </c>
    </row>
    <row r="205" spans="1:4" x14ac:dyDescent="0.25">
      <c r="A205" s="12" t="s">
        <v>59</v>
      </c>
      <c r="B205" s="48">
        <v>320</v>
      </c>
      <c r="C205" s="48">
        <v>6.6200000000000045</v>
      </c>
      <c r="D205" s="48">
        <v>326.62</v>
      </c>
    </row>
    <row r="206" spans="1:4" x14ac:dyDescent="0.25">
      <c r="A206" s="49">
        <v>2024</v>
      </c>
      <c r="B206" s="48">
        <v>320</v>
      </c>
      <c r="C206" s="48">
        <v>6.6200000000000045</v>
      </c>
      <c r="D206" s="48">
        <v>326.62</v>
      </c>
    </row>
    <row r="207" spans="1:4" x14ac:dyDescent="0.25">
      <c r="A207" s="50" t="s">
        <v>3487</v>
      </c>
      <c r="B207" s="48">
        <v>320</v>
      </c>
      <c r="C207" s="48">
        <v>6.6200000000000045</v>
      </c>
      <c r="D207" s="48">
        <v>326.62</v>
      </c>
    </row>
    <row r="208" spans="1:4" x14ac:dyDescent="0.25">
      <c r="A208" s="12" t="s">
        <v>192</v>
      </c>
      <c r="B208" s="48">
        <v>320</v>
      </c>
      <c r="C208" s="48">
        <v>6.5099999999999909</v>
      </c>
      <c r="D208" s="48">
        <v>326.51</v>
      </c>
    </row>
    <row r="209" spans="1:4" x14ac:dyDescent="0.25">
      <c r="A209" s="49">
        <v>2024</v>
      </c>
      <c r="B209" s="48">
        <v>320</v>
      </c>
      <c r="C209" s="48">
        <v>6.5099999999999909</v>
      </c>
      <c r="D209" s="48">
        <v>326.51</v>
      </c>
    </row>
    <row r="210" spans="1:4" x14ac:dyDescent="0.25">
      <c r="A210" s="50" t="s">
        <v>3488</v>
      </c>
      <c r="B210" s="48">
        <v>320</v>
      </c>
      <c r="C210" s="48">
        <v>6.5099999999999909</v>
      </c>
      <c r="D210" s="48">
        <v>326.51</v>
      </c>
    </row>
    <row r="211" spans="1:4" x14ac:dyDescent="0.25">
      <c r="A211" s="10" t="s">
        <v>3360</v>
      </c>
      <c r="B211" s="48">
        <v>320</v>
      </c>
      <c r="C211" s="48">
        <v>6.5099999999999909</v>
      </c>
      <c r="D211" s="48">
        <v>326.51</v>
      </c>
    </row>
    <row r="212" spans="1:4" x14ac:dyDescent="0.25">
      <c r="A212" s="12" t="s">
        <v>59</v>
      </c>
      <c r="B212" s="48">
        <v>320</v>
      </c>
      <c r="C212" s="48">
        <v>6.5099999999999909</v>
      </c>
      <c r="D212" s="48">
        <v>326.51</v>
      </c>
    </row>
    <row r="213" spans="1:4" x14ac:dyDescent="0.25">
      <c r="A213" s="49">
        <v>2024</v>
      </c>
      <c r="B213" s="48">
        <v>320</v>
      </c>
      <c r="C213" s="48">
        <v>6.5099999999999909</v>
      </c>
      <c r="D213" s="48">
        <v>326.51</v>
      </c>
    </row>
    <row r="214" spans="1:4" x14ac:dyDescent="0.25">
      <c r="A214" s="50" t="s">
        <v>3489</v>
      </c>
      <c r="B214" s="48">
        <v>320</v>
      </c>
      <c r="C214" s="48">
        <v>6.5099999999999909</v>
      </c>
      <c r="D214" s="48">
        <v>326.51</v>
      </c>
    </row>
    <row r="215" spans="1:4" x14ac:dyDescent="0.25">
      <c r="A215" s="10" t="s">
        <v>3361</v>
      </c>
      <c r="B215" s="48">
        <v>1241</v>
      </c>
      <c r="C215" s="48">
        <v>25.230000000000018</v>
      </c>
      <c r="D215" s="48">
        <v>1266.23</v>
      </c>
    </row>
    <row r="216" spans="1:4" x14ac:dyDescent="0.25">
      <c r="A216" s="12" t="s">
        <v>59</v>
      </c>
      <c r="B216" s="48">
        <v>584</v>
      </c>
      <c r="C216" s="48">
        <v>11.870000000000005</v>
      </c>
      <c r="D216" s="48">
        <v>595.87</v>
      </c>
    </row>
    <row r="217" spans="1:4" x14ac:dyDescent="0.25">
      <c r="A217" s="49">
        <v>2024</v>
      </c>
      <c r="B217" s="48">
        <v>584</v>
      </c>
      <c r="C217" s="48">
        <v>11.870000000000005</v>
      </c>
      <c r="D217" s="48">
        <v>595.87</v>
      </c>
    </row>
    <row r="218" spans="1:4" x14ac:dyDescent="0.25">
      <c r="A218" s="50" t="s">
        <v>3490</v>
      </c>
      <c r="B218" s="48">
        <v>584</v>
      </c>
      <c r="C218" s="48">
        <v>11.870000000000005</v>
      </c>
      <c r="D218" s="48">
        <v>595.87</v>
      </c>
    </row>
    <row r="219" spans="1:4" x14ac:dyDescent="0.25">
      <c r="A219" s="12" t="s">
        <v>192</v>
      </c>
      <c r="B219" s="48">
        <v>657</v>
      </c>
      <c r="C219" s="48">
        <v>13.360000000000014</v>
      </c>
      <c r="D219" s="48">
        <v>670.36</v>
      </c>
    </row>
    <row r="220" spans="1:4" x14ac:dyDescent="0.25">
      <c r="A220" s="49">
        <v>2024</v>
      </c>
      <c r="B220" s="48">
        <v>657</v>
      </c>
      <c r="C220" s="48">
        <v>13.360000000000014</v>
      </c>
      <c r="D220" s="48">
        <v>670.36</v>
      </c>
    </row>
    <row r="221" spans="1:4" x14ac:dyDescent="0.25">
      <c r="A221" s="50" t="s">
        <v>3491</v>
      </c>
      <c r="B221" s="48">
        <v>657</v>
      </c>
      <c r="C221" s="48">
        <v>13.360000000000014</v>
      </c>
      <c r="D221" s="48">
        <v>670.36</v>
      </c>
    </row>
    <row r="222" spans="1:4" x14ac:dyDescent="0.25">
      <c r="A222" s="10" t="s">
        <v>3362</v>
      </c>
      <c r="B222" s="48">
        <v>976</v>
      </c>
      <c r="C222" s="48">
        <v>20</v>
      </c>
      <c r="D222" s="48">
        <v>996</v>
      </c>
    </row>
    <row r="223" spans="1:4" x14ac:dyDescent="0.25">
      <c r="A223" s="12" t="s">
        <v>59</v>
      </c>
      <c r="B223" s="48">
        <v>976</v>
      </c>
      <c r="C223" s="48">
        <v>20</v>
      </c>
      <c r="D223" s="48">
        <v>996</v>
      </c>
    </row>
    <row r="224" spans="1:4" x14ac:dyDescent="0.25">
      <c r="A224" s="49">
        <v>2024</v>
      </c>
      <c r="B224" s="48">
        <v>976</v>
      </c>
      <c r="C224" s="48">
        <v>20</v>
      </c>
      <c r="D224" s="48">
        <v>996</v>
      </c>
    </row>
    <row r="225" spans="1:4" x14ac:dyDescent="0.25">
      <c r="A225" s="50" t="s">
        <v>3492</v>
      </c>
      <c r="B225" s="48">
        <v>244</v>
      </c>
      <c r="C225" s="48">
        <v>4.960000000000008</v>
      </c>
      <c r="D225" s="48">
        <v>248.96</v>
      </c>
    </row>
    <row r="226" spans="1:4" x14ac:dyDescent="0.25">
      <c r="A226" s="50" t="s">
        <v>3493</v>
      </c>
      <c r="B226" s="48">
        <v>244</v>
      </c>
      <c r="C226" s="48">
        <v>5.039999999999992</v>
      </c>
      <c r="D226" s="48">
        <v>249.04</v>
      </c>
    </row>
    <row r="227" spans="1:4" x14ac:dyDescent="0.25">
      <c r="A227" s="50" t="s">
        <v>3494</v>
      </c>
      <c r="B227" s="48">
        <v>244</v>
      </c>
      <c r="C227" s="48">
        <v>5.039999999999992</v>
      </c>
      <c r="D227" s="48">
        <v>249.04</v>
      </c>
    </row>
    <row r="228" spans="1:4" x14ac:dyDescent="0.25">
      <c r="A228" s="50" t="s">
        <v>3495</v>
      </c>
      <c r="B228" s="48">
        <v>244</v>
      </c>
      <c r="C228" s="48">
        <v>4.960000000000008</v>
      </c>
      <c r="D228" s="48">
        <v>248.96</v>
      </c>
    </row>
    <row r="229" spans="1:4" x14ac:dyDescent="0.25">
      <c r="A229" s="10" t="s">
        <v>3363</v>
      </c>
      <c r="B229" s="48">
        <v>178</v>
      </c>
      <c r="C229" s="48">
        <v>3.6200000000000045</v>
      </c>
      <c r="D229" s="48">
        <v>181.62</v>
      </c>
    </row>
    <row r="230" spans="1:4" x14ac:dyDescent="0.25">
      <c r="A230" s="12" t="s">
        <v>192</v>
      </c>
      <c r="B230" s="48">
        <v>178</v>
      </c>
      <c r="C230" s="48">
        <v>3.6200000000000045</v>
      </c>
      <c r="D230" s="48">
        <v>181.62</v>
      </c>
    </row>
    <row r="231" spans="1:4" x14ac:dyDescent="0.25">
      <c r="A231" s="49">
        <v>2024</v>
      </c>
      <c r="B231" s="48">
        <v>178</v>
      </c>
      <c r="C231" s="48">
        <v>3.6200000000000045</v>
      </c>
      <c r="D231" s="48">
        <v>181.62</v>
      </c>
    </row>
    <row r="232" spans="1:4" x14ac:dyDescent="0.25">
      <c r="A232" s="50" t="s">
        <v>3496</v>
      </c>
      <c r="B232" s="48">
        <v>178</v>
      </c>
      <c r="C232" s="48">
        <v>3.6200000000000045</v>
      </c>
      <c r="D232" s="48">
        <v>181.62</v>
      </c>
    </row>
    <row r="233" spans="1:4" x14ac:dyDescent="0.25">
      <c r="A233" s="10" t="s">
        <v>3364</v>
      </c>
      <c r="B233" s="48">
        <v>280</v>
      </c>
      <c r="C233" s="48">
        <v>5.7400000000000091</v>
      </c>
      <c r="D233" s="48">
        <v>285.74</v>
      </c>
    </row>
    <row r="234" spans="1:4" x14ac:dyDescent="0.25">
      <c r="A234" s="12" t="s">
        <v>59</v>
      </c>
      <c r="B234" s="48">
        <v>280</v>
      </c>
      <c r="C234" s="48">
        <v>5.7400000000000091</v>
      </c>
      <c r="D234" s="48">
        <v>285.74</v>
      </c>
    </row>
    <row r="235" spans="1:4" x14ac:dyDescent="0.25">
      <c r="A235" s="49">
        <v>2024</v>
      </c>
      <c r="B235" s="48">
        <v>280</v>
      </c>
      <c r="C235" s="48">
        <v>5.7400000000000091</v>
      </c>
      <c r="D235" s="48">
        <v>285.74</v>
      </c>
    </row>
    <row r="236" spans="1:4" x14ac:dyDescent="0.25">
      <c r="A236" s="50" t="s">
        <v>3497</v>
      </c>
      <c r="B236" s="48">
        <v>120</v>
      </c>
      <c r="C236" s="48">
        <v>2.4399999999999977</v>
      </c>
      <c r="D236" s="48">
        <v>122.44</v>
      </c>
    </row>
    <row r="237" spans="1:4" x14ac:dyDescent="0.25">
      <c r="A237" s="50" t="s">
        <v>3498</v>
      </c>
      <c r="B237" s="48">
        <v>160</v>
      </c>
      <c r="C237" s="48">
        <v>3.3000000000000114</v>
      </c>
      <c r="D237" s="48">
        <v>163.30000000000001</v>
      </c>
    </row>
    <row r="238" spans="1:4" x14ac:dyDescent="0.25">
      <c r="A238" s="10" t="s">
        <v>3365</v>
      </c>
      <c r="B238" s="48">
        <v>-83.7</v>
      </c>
      <c r="D238" s="48">
        <v>-83.7</v>
      </c>
    </row>
    <row r="239" spans="1:4" x14ac:dyDescent="0.25">
      <c r="A239" s="12" t="s">
        <v>3367</v>
      </c>
      <c r="B239" s="48">
        <v>-83.7</v>
      </c>
      <c r="D239" s="48">
        <v>-83.7</v>
      </c>
    </row>
    <row r="240" spans="1:4" x14ac:dyDescent="0.25">
      <c r="A240" s="49" t="s">
        <v>3367</v>
      </c>
      <c r="B240" s="48">
        <v>-83.7</v>
      </c>
      <c r="D240" s="48">
        <v>-83.7</v>
      </c>
    </row>
    <row r="241" spans="1:4" x14ac:dyDescent="0.25">
      <c r="A241" s="50" t="s">
        <v>3499</v>
      </c>
      <c r="B241" s="48">
        <v>-83.7</v>
      </c>
      <c r="D241" s="48">
        <v>-83.7</v>
      </c>
    </row>
    <row r="242" spans="1:4" x14ac:dyDescent="0.25">
      <c r="A242" s="10" t="s">
        <v>3366</v>
      </c>
      <c r="B242" s="48">
        <v>-0.28999999999999998</v>
      </c>
      <c r="D242" s="48">
        <v>-0.28999999999999998</v>
      </c>
    </row>
    <row r="243" spans="1:4" x14ac:dyDescent="0.25">
      <c r="A243" s="12" t="s">
        <v>3367</v>
      </c>
      <c r="B243" s="48">
        <v>-0.28999999999999998</v>
      </c>
      <c r="D243" s="48">
        <v>-0.28999999999999998</v>
      </c>
    </row>
    <row r="244" spans="1:4" x14ac:dyDescent="0.25">
      <c r="A244" s="49" t="s">
        <v>3367</v>
      </c>
      <c r="B244" s="48">
        <v>-0.28999999999999998</v>
      </c>
      <c r="D244" s="48">
        <v>-0.28999999999999998</v>
      </c>
    </row>
    <row r="245" spans="1:4" x14ac:dyDescent="0.25">
      <c r="A245" s="50" t="s">
        <v>3499</v>
      </c>
      <c r="B245" s="48">
        <v>-0.28999999999999998</v>
      </c>
      <c r="D245" s="48">
        <v>-0.28999999999999998</v>
      </c>
    </row>
    <row r="246" spans="1:4" x14ac:dyDescent="0.25">
      <c r="A246" s="10" t="s">
        <v>308</v>
      </c>
      <c r="B246" s="48">
        <v>67666.880000000005</v>
      </c>
      <c r="C246" s="48">
        <v>1846.0499999999986</v>
      </c>
      <c r="D246" s="48">
        <v>69484.480000000025</v>
      </c>
    </row>
  </sheetData>
  <mergeCells count="1">
    <mergeCell ref="A2:D2"/>
  </mergeCells>
  <pageMargins left="0.511811024" right="0.511811024" top="0.78740157499999996" bottom="0.78740157499999996" header="0.31496062000000002" footer="0.31496062000000002"/>
  <pageSetup scale="80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01.10</vt:lpstr>
      <vt:lpstr>02.10</vt:lpstr>
      <vt:lpstr>03.10</vt:lpstr>
      <vt:lpstr>04 a 06.10</vt:lpstr>
      <vt:lpstr>07.10</vt:lpstr>
      <vt:lpstr>08.10</vt:lpstr>
      <vt:lpstr>09.10</vt:lpstr>
      <vt:lpstr>10.10</vt:lpstr>
      <vt:lpstr>11 A 14 DINAMICA </vt:lpstr>
      <vt:lpstr>11 a 13.10 (14.10)</vt:lpstr>
      <vt:lpstr>14.10d</vt:lpstr>
      <vt:lpstr>14.10 (15.10)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Leonardo Souza  | Controladoria</cp:lastModifiedBy>
  <cp:lastPrinted>2024-10-16T12:41:07Z</cp:lastPrinted>
  <dcterms:created xsi:type="dcterms:W3CDTF">2024-10-02T12:10:54Z</dcterms:created>
  <dcterms:modified xsi:type="dcterms:W3CDTF">2024-10-31T19:26:40Z</dcterms:modified>
</cp:coreProperties>
</file>