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ung\Documents\ESTHER\DSI\dsi-workarea\Project1234\project_4\P4_version8_Final\"/>
    </mc:Choice>
  </mc:AlternateContent>
  <xr:revisionPtr revIDLastSave="0" documentId="13_ncr:1_{72995F7C-7545-4BE9-9927-DA1CBA786AB7}" xr6:coauthVersionLast="45" xr6:coauthVersionMax="45" xr10:uidLastSave="{00000000-0000-0000-0000-000000000000}"/>
  <bookViews>
    <workbookView xWindow="-110" yWindow="-110" windowWidth="19420" windowHeight="10420" xr2:uid="{03A2DC78-6B03-154E-90C8-6733C34DD6F1}"/>
  </bookViews>
  <sheets>
    <sheet name="Cost Benefit Analysi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6" i="1" l="1"/>
  <c r="B29" i="1"/>
  <c r="B20" i="1"/>
  <c r="B13" i="1" l="1"/>
</calcChain>
</file>

<file path=xl/sharedStrings.xml><?xml version="1.0" encoding="utf-8"?>
<sst xmlns="http://schemas.openxmlformats.org/spreadsheetml/2006/main" count="32" uniqueCount="31">
  <si>
    <t>https://www.ncbi.nlm.nih.gov/pmc/articles/PMC3322011/#R6</t>
  </si>
  <si>
    <t>https://www.ncbi.nlm.nih.gov/pmc/articles/PMC3945680/</t>
  </si>
  <si>
    <t>DSI Project 4: West Nile Virus Prediction</t>
  </si>
  <si>
    <t>Cost Benefit Analysis for the Year 2014</t>
  </si>
  <si>
    <t>Year 2014</t>
  </si>
  <si>
    <t>Reference</t>
  </si>
  <si>
    <t>Reference URL</t>
  </si>
  <si>
    <t>Total West Nile Virus Patient Load</t>
  </si>
  <si>
    <t xml:space="preserve"> - Neuroinvasive Disease Cases</t>
  </si>
  <si>
    <t xml:space="preserve"> - Non-Neuroinvasive Disease Cases</t>
  </si>
  <si>
    <t>https://www.cdc.gov/westnile/resources/pdfs/data/wnv-disease-cases-and-pvds-by-state-2014_06052015.pdf</t>
  </si>
  <si>
    <t>CDC West Nile Virus Disease Cases by States, United States, 2014</t>
  </si>
  <si>
    <t>Medical Cost of treating West Nile Virus patients with complications</t>
  </si>
  <si>
    <t>Economic Burden of West Nile Virus in the United States, 2014</t>
  </si>
  <si>
    <t>Cost of Treating West Nile Virus Patients</t>
  </si>
  <si>
    <t>Economic Cost Analysis of West Nile Virus Outbreak, Sacramento County, California, USA, 2005</t>
  </si>
  <si>
    <t>(West Nile Virus Neuroinvasive Disease Cases)</t>
  </si>
  <si>
    <t xml:space="preserve">Median cost of treating Acute Flaccid Paralysis  </t>
  </si>
  <si>
    <t>Chicago area (in km sq)</t>
  </si>
  <si>
    <t>Sacramento County (in km sq)</t>
  </si>
  <si>
    <t>Estimated Cost of Spraying (after accounting for inflation)</t>
  </si>
  <si>
    <t>https://www.usinflationcalculator.com/</t>
  </si>
  <si>
    <t>US Inflation Calculator</t>
  </si>
  <si>
    <t>Sacramento County Spray Area (in km sq)</t>
  </si>
  <si>
    <t>Cost of Spraying Pesticide (Massive Spray of All City Area)</t>
  </si>
  <si>
    <t>Cost of Spraying Pesticide (Spraying of Targeted Hotzones)</t>
  </si>
  <si>
    <t>Estimated cost of spraying in Chicago based on 2005 price level (6 times in Aug)</t>
  </si>
  <si>
    <t>Cost of spraying in Sacramento County in 2005 (6 times in August)</t>
  </si>
  <si>
    <t>Cost of spraying per km square each time</t>
  </si>
  <si>
    <t>Mosquito flight zone in km square</t>
  </si>
  <si>
    <t>Cost of spraying in 5 targeted hotzones (6 times in August)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</si>
</sst>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4" formatCode="_-&quot;$&quot;* #,##0.00_-;\-&quot;$&quot;* #,##0.00_-;_-&quot;$&quot;* &quot;-&quot;??_-;_-@_-"/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(* #,##0_);_(* \(#,##0\);_(* &quot;-&quot;??_);_(@_)"/>
    <numFmt numFmtId="167" formatCode="_(&quot;$&quot;* #,##0_);_(&quot;$&quot;* \(#,##0\);_(&quot;$&quot;* &quot;-&quot;??_);_(@_)"/>
    <numFmt numFmtId="168" formatCode="_-&quot;$&quot;* #,##0_-;\-&quot;$&quot;* #,##0_-;_-&quot;$&quot;* &quot;-&quot;??_-;_-@_-"/>
    <numFmt numFmtId="169" formatCode="0.0"/>
    <numFmt numFmtId="170" formatCode="_-&quot;$&quot;* #,##0_-;\-&quot;$&quot;* #,##0_-;_-&quot;$&quot;* &quot;-&quot;?_-;_-@_-"/>
    <numFmt numFmtId="172" formatCode="_-&quot;$&quot;* #,##0.0_-;\-&quot;$&quot;* #,##0.0_-;_-&quot;$&quot;* &quot;-&quot;??_-;_-@_-"/>
  </numFmts>
  <fonts count="12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Helvetica Neue"/>
      <family val="2"/>
    </font>
    <font>
      <b/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u/>
      <sz val="12"/>
      <color theme="10"/>
      <name val="Calibri"/>
      <family val="2"/>
      <scheme val="minor"/>
    </font>
    <font>
      <i/>
      <sz val="14"/>
      <color rgb="FF000000"/>
      <name val="Helvetica Neue"/>
      <family val="2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4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44">
    <xf numFmtId="0" fontId="0" fillId="0" borderId="0" xfId="0"/>
    <xf numFmtId="0" fontId="3" fillId="0" borderId="0" xfId="0" applyFont="1"/>
    <xf numFmtId="0" fontId="0" fillId="0" borderId="0" xfId="0" applyFont="1"/>
    <xf numFmtId="167" fontId="0" fillId="0" borderId="0" xfId="2" applyNumberFormat="1" applyFont="1"/>
    <xf numFmtId="0" fontId="5" fillId="0" borderId="0" xfId="3"/>
    <xf numFmtId="0" fontId="2" fillId="0" borderId="1" xfId="0" applyFont="1" applyBorder="1" applyAlignment="1">
      <alignment horizontal="right"/>
    </xf>
    <xf numFmtId="0" fontId="4" fillId="0" borderId="1" xfId="0" applyFont="1" applyBorder="1"/>
    <xf numFmtId="0" fontId="6" fillId="0" borderId="0" xfId="0" applyFont="1"/>
    <xf numFmtId="0" fontId="7" fillId="0" borderId="0" xfId="0" applyFont="1"/>
    <xf numFmtId="0" fontId="8" fillId="0" borderId="0" xfId="0" applyFont="1"/>
    <xf numFmtId="0" fontId="0" fillId="0" borderId="0" xfId="0" quotePrefix="1" applyFont="1"/>
    <xf numFmtId="0" fontId="2" fillId="0" borderId="0" xfId="0" applyFont="1" applyFill="1"/>
    <xf numFmtId="167" fontId="2" fillId="0" borderId="0" xfId="2" applyNumberFormat="1" applyFont="1" applyFill="1"/>
    <xf numFmtId="166" fontId="0" fillId="0" borderId="0" xfId="1" applyNumberFormat="1" applyFont="1" applyFill="1"/>
    <xf numFmtId="0" fontId="0" fillId="0" borderId="0" xfId="0" applyFont="1" applyFill="1"/>
    <xf numFmtId="0" fontId="0" fillId="0" borderId="0" xfId="0" applyFill="1"/>
    <xf numFmtId="0" fontId="2" fillId="2" borderId="0" xfId="0" applyFont="1" applyFill="1"/>
    <xf numFmtId="0" fontId="2" fillId="3" borderId="0" xfId="0" applyFont="1" applyFill="1"/>
    <xf numFmtId="0" fontId="2" fillId="4" borderId="0" xfId="0" applyFont="1" applyFill="1"/>
    <xf numFmtId="167" fontId="2" fillId="4" borderId="0" xfId="2" applyNumberFormat="1" applyFont="1" applyFill="1"/>
    <xf numFmtId="168" fontId="0" fillId="0" borderId="0" xfId="1" applyNumberFormat="1" applyFont="1"/>
    <xf numFmtId="168" fontId="0" fillId="0" borderId="0" xfId="0" applyNumberFormat="1" applyFont="1"/>
    <xf numFmtId="169" fontId="0" fillId="0" borderId="0" xfId="1" applyNumberFormat="1" applyFont="1"/>
    <xf numFmtId="169" fontId="1" fillId="0" borderId="0" xfId="2" applyNumberFormat="1" applyFont="1" applyFill="1"/>
    <xf numFmtId="170" fontId="1" fillId="0" borderId="0" xfId="2" applyNumberFormat="1" applyFont="1" applyFill="1"/>
    <xf numFmtId="0" fontId="2" fillId="5" borderId="0" xfId="0" applyFont="1" applyFill="1"/>
    <xf numFmtId="0" fontId="9" fillId="0" borderId="0" xfId="0" applyFont="1"/>
    <xf numFmtId="0" fontId="10" fillId="0" borderId="0" xfId="3" applyFont="1"/>
    <xf numFmtId="0" fontId="9" fillId="0" borderId="0" xfId="0" applyFont="1" applyFill="1"/>
    <xf numFmtId="0" fontId="11" fillId="0" borderId="0" xfId="0" applyFont="1"/>
    <xf numFmtId="0" fontId="7" fillId="0" borderId="0" xfId="0" applyFont="1" applyFill="1"/>
    <xf numFmtId="0" fontId="2" fillId="0" borderId="1" xfId="0" applyFont="1" applyFill="1" applyBorder="1" applyAlignment="1">
      <alignment horizontal="right"/>
    </xf>
    <xf numFmtId="168" fontId="0" fillId="0" borderId="0" xfId="0" applyNumberFormat="1" applyFont="1" applyFill="1"/>
    <xf numFmtId="168" fontId="0" fillId="0" borderId="0" xfId="1" applyNumberFormat="1" applyFont="1" applyFill="1"/>
    <xf numFmtId="169" fontId="0" fillId="0" borderId="0" xfId="1" applyNumberFormat="1" applyFont="1" applyFill="1"/>
    <xf numFmtId="167" fontId="0" fillId="0" borderId="0" xfId="2" applyNumberFormat="1" applyFont="1" applyFill="1"/>
    <xf numFmtId="167" fontId="2" fillId="2" borderId="2" xfId="2" applyNumberFormat="1" applyFont="1" applyFill="1" applyBorder="1"/>
    <xf numFmtId="167" fontId="2" fillId="5" borderId="2" xfId="2" applyNumberFormat="1" applyFont="1" applyFill="1" applyBorder="1"/>
    <xf numFmtId="44" fontId="0" fillId="0" borderId="0" xfId="0" applyNumberFormat="1"/>
    <xf numFmtId="172" fontId="0" fillId="0" borderId="0" xfId="1" applyNumberFormat="1" applyFont="1"/>
    <xf numFmtId="0" fontId="2" fillId="7" borderId="0" xfId="0" applyFont="1" applyFill="1"/>
    <xf numFmtId="167" fontId="2" fillId="7" borderId="0" xfId="2" applyNumberFormat="1" applyFont="1" applyFill="1"/>
    <xf numFmtId="0" fontId="2" fillId="6" borderId="0" xfId="0" applyFont="1" applyFill="1"/>
    <xf numFmtId="44" fontId="2" fillId="6" borderId="0" xfId="0" applyNumberFormat="1" applyFont="1" applyFill="1"/>
  </cellXfs>
  <cellStyles count="4">
    <cellStyle name="Comma" xfId="1" builtinId="3"/>
    <cellStyle name="Currency" xfId="2" builtinId="4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23</xdr:row>
      <xdr:rowOff>0</xdr:rowOff>
    </xdr:from>
    <xdr:to>
      <xdr:col>4</xdr:col>
      <xdr:colOff>171450</xdr:colOff>
      <xdr:row>51</xdr:row>
      <xdr:rowOff>165100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D3A863F-3DE0-4EF4-B821-73E52EA5B1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65850" y="4730750"/>
          <a:ext cx="4419600" cy="5676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cdc.gov/westnile/resources/pdfs/data/wnv-disease-cases-and-pvds-by-state-2014_06052015.pdf" TargetMode="External"/><Relationship Id="rId2" Type="http://schemas.openxmlformats.org/officeDocument/2006/relationships/hyperlink" Target="https://www.ncbi.nlm.nih.gov/pmc/articles/PMC3945680/" TargetMode="External"/><Relationship Id="rId1" Type="http://schemas.openxmlformats.org/officeDocument/2006/relationships/hyperlink" Target="https://www.ncbi.nlm.nih.gov/pmc/articles/PMC3322011/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usinflationcalculator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853EF9-4606-DA4C-BA51-DC512E02297E}">
  <dimension ref="A1:H34"/>
  <sheetViews>
    <sheetView tabSelected="1" topLeftCell="A16" zoomScaleNormal="100" workbookViewId="0">
      <selection activeCell="A32" sqref="A32"/>
    </sheetView>
  </sheetViews>
  <sheetFormatPr defaultColWidth="10.6640625" defaultRowHeight="15.5"/>
  <cols>
    <col min="1" max="1" width="65.4140625" bestFit="1" customWidth="1"/>
    <col min="2" max="2" width="12.83203125" customWidth="1"/>
    <col min="3" max="3" width="2.6640625" style="15" customWidth="1"/>
    <col min="4" max="4" width="55.75" customWidth="1"/>
    <col min="5" max="5" width="29.5" bestFit="1" customWidth="1"/>
    <col min="6" max="6" width="34.1640625" bestFit="1" customWidth="1"/>
    <col min="7" max="7" width="12" bestFit="1" customWidth="1"/>
    <col min="8" max="8" width="7.6640625" bestFit="1" customWidth="1"/>
    <col min="9" max="9" width="12.5" bestFit="1" customWidth="1"/>
  </cols>
  <sheetData>
    <row r="1" spans="1:8" s="8" customFormat="1" ht="23.5">
      <c r="A1" s="7" t="s">
        <v>2</v>
      </c>
      <c r="C1" s="30"/>
    </row>
    <row r="2" spans="1:8" s="8" customFormat="1" ht="19.5" customHeight="1">
      <c r="A2" s="9" t="s">
        <v>3</v>
      </c>
      <c r="C2" s="30"/>
    </row>
    <row r="3" spans="1:8">
      <c r="A3" s="2"/>
      <c r="B3" s="2"/>
      <c r="C3" s="14"/>
      <c r="D3" s="2"/>
    </row>
    <row r="4" spans="1:8">
      <c r="A4" s="2"/>
      <c r="B4" s="5" t="s">
        <v>4</v>
      </c>
      <c r="C4" s="31"/>
      <c r="D4" s="6" t="s">
        <v>5</v>
      </c>
      <c r="E4" s="6" t="s">
        <v>6</v>
      </c>
      <c r="F4" s="1"/>
      <c r="G4" s="1"/>
      <c r="H4" s="1"/>
    </row>
    <row r="5" spans="1:8">
      <c r="A5" s="17" t="s">
        <v>14</v>
      </c>
      <c r="B5" s="17"/>
      <c r="C5" s="11"/>
      <c r="D5" s="2"/>
      <c r="E5" s="4"/>
    </row>
    <row r="6" spans="1:8">
      <c r="A6" s="2" t="s">
        <v>7</v>
      </c>
      <c r="B6" s="2">
        <v>44</v>
      </c>
      <c r="C6" s="14"/>
      <c r="D6" s="26" t="s">
        <v>11</v>
      </c>
      <c r="E6" s="27" t="s">
        <v>10</v>
      </c>
    </row>
    <row r="7" spans="1:8">
      <c r="A7" s="10" t="s">
        <v>8</v>
      </c>
      <c r="B7" s="2">
        <v>36</v>
      </c>
      <c r="C7" s="14"/>
      <c r="D7" s="26"/>
      <c r="E7" s="26"/>
    </row>
    <row r="8" spans="1:8">
      <c r="A8" s="10" t="s">
        <v>9</v>
      </c>
      <c r="B8" s="2">
        <v>8</v>
      </c>
      <c r="C8" s="14"/>
      <c r="D8" s="26"/>
      <c r="E8" s="26"/>
    </row>
    <row r="9" spans="1:8">
      <c r="A9" s="10"/>
      <c r="B9" s="2"/>
      <c r="C9" s="14"/>
      <c r="D9" s="26"/>
      <c r="E9" s="26"/>
    </row>
    <row r="10" spans="1:8">
      <c r="A10" s="10" t="s">
        <v>17</v>
      </c>
      <c r="B10" s="21">
        <v>25117</v>
      </c>
      <c r="C10" s="32"/>
      <c r="D10" s="26" t="s">
        <v>13</v>
      </c>
      <c r="E10" s="27" t="s">
        <v>1</v>
      </c>
    </row>
    <row r="11" spans="1:8">
      <c r="A11" s="10" t="s">
        <v>16</v>
      </c>
      <c r="B11" s="21"/>
      <c r="C11" s="32"/>
      <c r="D11" s="26"/>
      <c r="E11" s="27"/>
    </row>
    <row r="12" spans="1:8">
      <c r="A12" s="2"/>
      <c r="B12" s="2"/>
      <c r="C12" s="14"/>
      <c r="D12" s="26"/>
      <c r="E12" s="26"/>
    </row>
    <row r="13" spans="1:8" ht="16" thickBot="1">
      <c r="A13" s="16" t="s">
        <v>12</v>
      </c>
      <c r="B13" s="36">
        <f>B7*B10</f>
        <v>904212</v>
      </c>
      <c r="C13" s="12"/>
      <c r="D13" s="26"/>
      <c r="E13" s="26"/>
    </row>
    <row r="14" spans="1:8" s="15" customFormat="1" ht="16" thickTop="1">
      <c r="A14" s="11"/>
      <c r="B14" s="12"/>
      <c r="C14" s="12"/>
      <c r="D14" s="28"/>
      <c r="E14" s="28"/>
    </row>
    <row r="15" spans="1:8" s="15" customFormat="1">
      <c r="A15" s="18" t="s">
        <v>24</v>
      </c>
      <c r="B15" s="19"/>
      <c r="C15" s="12"/>
      <c r="D15" s="28"/>
      <c r="E15" s="28"/>
    </row>
    <row r="16" spans="1:8">
      <c r="A16" s="2" t="s">
        <v>27</v>
      </c>
      <c r="B16" s="20">
        <v>701790</v>
      </c>
      <c r="C16" s="33"/>
      <c r="D16" s="26" t="s">
        <v>15</v>
      </c>
      <c r="E16" s="27" t="s">
        <v>0</v>
      </c>
    </row>
    <row r="17" spans="1:5">
      <c r="A17" s="2" t="s">
        <v>19</v>
      </c>
      <c r="B17" s="22">
        <v>2500</v>
      </c>
      <c r="C17" s="34"/>
      <c r="D17" s="26"/>
      <c r="E17" s="27"/>
    </row>
    <row r="18" spans="1:5">
      <c r="A18" s="2" t="s">
        <v>23</v>
      </c>
      <c r="B18" s="22">
        <v>477</v>
      </c>
      <c r="C18" s="34"/>
      <c r="D18" s="26"/>
      <c r="E18" s="27"/>
    </row>
    <row r="19" spans="1:5" s="15" customFormat="1">
      <c r="A19" s="14" t="s">
        <v>18</v>
      </c>
      <c r="B19" s="23">
        <v>606.1</v>
      </c>
      <c r="C19" s="23"/>
      <c r="D19" s="28"/>
      <c r="E19" s="28"/>
    </row>
    <row r="20" spans="1:5" s="15" customFormat="1">
      <c r="A20" s="14" t="s">
        <v>26</v>
      </c>
      <c r="B20" s="24">
        <f>B16/B18*B19</f>
        <v>891729.38993710687</v>
      </c>
      <c r="C20" s="24"/>
      <c r="D20" s="28"/>
      <c r="E20" s="28"/>
    </row>
    <row r="21" spans="1:5" ht="17.5">
      <c r="A21" s="2"/>
      <c r="B21" s="3"/>
      <c r="C21" s="35"/>
      <c r="D21" s="26"/>
      <c r="E21" s="29"/>
    </row>
    <row r="22" spans="1:5" ht="16" thickBot="1">
      <c r="A22" s="25" t="s">
        <v>20</v>
      </c>
      <c r="B22" s="37">
        <v>1080923</v>
      </c>
      <c r="C22" s="12"/>
      <c r="D22" s="26" t="s">
        <v>22</v>
      </c>
      <c r="E22" s="27" t="s">
        <v>21</v>
      </c>
    </row>
    <row r="23" spans="1:5" ht="16" thickTop="1">
      <c r="D23" s="26"/>
      <c r="E23" s="26"/>
    </row>
    <row r="24" spans="1:5">
      <c r="A24" s="40" t="s">
        <v>25</v>
      </c>
      <c r="B24" s="41"/>
      <c r="C24" s="13"/>
      <c r="E24" s="27"/>
    </row>
    <row r="25" spans="1:5">
      <c r="A25" s="2" t="s">
        <v>27</v>
      </c>
      <c r="B25" s="20">
        <v>701790</v>
      </c>
      <c r="D25" s="26"/>
      <c r="E25" s="26"/>
    </row>
    <row r="26" spans="1:5">
      <c r="A26" t="s">
        <v>28</v>
      </c>
      <c r="B26" s="38">
        <f>B25/B18/6</f>
        <v>245.20964360587001</v>
      </c>
      <c r="D26" s="26"/>
      <c r="E26" s="26"/>
    </row>
    <row r="27" spans="1:5">
      <c r="A27" t="s">
        <v>29</v>
      </c>
      <c r="B27" s="39">
        <v>4</v>
      </c>
      <c r="D27" s="26"/>
      <c r="E27" s="26"/>
    </row>
    <row r="28" spans="1:5">
      <c r="B28" s="39"/>
      <c r="D28" s="26"/>
      <c r="E28" s="26"/>
    </row>
    <row r="29" spans="1:5">
      <c r="A29" s="42" t="s">
        <v>30</v>
      </c>
      <c r="B29" s="43">
        <f>B26*B27*5*6</f>
        <v>29425.157232704398</v>
      </c>
      <c r="D29" s="26"/>
      <c r="E29" s="26"/>
    </row>
    <row r="30" spans="1:5">
      <c r="D30" s="26"/>
      <c r="E30" s="26"/>
    </row>
    <row r="31" spans="1:5">
      <c r="D31" s="26"/>
      <c r="E31" s="26"/>
    </row>
    <row r="32" spans="1:5">
      <c r="D32" s="26"/>
      <c r="E32" s="26"/>
    </row>
    <row r="33" spans="4:5">
      <c r="D33" s="26"/>
      <c r="E33" s="26"/>
    </row>
    <row r="34" spans="4:5">
      <c r="D34" s="26"/>
      <c r="E34" s="26"/>
    </row>
  </sheetData>
  <hyperlinks>
    <hyperlink ref="E16" r:id="rId1" location="R6" xr:uid="{87FDCCF5-4B30-6648-BB2A-2DD51E12779D}"/>
    <hyperlink ref="E10" r:id="rId2" xr:uid="{17259F66-4B0E-1947-82C6-6C06AFB48E4C}"/>
    <hyperlink ref="E6" r:id="rId3" xr:uid="{F903C3F5-B6F4-0D48-8FC6-12C41D37D920}"/>
    <hyperlink ref="E22" r:id="rId4" xr:uid="{E07BDE47-2102-43B9-8C90-6F90FCA36680}"/>
  </hyperlinks>
  <pageMargins left="0.7" right="0.7" top="0.75" bottom="0.75" header="0.3" footer="0.3"/>
  <pageSetup orientation="portrait" horizontalDpi="300" verticalDpi="300" r:id="rId5"/>
  <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Cost Benefit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Pook</dc:creator>
  <cp:lastModifiedBy>Leung</cp:lastModifiedBy>
  <dcterms:created xsi:type="dcterms:W3CDTF">2020-09-23T06:58:41Z</dcterms:created>
  <dcterms:modified xsi:type="dcterms:W3CDTF">2020-09-24T09:38:26Z</dcterms:modified>
</cp:coreProperties>
</file>