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 codeName="ThisWorkbook"/>
  <mc:AlternateContent xmlns:mc="http://schemas.openxmlformats.org/markup-compatibility/2006">
    <mc:Choice Requires="x15">
      <x15ac:absPath xmlns:x15ac="http://schemas.microsoft.com/office/spreadsheetml/2010/11/ac" url="D:\Documents\SEG\docs\Invoice\"/>
    </mc:Choice>
  </mc:AlternateContent>
  <xr:revisionPtr revIDLastSave="0" documentId="13_ncr:1_{7F4BF8EF-5830-4E4D-8280-5C40AC5328FA}" xr6:coauthVersionLast="47" xr6:coauthVersionMax="47" xr10:uidLastSave="{00000000-0000-0000-0000-000000000000}"/>
  <bookViews>
    <workbookView xWindow="-20610" yWindow="-120" windowWidth="20730" windowHeight="1176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" i="1" l="1"/>
  <c r="C15" i="1"/>
  <c r="B15" i="1"/>
  <c r="H94" i="1"/>
  <c r="G25" i="1"/>
  <c r="H25" i="1"/>
  <c r="G26" i="1"/>
  <c r="H26" i="1"/>
  <c r="G27" i="1"/>
  <c r="H27" i="1"/>
  <c r="G28" i="1"/>
  <c r="H28" i="1"/>
  <c r="G29" i="1"/>
  <c r="H29" i="1"/>
  <c r="G31" i="1"/>
  <c r="H31" i="1"/>
  <c r="G32" i="1"/>
  <c r="H32" i="1"/>
  <c r="G33" i="1"/>
  <c r="H33" i="1"/>
  <c r="G34" i="1"/>
  <c r="H34" i="1"/>
  <c r="G36" i="1"/>
  <c r="H36" i="1"/>
  <c r="G37" i="1"/>
  <c r="H37" i="1"/>
  <c r="G38" i="1"/>
  <c r="H38" i="1"/>
  <c r="G39" i="1"/>
  <c r="H39" i="1"/>
  <c r="G40" i="1"/>
  <c r="H40" i="1"/>
  <c r="G42" i="1"/>
  <c r="H42" i="1"/>
  <c r="G43" i="1"/>
  <c r="H43" i="1"/>
  <c r="G44" i="1"/>
  <c r="H44" i="1"/>
  <c r="G45" i="1"/>
  <c r="H45" i="1"/>
  <c r="G47" i="1"/>
  <c r="H47" i="1"/>
  <c r="G48" i="1"/>
  <c r="H48" i="1"/>
  <c r="G49" i="1"/>
  <c r="H49" i="1"/>
  <c r="G50" i="1"/>
  <c r="H50" i="1"/>
  <c r="G51" i="1"/>
  <c r="H51" i="1"/>
  <c r="G52" i="1"/>
  <c r="H52" i="1"/>
  <c r="G54" i="1"/>
  <c r="H54" i="1"/>
  <c r="G55" i="1"/>
  <c r="H55" i="1"/>
  <c r="G56" i="1"/>
  <c r="H56" i="1"/>
  <c r="G57" i="1"/>
  <c r="H57" i="1"/>
  <c r="G58" i="1"/>
  <c r="H58" i="1"/>
  <c r="G60" i="1"/>
  <c r="H60" i="1"/>
  <c r="G61" i="1"/>
  <c r="H61" i="1"/>
  <c r="G62" i="1"/>
  <c r="H62" i="1"/>
  <c r="G63" i="1"/>
  <c r="H63" i="1"/>
  <c r="G64" i="1"/>
  <c r="H64" i="1"/>
  <c r="G66" i="1"/>
  <c r="H66" i="1"/>
  <c r="G67" i="1"/>
  <c r="H67" i="1"/>
  <c r="G68" i="1"/>
  <c r="H68" i="1"/>
  <c r="G69" i="1"/>
  <c r="H69" i="1"/>
  <c r="G70" i="1"/>
  <c r="H70" i="1"/>
  <c r="G71" i="1"/>
  <c r="H71" i="1"/>
  <c r="G72" i="1"/>
  <c r="H72" i="1"/>
  <c r="G74" i="1"/>
  <c r="H74" i="1"/>
  <c r="G75" i="1"/>
  <c r="H75" i="1"/>
  <c r="G76" i="1"/>
  <c r="H76" i="1"/>
  <c r="G77" i="1"/>
  <c r="H77" i="1"/>
  <c r="G78" i="1"/>
  <c r="H78" i="1"/>
  <c r="G79" i="1"/>
  <c r="H79" i="1"/>
  <c r="G80" i="1"/>
  <c r="H80" i="1"/>
  <c r="G82" i="1"/>
  <c r="H82" i="1"/>
  <c r="G83" i="1"/>
  <c r="H83" i="1"/>
  <c r="G84" i="1"/>
  <c r="H84" i="1"/>
  <c r="G85" i="1"/>
  <c r="H85" i="1"/>
  <c r="G86" i="1"/>
  <c r="H86" i="1"/>
  <c r="G87" i="1"/>
  <c r="H87" i="1"/>
  <c r="G89" i="1"/>
  <c r="H89" i="1"/>
  <c r="G90" i="1"/>
  <c r="H90" i="1"/>
  <c r="G91" i="1"/>
  <c r="H91" i="1"/>
  <c r="G92" i="1"/>
  <c r="H92" i="1"/>
  <c r="G93" i="1"/>
  <c r="H93" i="1"/>
  <c r="G20" i="1"/>
  <c r="H20" i="1"/>
  <c r="G21" i="1"/>
  <c r="H21" i="1"/>
  <c r="G22" i="1"/>
  <c r="H22" i="1"/>
  <c r="G23" i="1"/>
  <c r="H23" i="1"/>
  <c r="H19" i="1"/>
  <c r="G19" i="1"/>
</calcChain>
</file>

<file path=xl/sharedStrings.xml><?xml version="1.0" encoding="utf-8"?>
<sst xmlns="http://schemas.openxmlformats.org/spreadsheetml/2006/main" count="104" uniqueCount="104">
  <si>
    <t>COMMERCIAL INVOICE</t>
  </si>
  <si>
    <t>ID</t>
  </si>
  <si>
    <t>Date</t>
  </si>
  <si>
    <t>For Account:</t>
  </si>
  <si>
    <t>Address:</t>
  </si>
  <si>
    <t>Email:</t>
  </si>
  <si>
    <t>Remarks:</t>
  </si>
  <si>
    <t>Telephone:</t>
  </si>
  <si>
    <t>Total Amount</t>
  </si>
  <si>
    <t>Description of goods</t>
  </si>
  <si>
    <t>ISBN</t>
  </si>
  <si>
    <t>Unit (Rp.)</t>
  </si>
  <si>
    <t>Amount Unit (Rp.)</t>
  </si>
  <si>
    <t>Total (Rp.)</t>
  </si>
  <si>
    <t>Transfer to : BCA 4685015898 on behalf PT Solusi Edukasi Gemilang</t>
  </si>
  <si>
    <t>Regards,</t>
  </si>
  <si>
    <t>PT Solusi Edukasi Gemilang</t>
  </si>
  <si>
    <t>PT SOLUSI EDUKASI GEMILANG - 18 Office Park Building, 21th floor Unit C, Jl. TB. Simatupang No. 18, Kec. Pasar Minggu Jakarta Selatan 12520</t>
  </si>
  <si>
    <t>Young Learners Classic Readers Level 3</t>
  </si>
  <si>
    <t>[YLCR Level 3-1] Cinderella Leveled Reader</t>
  </si>
  <si>
    <t>[YLCR Level 3-2] Ole-Luk-Oie: The Dream God Leveled Reader</t>
  </si>
  <si>
    <t>[YLCR Level 3-3] The Three Sillies Leveled Reader</t>
  </si>
  <si>
    <t>[YLCR Level 3-4] Daedalus and Icarus Leveled Reader</t>
  </si>
  <si>
    <t>[YLCR Level 3-5] The Magic Swan Leveled Reader</t>
  </si>
  <si>
    <t>Young Learners Classic Readers Level 4</t>
  </si>
  <si>
    <t>[YLCR Level 4-1] The Fish and the Ring Leveled Reader</t>
  </si>
  <si>
    <t>[YLCR Level 4-2] Beauty and the Beast Leveled Reader</t>
  </si>
  <si>
    <t>[YLCR Level 4-3] The Prince and the Pauper Leveled Reader</t>
  </si>
  <si>
    <t>[YLCR Level 4-4] Gulliver’s Travels Leveled Reader</t>
  </si>
  <si>
    <t>[YLCR Level 4-5] A Little Princess Leveled Reader</t>
  </si>
  <si>
    <t>Young Learners Classic Readers Level 5</t>
  </si>
  <si>
    <t>[YLCR Level 5-7] The Legend of Sleepy Hollow Leveled Reader</t>
  </si>
  <si>
    <t>[YLCR Level 5-8] Little Lord Fauntleroy Leveled Reader</t>
  </si>
  <si>
    <t>[YLCR Level 5-9] The Magic Flute Leveled Reader</t>
  </si>
  <si>
    <t>[YLCR Level 5-10] The Gift of the Magi Leveled Reader</t>
  </si>
  <si>
    <t>Young Learners Classic Readers Level 6</t>
  </si>
  <si>
    <t>[YLCR Level 6-1] The Hunchback of Notre Dame Leveled Reader</t>
  </si>
  <si>
    <t>[YLCR Level 6-2] The Sandman Leveled Reader</t>
  </si>
  <si>
    <t>[YLCR Level 6-8] The Battle of Red Cliff from Romance of the Three Kingdoms Leveled Reader</t>
  </si>
  <si>
    <t>[YLCR Level 6-9] Pollyanna Leveled Reader</t>
  </si>
  <si>
    <t>[YLCR Level 6-10] The Count of Monte Cristo Leveled Reader</t>
  </si>
  <si>
    <t>Compass Classic Readers Series Level 3 (w/ MP3 CD)</t>
  </si>
  <si>
    <t>[CCR Level 3-1] The Merchant of Venice - Leveled Reader</t>
  </si>
  <si>
    <t>[CCR Level 3-2] Treasure Island - Leveled Reader</t>
  </si>
  <si>
    <t>[CCR Level 3-5] Robinson Crusoe - Leveled Reader</t>
  </si>
  <si>
    <t>[CCR Level 3-10] 20,000 Leagues Under the Sea - Leveled Reader</t>
  </si>
  <si>
    <t>Compass Classic Readers Series Level 4 (w/ MP3 CD)</t>
  </si>
  <si>
    <t>[CCR Level 4-1] David Copperfield - Leveled Reader</t>
  </si>
  <si>
    <t>[CCR Level 4-2] The Thirty-Nine Steps - Leveled Reader</t>
  </si>
  <si>
    <t>[CCR Level 4-3] Oliver Twist - Leveled Reader</t>
  </si>
  <si>
    <t>[CCR Level 4-4] Little Women - Leveled Reader</t>
  </si>
  <si>
    <t>[CCR Level 4-9] The Prisoner of Zenda - Leveled Reader</t>
  </si>
  <si>
    <t>[CCR Level 4-10] Sense and Sensibility - Leveled Reader</t>
  </si>
  <si>
    <t>Compass Classic Readers Series Level 5 (w/ MP3 CD)</t>
  </si>
  <si>
    <t>[CCR Level 5-1] The Invisible Man - Leveled Reader</t>
  </si>
  <si>
    <t>[CCR Level 5-2] Shakespeare’s Tragedies - Leveled Reader</t>
  </si>
  <si>
    <t>[CCR Level 5-3] Shakespeare’s Comedies - Leveled Reader</t>
  </si>
  <si>
    <t>[CCR Level 5-4] A Tale of Two Cities - Leveled Reader</t>
  </si>
  <si>
    <t>[CCR Level 5-10] The Hound of the Baskervilles - Leveled Reader</t>
  </si>
  <si>
    <t>Compass Classic Readers Series Level 6 (w/ MP3 CD)</t>
  </si>
  <si>
    <t>[CCR Level 6-1] Wuthering Heights - Leveled Reader</t>
  </si>
  <si>
    <t>[CCR Level 6-2] Great Expectations - Leveled Reader</t>
  </si>
  <si>
    <t>[CCR Level 6-8] Nicholas Nickleby - Leveled Reader</t>
  </si>
  <si>
    <t>[CCR Level 6-9] The War of the Worlds - Leveled Reader</t>
  </si>
  <si>
    <t>[CCR Level 6-10] Tess of the D’Urbeville - Leveled Reader</t>
  </si>
  <si>
    <t>Compass Readers Series Level 4</t>
  </si>
  <si>
    <t>[CR Level 4-1] The Tiger, the Boy, and the Jackal - Leveled Reader with Downloadable Audio</t>
  </si>
  <si>
    <t>[CR Level 4-2] Jane's Bright Idea - Leveled Reader with Downloadable Audio</t>
  </si>
  <si>
    <t>[CR Level 4-3] The Spanish Doll of Barcelona - Leveled Reader with Downloadable Audio</t>
  </si>
  <si>
    <t>[CR Level 4-7] Where Did You Get That Chocolate? - Leveled Reader with Downloadable Audio</t>
  </si>
  <si>
    <t>[CR Level 4-8] Hey, Los Angeles - Leveled Reader with Downloadable Audio</t>
  </si>
  <si>
    <t>[CR Level 4-9] Extreme Weather: Hurricane! - Leveled Reader with Downloadable Audio</t>
  </si>
  <si>
    <t>[CR Level 4-10] Weird Plants - Leveled Reader with Downloadable Audio</t>
  </si>
  <si>
    <t>Compass Readers Series Level 5</t>
  </si>
  <si>
    <t>[CR Level 5-1] A Hero in the Night - Leveled Reader with Downloadable Audio</t>
  </si>
  <si>
    <t>[CR Level 5-2] A Spelling Star in Los Angeles - Leveled Reader with Downloadable Audio</t>
  </si>
  <si>
    <t>[CR Level 5-6] Ola, Rio de Janeiro! - Leveled Reader with Downloadable Audio</t>
  </si>
  <si>
    <t>[CR Level 5-7] How Designers Design - Leveled Reader with Downloadable Audio</t>
  </si>
  <si>
    <t>[CR Level 5-8] The Great Wave: Tsunami! - Leveled Reader with Downloadable Audio</t>
  </si>
  <si>
    <t>[CR Level 5-9] A World of Wonders - Leveled Reader with Downloadable Audio</t>
  </si>
  <si>
    <t>[CR Level 5-10] The Sherpa: People of the Mountains - Leveled Reader with Downloadable Audio</t>
  </si>
  <si>
    <t>Compass Readers Series Level 6</t>
  </si>
  <si>
    <t>[CR Level 6-1] Lo-Sun's Lesson: A Chinese Folktale - Leveled Reader with Downloadable Audio</t>
  </si>
  <si>
    <t>[CR Level 6-2] The Crafty Potter - Leveled Reader with Downloadable Audio</t>
  </si>
  <si>
    <t>[CR Level 6-3] The Trial of Jack Bean - Leveled Reader with Downloadable Audio</t>
  </si>
  <si>
    <t>[CR Level 6-8] How it's Made: From Sugar to Candy - Leveled Reader with Downloadable Audio</t>
  </si>
  <si>
    <t>[CR Level 6-9] Korea - Leveled Reader with Downloadable Audio</t>
  </si>
  <si>
    <t>[CR Level 6-10] Spices Changed the World - Leveled Reader with Downloadable Audio</t>
  </si>
  <si>
    <t>Compass Readers Series Level 7</t>
  </si>
  <si>
    <t>[CR Level 7-1] Reduce, Reuse, Recycle - Leveled Reader with Downloadable Audio</t>
  </si>
  <si>
    <t>[CR Level 7-2] Hunting for Stravinsky - Leveled Reader with Downloadable Audio</t>
  </si>
  <si>
    <t>[CR Level 7-3] Chopin's Heart - Leveled Reader with Downloadable Audio</t>
  </si>
  <si>
    <t>[CR Level 7-8] Classifying Plants - Leveled Reader with Downloadable Audio</t>
  </si>
  <si>
    <t>[CR Level 7-9] Discovering Lost Cities - Leveled Reader with Downloadable Audio</t>
  </si>
  <si>
    <t>PT. Akses Media Lintas Asia</t>
  </si>
  <si>
    <t>Puri Asri sawangan D-11, Jalan Raya Pengasinan, Sawangan, Depok, Jawa Barat</t>
  </si>
  <si>
    <t>COM1011124</t>
  </si>
  <si>
    <t>admin@aksesmediabooks.com</t>
  </si>
  <si>
    <t>081285383514</t>
  </si>
  <si>
    <t>Total Goods</t>
  </si>
  <si>
    <t>Total Quantity</t>
  </si>
  <si>
    <t>Quantity</t>
  </si>
  <si>
    <t>Discount (%)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</si>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</sst>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Rp-3809]* #,##0.00_-;\-[$Rp-3809]* #,##0.00_-;_-[$Rp-3809]* &quot;-&quot;??_-;_-@_-"/>
    <numFmt numFmtId="165" formatCode="[$Rp-3809]#,##0.00"/>
  </numFmts>
  <fonts count="12">
    <font>
      <sz val="11"/>
      <color rgb="FF000000"/>
      <name val="Calibri"/>
      <charset val="134"/>
    </font>
    <font>
      <u/>
      <sz val="11"/>
      <color theme="10"/>
      <name val="Calibri"/>
      <charset val="134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  <font>
      <b/>
      <sz val="8"/>
      <color rgb="FF000000"/>
      <name val="Calibri"/>
      <family val="2"/>
    </font>
    <font>
      <sz val="8"/>
      <color rgb="FF000000"/>
      <name val="Calibri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</font>
    <font>
      <b/>
      <sz val="36"/>
      <color rgb="FF000000"/>
      <name val="Calibri"/>
      <family val="2"/>
    </font>
    <font>
      <sz val="16"/>
      <color rgb="FF000000"/>
      <name val="Calibri"/>
      <family val="2"/>
    </font>
    <font>
      <sz val="12"/>
      <color rgb="FF222222"/>
      <name val="Calibri"/>
      <family val="2"/>
    </font>
    <font>
      <sz val="10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505050"/>
      </left>
      <right/>
      <top style="thin">
        <color rgb="FF505050"/>
      </top>
      <bottom style="thin">
        <color rgb="FF505050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505050"/>
      </right>
      <top style="thin">
        <color rgb="FF505050"/>
      </top>
      <bottom style="thin">
        <color rgb="FF505050"/>
      </bottom>
      <diagonal/>
    </border>
    <border>
      <left/>
      <right/>
      <top style="thin">
        <color rgb="FF505050"/>
      </top>
      <bottom/>
      <diagonal/>
    </border>
    <border>
      <left/>
      <right style="thin">
        <color rgb="FF505050"/>
      </right>
      <top style="thin">
        <color rgb="FF505050"/>
      </top>
      <bottom/>
      <diagonal/>
    </border>
    <border>
      <left/>
      <right style="thin">
        <color rgb="FF505050"/>
      </right>
      <top/>
      <bottom/>
      <diagonal/>
    </border>
    <border>
      <left/>
      <right/>
      <top style="thin">
        <color rgb="FF505050"/>
      </top>
      <bottom style="thin">
        <color rgb="FF50505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8">
    <xf numFmtId="0" fontId="0" fillId="0" borderId="0" xfId="0"/>
    <xf numFmtId="0" fontId="2" fillId="0" borderId="11" xfId="0" applyFont="1" applyBorder="1" applyAlignment="1">
      <alignment horizontal="left" vertical="center" indent="1"/>
    </xf>
    <xf numFmtId="0" fontId="3" fillId="0" borderId="12" xfId="0" applyFont="1" applyBorder="1" applyAlignment="1">
      <alignment horizontal="left" vertical="center" indent="1"/>
    </xf>
    <xf numFmtId="0" fontId="2" fillId="0" borderId="12" xfId="0" applyFont="1" applyBorder="1" applyAlignment="1">
      <alignment horizontal="left" vertical="center" indent="1"/>
    </xf>
    <xf numFmtId="0" fontId="2" fillId="0" borderId="2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7" fillId="0" borderId="2" xfId="1" applyFont="1" applyBorder="1" applyAlignment="1">
      <alignment horizontal="left" vertical="center"/>
    </xf>
    <xf numFmtId="0" fontId="2" fillId="0" borderId="2" xfId="0" quotePrefix="1" applyFont="1" applyBorder="1" applyAlignment="1">
      <alignment horizontal="left" vertical="center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/>
    <xf numFmtId="0" fontId="8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6" fillId="0" borderId="0" xfId="0" applyFont="1" applyAlignment="1">
      <alignment vertical="center"/>
    </xf>
    <xf numFmtId="0" fontId="3" fillId="0" borderId="1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164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165" fontId="2" fillId="0" borderId="3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3" fillId="0" borderId="4" xfId="0" applyFont="1" applyBorder="1" applyAlignment="1">
      <alignment horizontal="left" vertical="center"/>
    </xf>
    <xf numFmtId="0" fontId="3" fillId="0" borderId="4" xfId="0" applyFont="1" applyBorder="1" applyAlignment="1">
      <alignment horizontal="center" vertical="top"/>
    </xf>
    <xf numFmtId="164" fontId="2" fillId="0" borderId="5" xfId="0" applyNumberFormat="1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left" vertical="top"/>
    </xf>
    <xf numFmtId="0" fontId="2" fillId="0" borderId="8" xfId="0" applyFont="1" applyBorder="1" applyAlignment="1">
      <alignment horizontal="left" vertical="top"/>
    </xf>
    <xf numFmtId="0" fontId="2" fillId="0" borderId="9" xfId="0" applyFont="1" applyBorder="1" applyAlignment="1">
      <alignment horizontal="left" vertical="top"/>
    </xf>
    <xf numFmtId="0" fontId="2" fillId="0" borderId="0" xfId="0" applyFont="1" applyAlignment="1">
      <alignment horizontal="left" vertical="top" indent="3"/>
    </xf>
    <xf numFmtId="0" fontId="2" fillId="0" borderId="9" xfId="0" applyFont="1" applyBorder="1" applyAlignment="1">
      <alignment horizontal="left" vertical="top" indent="3"/>
    </xf>
    <xf numFmtId="0" fontId="3" fillId="0" borderId="3" xfId="0" applyFont="1" applyBorder="1" applyAlignment="1">
      <alignment horizontal="center" vertical="top"/>
    </xf>
    <xf numFmtId="0" fontId="3" fillId="0" borderId="10" xfId="0" applyFont="1" applyBorder="1" applyAlignment="1">
      <alignment horizontal="center" vertical="top"/>
    </xf>
    <xf numFmtId="0" fontId="3" fillId="0" borderId="6" xfId="0" applyFont="1" applyBorder="1" applyAlignment="1">
      <alignment horizontal="center" vertical="top"/>
    </xf>
    <xf numFmtId="1" fontId="2" fillId="0" borderId="5" xfId="0" applyNumberFormat="1" applyFont="1" applyBorder="1" applyAlignment="1">
      <alignment horizontal="center" vertical="center"/>
    </xf>
    <xf numFmtId="1" fontId="10" fillId="0" borderId="0" xfId="0" applyNumberFormat="1" applyFont="1" applyAlignment="1">
      <alignment horizontal="center" vertical="center"/>
    </xf>
    <xf numFmtId="1" fontId="6" fillId="0" borderId="5" xfId="0" applyNumberFormat="1" applyFont="1" applyBorder="1" applyAlignment="1">
      <alignment horizontal="center" vertical="center"/>
    </xf>
    <xf numFmtId="0" fontId="4" fillId="0" borderId="5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1" fontId="11" fillId="2" borderId="13" xfId="0" applyNumberFormat="1" applyFont="1" applyFill="1" applyBorder="1" applyAlignment="1">
      <alignment horizontal="center" vertical="top"/>
    </xf>
    <xf numFmtId="1" fontId="11" fillId="2" borderId="13" xfId="0" applyNumberFormat="1" applyFont="1" applyFill="1" applyBorder="1" applyAlignment="1">
      <alignment horizontal="center"/>
    </xf>
    <xf numFmtId="164" fontId="3" fillId="0" borderId="5" xfId="0" applyNumberFormat="1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481853</xdr:colOff>
      <xdr:row>1</xdr:row>
      <xdr:rowOff>89645</xdr:rowOff>
    </xdr:from>
    <xdr:to>
      <xdr:col>7</xdr:col>
      <xdr:colOff>2215814</xdr:colOff>
      <xdr:row>3</xdr:row>
      <xdr:rowOff>145675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6773525" y="287655"/>
          <a:ext cx="1734185" cy="1577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166714</xdr:colOff>
      <xdr:row>98</xdr:row>
      <xdr:rowOff>168088</xdr:rowOff>
    </xdr:from>
    <xdr:to>
      <xdr:col>1</xdr:col>
      <xdr:colOff>1356518</xdr:colOff>
      <xdr:row>101</xdr:row>
      <xdr:rowOff>46458</xdr:rowOff>
    </xdr:to>
    <xdr:pic>
      <xdr:nvPicPr>
        <xdr:cNvPr id="6" name="Picture 5" descr="20230602_143259_0000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56920" y="6092190"/>
          <a:ext cx="1189990" cy="989330"/>
        </a:xfrm>
        <a:prstGeom prst="rect">
          <a:avLst/>
        </a:prstGeom>
      </xdr:spPr>
    </xdr:pic>
    <xdr:clientData/>
  </xdr:twoCellAnchor>
  <xdr:twoCellAnchor editAs="oneCell">
    <xdr:from>
      <xdr:col>1</xdr:col>
      <xdr:colOff>166714</xdr:colOff>
      <xdr:row>98</xdr:row>
      <xdr:rowOff>168088</xdr:rowOff>
    </xdr:from>
    <xdr:to>
      <xdr:col>1</xdr:col>
      <xdr:colOff>1356518</xdr:colOff>
      <xdr:row>101</xdr:row>
      <xdr:rowOff>52058</xdr:rowOff>
    </xdr:to>
    <xdr:pic>
      <xdr:nvPicPr>
        <xdr:cNvPr id="2" name="Picture 1" descr="20230602_143259_0000">
          <a:extLst>
            <a:ext uri="{FF2B5EF4-FFF2-40B4-BE49-F238E27FC236}">
              <a16:creationId xmlns:a16="http://schemas.microsoft.com/office/drawing/2014/main" id="{6B796164-E72A-49F1-99F2-B5EB992907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38214" y="23894863"/>
          <a:ext cx="1189804" cy="996714"/>
        </a:xfrm>
        <a:prstGeom prst="rect">
          <a:avLst/>
        </a:prstGeom>
      </xdr:spPr>
    </xdr:pic>
    <xdr:clientData/>
  </xdr:twoCellAnchor>
  <xdr:twoCellAnchor editAs="oneCell">
    <xdr:from>
      <xdr:col>0</xdr:col>
      <xdr:colOff>537882</xdr:colOff>
      <xdr:row>97</xdr:row>
      <xdr:rowOff>156881</xdr:rowOff>
    </xdr:from>
    <xdr:to>
      <xdr:col>1</xdr:col>
      <xdr:colOff>2213071</xdr:colOff>
      <xdr:row>103</xdr:row>
      <xdr:rowOff>114299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B8FD830-375F-42A9-8582-A39AF64688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biLevel thresh="75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7882" y="21089469"/>
          <a:ext cx="2246689" cy="16831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admin@aksesmediabook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104"/>
  <sheetViews>
    <sheetView tabSelected="1" topLeftCell="B49" zoomScale="85" zoomScaleNormal="85" workbookViewId="0">
      <selection activeCell="G65" sqref="G65"/>
    </sheetView>
  </sheetViews>
  <sheetFormatPr defaultColWidth="9" defaultRowHeight="15.75"/>
  <cols>
    <col min="1" max="1" width="8.5703125" style="11" customWidth="1"/>
    <col min="2" max="2" width="68.85546875" style="12" customWidth="1"/>
    <col min="3" max="3" width="32.28515625" style="13" customWidth="1"/>
    <col min="4" max="4" width="24" style="13" customWidth="1"/>
    <col min="5" max="5" width="32" style="23" customWidth="1"/>
    <col min="6" max="6" width="21.85546875" style="13" customWidth="1"/>
    <col min="7" max="7" width="31.85546875" style="23" customWidth="1"/>
    <col min="8" max="8" width="35.5703125" style="11" customWidth="1"/>
    <col min="9" max="16384" width="9" style="15"/>
  </cols>
  <sheetData>
    <row r="1" spans="1:8">
      <c r="E1" s="13"/>
      <c r="G1" s="14"/>
    </row>
    <row r="2" spans="1:8">
      <c r="E2" s="13"/>
      <c r="G2" s="14"/>
    </row>
    <row r="3" spans="1:8" s="19" customFormat="1" ht="104.25" customHeight="1">
      <c r="A3" s="12"/>
      <c r="B3" s="16" t="s">
        <v>0</v>
      </c>
      <c r="C3" s="17"/>
      <c r="D3" s="17"/>
      <c r="E3" s="17"/>
      <c r="F3" s="15"/>
      <c r="G3" s="18"/>
      <c r="H3" s="12"/>
    </row>
    <row r="4" spans="1:8" ht="34.5" customHeight="1">
      <c r="E4" s="13"/>
      <c r="G4" s="13"/>
    </row>
    <row r="5" spans="1:8">
      <c r="D5" s="20" t="s">
        <v>1</v>
      </c>
      <c r="E5" s="5" t="s">
        <v>96</v>
      </c>
      <c r="F5" s="20" t="s">
        <v>2</v>
      </c>
      <c r="G5" s="21">
        <v>45393</v>
      </c>
    </row>
    <row r="6" spans="1:8">
      <c r="B6" s="22" t="s">
        <v>3</v>
      </c>
      <c r="C6" s="22"/>
      <c r="D6" s="22" t="s">
        <v>4</v>
      </c>
      <c r="E6" s="22"/>
      <c r="F6" s="22"/>
      <c r="G6" s="22"/>
    </row>
    <row r="7" spans="1:8">
      <c r="B7" s="4" t="s">
        <v>94</v>
      </c>
      <c r="C7" s="4"/>
      <c r="D7" s="4" t="s">
        <v>95</v>
      </c>
      <c r="E7" s="4"/>
      <c r="F7" s="4"/>
      <c r="G7" s="4"/>
    </row>
    <row r="8" spans="1:8">
      <c r="B8" s="4"/>
      <c r="C8" s="4"/>
      <c r="D8" s="4"/>
      <c r="E8" s="4"/>
      <c r="F8" s="4"/>
      <c r="G8" s="4"/>
    </row>
    <row r="9" spans="1:8">
      <c r="B9" s="22" t="s">
        <v>5</v>
      </c>
      <c r="C9" s="22"/>
      <c r="D9" s="22" t="s">
        <v>6</v>
      </c>
      <c r="E9" s="22"/>
      <c r="F9" s="22"/>
      <c r="G9" s="22"/>
    </row>
    <row r="10" spans="1:8">
      <c r="B10" s="6" t="s">
        <v>97</v>
      </c>
      <c r="C10" s="6"/>
      <c r="D10" s="4"/>
      <c r="E10" s="4"/>
      <c r="F10" s="4"/>
      <c r="G10" s="4"/>
    </row>
    <row r="11" spans="1:8">
      <c r="B11" s="22" t="s">
        <v>7</v>
      </c>
      <c r="C11" s="22"/>
      <c r="D11" s="4"/>
      <c r="E11" s="4"/>
      <c r="F11" s="4"/>
      <c r="G11" s="4"/>
    </row>
    <row r="12" spans="1:8">
      <c r="B12" s="7" t="s">
        <v>98</v>
      </c>
      <c r="C12" s="4"/>
      <c r="D12" s="4"/>
      <c r="E12" s="4"/>
      <c r="F12" s="4"/>
      <c r="G12" s="4"/>
    </row>
    <row r="13" spans="1:8" ht="15.75" customHeight="1"/>
    <row r="14" spans="1:8">
      <c r="B14" s="8" t="s">
        <v>8</v>
      </c>
      <c r="C14" s="8" t="s">
        <v>99</v>
      </c>
      <c r="D14" s="9" t="s">
        <v>100</v>
      </c>
      <c r="E14" s="24"/>
      <c r="G14" s="25"/>
    </row>
    <row r="15" spans="1:8">
      <c r="B15" s="26">
        <f>SUM(H18:H93)</f>
        <v>7741000</v>
      </c>
      <c r="C15" s="27">
        <f>COUNT(D18:D93)</f>
        <v>64</v>
      </c>
      <c r="D15" s="27">
        <f>SUM(D18:D93)</f>
        <v>64</v>
      </c>
    </row>
    <row r="17" spans="2:8">
      <c r="B17" s="28" t="s">
        <v>9</v>
      </c>
      <c r="C17" s="10" t="s">
        <v>10</v>
      </c>
      <c r="D17" s="10" t="s">
        <v>101</v>
      </c>
      <c r="E17" s="10" t="s">
        <v>11</v>
      </c>
      <c r="F17" s="10" t="s">
        <v>102</v>
      </c>
      <c r="G17" s="10" t="s">
        <v>12</v>
      </c>
      <c r="H17" s="29" t="s">
        <v>13</v>
      </c>
    </row>
    <row r="18" spans="2:8">
      <c r="B18" s="43" t="s">
        <v>18</v>
      </c>
      <c r="C18" s="40"/>
      <c r="D18" s="27"/>
      <c r="E18" s="30"/>
      <c r="F18" s="27"/>
      <c r="G18" s="30"/>
      <c r="H18" s="27"/>
    </row>
    <row r="19" spans="2:8">
      <c r="B19" s="44" t="s">
        <v>19</v>
      </c>
      <c r="C19" s="41">
        <v>9781599666525</v>
      </c>
      <c r="D19" s="27">
        <v>1</v>
      </c>
      <c r="E19" s="30">
        <v>119000</v>
      </c>
      <c r="F19" s="27"/>
      <c r="G19" s="30">
        <f>(E19-(E19*F19))</f>
        <v>119000</v>
      </c>
      <c r="H19" s="30">
        <f>(E19-(E19*F19))*(D19)</f>
        <v>119000</v>
      </c>
    </row>
    <row r="20" spans="2:8">
      <c r="B20" s="44" t="s">
        <v>20</v>
      </c>
      <c r="C20" s="40">
        <v>9781599666532</v>
      </c>
      <c r="D20" s="27">
        <v>1</v>
      </c>
      <c r="E20" s="30">
        <v>119000</v>
      </c>
      <c r="F20" s="27"/>
      <c r="G20" s="30">
        <f t="shared" ref="G20:G24" si="0">(E20-(E20*F20))</f>
        <v>119000</v>
      </c>
      <c r="H20" s="30">
        <f t="shared" ref="H20:H24" si="1">(E20-(E20*F20))*(D20)</f>
        <v>119000</v>
      </c>
    </row>
    <row r="21" spans="2:8">
      <c r="B21" s="44" t="s">
        <v>21</v>
      </c>
      <c r="C21" s="40">
        <v>9781599666549</v>
      </c>
      <c r="D21" s="27">
        <v>1</v>
      </c>
      <c r="E21" s="30">
        <v>119000</v>
      </c>
      <c r="F21" s="27"/>
      <c r="G21" s="30">
        <f t="shared" si="0"/>
        <v>119000</v>
      </c>
      <c r="H21" s="30">
        <f t="shared" si="1"/>
        <v>119000</v>
      </c>
    </row>
    <row r="22" spans="2:8">
      <c r="B22" s="44" t="s">
        <v>22</v>
      </c>
      <c r="C22" s="40">
        <v>9781599666556</v>
      </c>
      <c r="D22" s="27">
        <v>1</v>
      </c>
      <c r="E22" s="30">
        <v>119000</v>
      </c>
      <c r="F22" s="27"/>
      <c r="G22" s="30">
        <f t="shared" si="0"/>
        <v>119000</v>
      </c>
      <c r="H22" s="30">
        <f t="shared" si="1"/>
        <v>119000</v>
      </c>
    </row>
    <row r="23" spans="2:8">
      <c r="B23" s="44" t="s">
        <v>23</v>
      </c>
      <c r="C23" s="40">
        <v>9781599666563</v>
      </c>
      <c r="D23" s="27">
        <v>1</v>
      </c>
      <c r="E23" s="30">
        <v>119000</v>
      </c>
      <c r="F23" s="27"/>
      <c r="G23" s="30">
        <f t="shared" si="0"/>
        <v>119000</v>
      </c>
      <c r="H23" s="30">
        <f t="shared" si="1"/>
        <v>119000</v>
      </c>
    </row>
    <row r="24" spans="2:8">
      <c r="B24" s="43" t="s">
        <v>24</v>
      </c>
      <c r="C24" s="40"/>
      <c r="D24" s="27"/>
      <c r="E24" s="30"/>
      <c r="F24" s="27"/>
      <c r="G24" s="30"/>
      <c r="H24" s="30"/>
    </row>
    <row r="25" spans="2:8" ht="16.5" customHeight="1">
      <c r="B25" s="44" t="s">
        <v>25</v>
      </c>
      <c r="C25" s="45">
        <v>9781599666624</v>
      </c>
      <c r="D25" s="27">
        <v>1</v>
      </c>
      <c r="E25" s="30">
        <v>119000</v>
      </c>
      <c r="F25" s="27"/>
      <c r="G25" s="30">
        <f t="shared" ref="G25:G88" si="2">(E25-(E25*F25))</f>
        <v>119000</v>
      </c>
      <c r="H25" s="30">
        <f t="shared" ref="H25:H88" si="3">(E25-(E25*F25))*(D25)</f>
        <v>119000</v>
      </c>
    </row>
    <row r="26" spans="2:8" ht="15.75" customHeight="1">
      <c r="B26" s="44" t="s">
        <v>26</v>
      </c>
      <c r="C26" s="45">
        <v>9781599666631</v>
      </c>
      <c r="D26" s="27">
        <v>1</v>
      </c>
      <c r="E26" s="30">
        <v>119000</v>
      </c>
      <c r="F26" s="27"/>
      <c r="G26" s="30">
        <f t="shared" si="2"/>
        <v>119000</v>
      </c>
      <c r="H26" s="30">
        <f t="shared" si="3"/>
        <v>119000</v>
      </c>
    </row>
    <row r="27" spans="2:8">
      <c r="B27" s="44" t="s">
        <v>27</v>
      </c>
      <c r="C27" s="45">
        <v>9781599666648</v>
      </c>
      <c r="D27" s="27">
        <v>1</v>
      </c>
      <c r="E27" s="30">
        <v>119000</v>
      </c>
      <c r="F27" s="31"/>
      <c r="G27" s="30">
        <f t="shared" si="2"/>
        <v>119000</v>
      </c>
      <c r="H27" s="30">
        <f t="shared" si="3"/>
        <v>119000</v>
      </c>
    </row>
    <row r="28" spans="2:8">
      <c r="B28" s="44" t="s">
        <v>28</v>
      </c>
      <c r="C28" s="45">
        <v>9781599666655</v>
      </c>
      <c r="D28" s="27">
        <v>1</v>
      </c>
      <c r="E28" s="30">
        <v>119000</v>
      </c>
      <c r="F28" s="31"/>
      <c r="G28" s="30">
        <f t="shared" si="2"/>
        <v>119000</v>
      </c>
      <c r="H28" s="30">
        <f t="shared" si="3"/>
        <v>119000</v>
      </c>
    </row>
    <row r="29" spans="2:8">
      <c r="B29" s="44" t="s">
        <v>29</v>
      </c>
      <c r="C29" s="45">
        <v>9781599666662</v>
      </c>
      <c r="D29" s="27">
        <v>1</v>
      </c>
      <c r="E29" s="30">
        <v>119000</v>
      </c>
      <c r="F29" s="31"/>
      <c r="G29" s="30">
        <f t="shared" si="2"/>
        <v>119000</v>
      </c>
      <c r="H29" s="30">
        <f t="shared" si="3"/>
        <v>119000</v>
      </c>
    </row>
    <row r="30" spans="2:8">
      <c r="B30" s="43" t="s">
        <v>30</v>
      </c>
      <c r="C30" s="42"/>
      <c r="D30" s="27"/>
      <c r="E30" s="30"/>
      <c r="F30" s="31"/>
      <c r="G30" s="30"/>
      <c r="H30" s="30"/>
    </row>
    <row r="31" spans="2:8">
      <c r="B31" s="44" t="s">
        <v>31</v>
      </c>
      <c r="C31" s="45">
        <v>9781599666785</v>
      </c>
      <c r="D31" s="27">
        <v>1</v>
      </c>
      <c r="E31" s="30">
        <v>119000</v>
      </c>
      <c r="F31" s="31"/>
      <c r="G31" s="30">
        <f t="shared" si="2"/>
        <v>119000</v>
      </c>
      <c r="H31" s="30">
        <f t="shared" si="3"/>
        <v>119000</v>
      </c>
    </row>
    <row r="32" spans="2:8">
      <c r="B32" s="44" t="s">
        <v>32</v>
      </c>
      <c r="C32" s="45">
        <v>9781599666792</v>
      </c>
      <c r="D32" s="27">
        <v>1</v>
      </c>
      <c r="E32" s="30">
        <v>119000</v>
      </c>
      <c r="F32" s="31"/>
      <c r="G32" s="30">
        <f t="shared" si="2"/>
        <v>119000</v>
      </c>
      <c r="H32" s="30">
        <f t="shared" si="3"/>
        <v>119000</v>
      </c>
    </row>
    <row r="33" spans="2:8">
      <c r="B33" s="44" t="s">
        <v>33</v>
      </c>
      <c r="C33" s="45">
        <v>9781599666808</v>
      </c>
      <c r="D33" s="27">
        <v>1</v>
      </c>
      <c r="E33" s="30">
        <v>119000</v>
      </c>
      <c r="F33" s="31"/>
      <c r="G33" s="30">
        <f t="shared" si="2"/>
        <v>119000</v>
      </c>
      <c r="H33" s="30">
        <f t="shared" si="3"/>
        <v>119000</v>
      </c>
    </row>
    <row r="34" spans="2:8">
      <c r="B34" s="44" t="s">
        <v>34</v>
      </c>
      <c r="C34" s="45">
        <v>9781599666815</v>
      </c>
      <c r="D34" s="27">
        <v>1</v>
      </c>
      <c r="E34" s="30">
        <v>119000</v>
      </c>
      <c r="F34" s="31"/>
      <c r="G34" s="30">
        <f t="shared" si="2"/>
        <v>119000</v>
      </c>
      <c r="H34" s="30">
        <f t="shared" si="3"/>
        <v>119000</v>
      </c>
    </row>
    <row r="35" spans="2:8">
      <c r="B35" s="43" t="s">
        <v>35</v>
      </c>
      <c r="C35" s="42"/>
      <c r="D35" s="27"/>
      <c r="E35" s="30"/>
      <c r="F35" s="31"/>
      <c r="G35" s="30"/>
      <c r="H35" s="30"/>
    </row>
    <row r="36" spans="2:8">
      <c r="B36" s="44" t="s">
        <v>36</v>
      </c>
      <c r="C36" s="45">
        <v>9781599666822</v>
      </c>
      <c r="D36" s="27">
        <v>1</v>
      </c>
      <c r="E36" s="30">
        <v>119000</v>
      </c>
      <c r="F36" s="27"/>
      <c r="G36" s="30">
        <f t="shared" si="2"/>
        <v>119000</v>
      </c>
      <c r="H36" s="30">
        <f t="shared" si="3"/>
        <v>119000</v>
      </c>
    </row>
    <row r="37" spans="2:8">
      <c r="B37" s="44" t="s">
        <v>37</v>
      </c>
      <c r="C37" s="45">
        <v>9781599666839</v>
      </c>
      <c r="D37" s="27">
        <v>1</v>
      </c>
      <c r="E37" s="30">
        <v>119000</v>
      </c>
      <c r="F37" s="27"/>
      <c r="G37" s="30">
        <f t="shared" si="2"/>
        <v>119000</v>
      </c>
      <c r="H37" s="30">
        <f t="shared" si="3"/>
        <v>119000</v>
      </c>
    </row>
    <row r="38" spans="2:8">
      <c r="B38" s="44" t="s">
        <v>38</v>
      </c>
      <c r="C38" s="45">
        <v>9781599666891</v>
      </c>
      <c r="D38" s="27">
        <v>1</v>
      </c>
      <c r="E38" s="30">
        <v>119000</v>
      </c>
      <c r="F38" s="27"/>
      <c r="G38" s="30">
        <f t="shared" si="2"/>
        <v>119000</v>
      </c>
      <c r="H38" s="30">
        <f t="shared" si="3"/>
        <v>119000</v>
      </c>
    </row>
    <row r="39" spans="2:8">
      <c r="B39" s="44" t="s">
        <v>39</v>
      </c>
      <c r="C39" s="45">
        <v>9781599666907</v>
      </c>
      <c r="D39" s="27">
        <v>1</v>
      </c>
      <c r="E39" s="30">
        <v>119000</v>
      </c>
      <c r="F39" s="27"/>
      <c r="G39" s="30">
        <f t="shared" si="2"/>
        <v>119000</v>
      </c>
      <c r="H39" s="30">
        <f t="shared" si="3"/>
        <v>119000</v>
      </c>
    </row>
    <row r="40" spans="2:8">
      <c r="B40" s="44" t="s">
        <v>40</v>
      </c>
      <c r="C40" s="45">
        <v>9781599666914</v>
      </c>
      <c r="D40" s="27">
        <v>1</v>
      </c>
      <c r="E40" s="30">
        <v>119000</v>
      </c>
      <c r="F40" s="27"/>
      <c r="G40" s="30">
        <f t="shared" si="2"/>
        <v>119000</v>
      </c>
      <c r="H40" s="30">
        <f t="shared" si="3"/>
        <v>119000</v>
      </c>
    </row>
    <row r="41" spans="2:8">
      <c r="B41" s="43" t="s">
        <v>41</v>
      </c>
      <c r="C41" s="40"/>
      <c r="D41" s="27"/>
      <c r="E41" s="30"/>
      <c r="F41" s="27"/>
      <c r="G41" s="30"/>
      <c r="H41" s="30"/>
    </row>
    <row r="42" spans="2:8">
      <c r="B42" s="44" t="s">
        <v>42</v>
      </c>
      <c r="C42" s="45">
        <v>9781599662268</v>
      </c>
      <c r="D42" s="27">
        <v>1</v>
      </c>
      <c r="E42" s="30">
        <v>125000</v>
      </c>
      <c r="F42" s="27"/>
      <c r="G42" s="30">
        <f t="shared" si="2"/>
        <v>125000</v>
      </c>
      <c r="H42" s="30">
        <f t="shared" si="3"/>
        <v>125000</v>
      </c>
    </row>
    <row r="43" spans="2:8">
      <c r="B43" s="44" t="s">
        <v>43</v>
      </c>
      <c r="C43" s="45">
        <v>9781599662299</v>
      </c>
      <c r="D43" s="27">
        <v>1</v>
      </c>
      <c r="E43" s="30">
        <v>125000</v>
      </c>
      <c r="F43" s="27"/>
      <c r="G43" s="30">
        <f t="shared" si="2"/>
        <v>125000</v>
      </c>
      <c r="H43" s="30">
        <f t="shared" si="3"/>
        <v>125000</v>
      </c>
    </row>
    <row r="44" spans="2:8">
      <c r="B44" s="44" t="s">
        <v>44</v>
      </c>
      <c r="C44" s="45">
        <v>9781599662381</v>
      </c>
      <c r="D44" s="27">
        <v>1</v>
      </c>
      <c r="E44" s="30">
        <v>125000</v>
      </c>
      <c r="F44" s="27"/>
      <c r="G44" s="30">
        <f t="shared" si="2"/>
        <v>125000</v>
      </c>
      <c r="H44" s="30">
        <f t="shared" si="3"/>
        <v>125000</v>
      </c>
    </row>
    <row r="45" spans="2:8">
      <c r="B45" s="44" t="s">
        <v>45</v>
      </c>
      <c r="C45" s="45">
        <v>9781599662442</v>
      </c>
      <c r="D45" s="27">
        <v>1</v>
      </c>
      <c r="E45" s="30">
        <v>125000</v>
      </c>
      <c r="F45" s="27"/>
      <c r="G45" s="30">
        <f t="shared" si="2"/>
        <v>125000</v>
      </c>
      <c r="H45" s="30">
        <f t="shared" si="3"/>
        <v>125000</v>
      </c>
    </row>
    <row r="46" spans="2:8">
      <c r="B46" s="43" t="s">
        <v>46</v>
      </c>
      <c r="C46" s="40"/>
      <c r="D46" s="27"/>
      <c r="E46" s="30"/>
      <c r="F46" s="27"/>
      <c r="G46" s="30"/>
      <c r="H46" s="30"/>
    </row>
    <row r="47" spans="2:8">
      <c r="B47" s="44" t="s">
        <v>47</v>
      </c>
      <c r="C47" s="45">
        <v>9781599662565</v>
      </c>
      <c r="D47" s="27">
        <v>1</v>
      </c>
      <c r="E47" s="30">
        <v>130000</v>
      </c>
      <c r="F47" s="27"/>
      <c r="G47" s="30">
        <f t="shared" si="2"/>
        <v>130000</v>
      </c>
      <c r="H47" s="30">
        <f t="shared" si="3"/>
        <v>130000</v>
      </c>
    </row>
    <row r="48" spans="2:8">
      <c r="B48" s="44" t="s">
        <v>48</v>
      </c>
      <c r="C48" s="45">
        <v>9781599662596</v>
      </c>
      <c r="D48" s="27">
        <v>1</v>
      </c>
      <c r="E48" s="30">
        <v>130000</v>
      </c>
      <c r="F48" s="27"/>
      <c r="G48" s="30">
        <f t="shared" si="2"/>
        <v>130000</v>
      </c>
      <c r="H48" s="30">
        <f t="shared" si="3"/>
        <v>130000</v>
      </c>
    </row>
    <row r="49" spans="2:8">
      <c r="B49" s="44" t="s">
        <v>49</v>
      </c>
      <c r="C49" s="45">
        <v>9781599662626</v>
      </c>
      <c r="D49" s="27">
        <v>1</v>
      </c>
      <c r="E49" s="30">
        <v>130000</v>
      </c>
      <c r="F49" s="27"/>
      <c r="G49" s="30">
        <f t="shared" si="2"/>
        <v>130000</v>
      </c>
      <c r="H49" s="30">
        <f t="shared" si="3"/>
        <v>130000</v>
      </c>
    </row>
    <row r="50" spans="2:8">
      <c r="B50" s="44" t="s">
        <v>50</v>
      </c>
      <c r="C50" s="45">
        <v>9781599662657</v>
      </c>
      <c r="D50" s="27">
        <v>1</v>
      </c>
      <c r="E50" s="30">
        <v>130000</v>
      </c>
      <c r="F50" s="27"/>
      <c r="G50" s="30">
        <f t="shared" si="2"/>
        <v>130000</v>
      </c>
      <c r="H50" s="30">
        <f t="shared" si="3"/>
        <v>130000</v>
      </c>
    </row>
    <row r="51" spans="2:8">
      <c r="B51" s="44" t="s">
        <v>51</v>
      </c>
      <c r="C51" s="45">
        <v>9781599662831</v>
      </c>
      <c r="D51" s="27">
        <v>1</v>
      </c>
      <c r="E51" s="30">
        <v>130000</v>
      </c>
      <c r="F51" s="27"/>
      <c r="G51" s="30">
        <f t="shared" si="2"/>
        <v>130000</v>
      </c>
      <c r="H51" s="30">
        <f t="shared" si="3"/>
        <v>130000</v>
      </c>
    </row>
    <row r="52" spans="2:8">
      <c r="B52" s="44" t="s">
        <v>52</v>
      </c>
      <c r="C52" s="45">
        <v>9781599662800</v>
      </c>
      <c r="D52" s="27">
        <v>1</v>
      </c>
      <c r="E52" s="30">
        <v>130000</v>
      </c>
      <c r="F52" s="27"/>
      <c r="G52" s="30">
        <f t="shared" si="2"/>
        <v>130000</v>
      </c>
      <c r="H52" s="30">
        <f t="shared" si="3"/>
        <v>130000</v>
      </c>
    </row>
    <row r="53" spans="2:8">
      <c r="B53" s="43" t="s">
        <v>53</v>
      </c>
      <c r="C53" s="40"/>
      <c r="D53" s="27"/>
      <c r="E53" s="30"/>
      <c r="F53" s="27"/>
      <c r="G53" s="30"/>
      <c r="H53" s="30"/>
    </row>
    <row r="54" spans="2:8">
      <c r="B54" s="44" t="s">
        <v>54</v>
      </c>
      <c r="C54" s="45">
        <v>9781599662923</v>
      </c>
      <c r="D54" s="27">
        <v>1</v>
      </c>
      <c r="E54" s="30">
        <v>130000</v>
      </c>
      <c r="F54" s="27"/>
      <c r="G54" s="30">
        <f t="shared" si="2"/>
        <v>130000</v>
      </c>
      <c r="H54" s="30">
        <f t="shared" si="3"/>
        <v>130000</v>
      </c>
    </row>
    <row r="55" spans="2:8">
      <c r="B55" s="44" t="s">
        <v>55</v>
      </c>
      <c r="C55" s="45">
        <v>9781599662893</v>
      </c>
      <c r="D55" s="27">
        <v>1</v>
      </c>
      <c r="E55" s="30">
        <v>130000</v>
      </c>
      <c r="F55" s="27"/>
      <c r="G55" s="30">
        <f t="shared" si="2"/>
        <v>130000</v>
      </c>
      <c r="H55" s="30">
        <f t="shared" si="3"/>
        <v>130000</v>
      </c>
    </row>
    <row r="56" spans="2:8">
      <c r="B56" s="44" t="s">
        <v>56</v>
      </c>
      <c r="C56" s="45">
        <v>9781599662862</v>
      </c>
      <c r="D56" s="27">
        <v>1</v>
      </c>
      <c r="E56" s="30">
        <v>130000</v>
      </c>
      <c r="F56" s="27"/>
      <c r="G56" s="30">
        <f t="shared" si="2"/>
        <v>130000</v>
      </c>
      <c r="H56" s="30">
        <f t="shared" si="3"/>
        <v>130000</v>
      </c>
    </row>
    <row r="57" spans="2:8">
      <c r="B57" s="44" t="s">
        <v>57</v>
      </c>
      <c r="C57" s="45">
        <v>9781599662985</v>
      </c>
      <c r="D57" s="27">
        <v>1</v>
      </c>
      <c r="E57" s="30">
        <v>130000</v>
      </c>
      <c r="F57" s="27"/>
      <c r="G57" s="30">
        <f t="shared" si="2"/>
        <v>130000</v>
      </c>
      <c r="H57" s="30">
        <f t="shared" si="3"/>
        <v>130000</v>
      </c>
    </row>
    <row r="58" spans="2:8">
      <c r="B58" s="44" t="s">
        <v>58</v>
      </c>
      <c r="C58" s="45">
        <v>9781599663104</v>
      </c>
      <c r="D58" s="27">
        <v>1</v>
      </c>
      <c r="E58" s="30">
        <v>130000</v>
      </c>
      <c r="F58" s="27"/>
      <c r="G58" s="30">
        <f t="shared" si="2"/>
        <v>130000</v>
      </c>
      <c r="H58" s="30">
        <f t="shared" si="3"/>
        <v>130000</v>
      </c>
    </row>
    <row r="59" spans="2:8">
      <c r="B59" s="43" t="s">
        <v>59</v>
      </c>
      <c r="C59" s="40"/>
      <c r="D59" s="27"/>
      <c r="E59" s="30"/>
      <c r="F59" s="27"/>
      <c r="G59" s="30"/>
      <c r="H59" s="30"/>
    </row>
    <row r="60" spans="2:8">
      <c r="B60" s="44" t="s">
        <v>60</v>
      </c>
      <c r="C60" s="45">
        <v>9781599663166</v>
      </c>
      <c r="D60" s="27">
        <v>1</v>
      </c>
      <c r="E60" s="30">
        <v>130000</v>
      </c>
      <c r="F60" s="27"/>
      <c r="G60" s="30">
        <f t="shared" si="2"/>
        <v>130000</v>
      </c>
      <c r="H60" s="30">
        <f t="shared" si="3"/>
        <v>130000</v>
      </c>
    </row>
    <row r="61" spans="2:8">
      <c r="B61" s="44" t="s">
        <v>61</v>
      </c>
      <c r="C61" s="45">
        <v>9781599663197</v>
      </c>
      <c r="D61" s="27">
        <v>1</v>
      </c>
      <c r="E61" s="30">
        <v>130000</v>
      </c>
      <c r="F61" s="27"/>
      <c r="G61" s="30">
        <f t="shared" si="2"/>
        <v>130000</v>
      </c>
      <c r="H61" s="30">
        <f t="shared" si="3"/>
        <v>130000</v>
      </c>
    </row>
    <row r="62" spans="2:8">
      <c r="B62" s="44" t="s">
        <v>62</v>
      </c>
      <c r="C62" s="45">
        <v>9781599663371</v>
      </c>
      <c r="D62" s="27">
        <v>1</v>
      </c>
      <c r="E62" s="30">
        <v>130000</v>
      </c>
      <c r="F62" s="27"/>
      <c r="G62" s="30">
        <f t="shared" si="2"/>
        <v>130000</v>
      </c>
      <c r="H62" s="30">
        <f t="shared" si="3"/>
        <v>130000</v>
      </c>
    </row>
    <row r="63" spans="2:8">
      <c r="B63" s="44" t="s">
        <v>63</v>
      </c>
      <c r="C63" s="45">
        <v>9781599663401</v>
      </c>
      <c r="D63" s="27">
        <v>1</v>
      </c>
      <c r="E63" s="30">
        <v>130000</v>
      </c>
      <c r="F63" s="27"/>
      <c r="G63" s="30">
        <f t="shared" si="2"/>
        <v>130000</v>
      </c>
      <c r="H63" s="30">
        <f t="shared" si="3"/>
        <v>130000</v>
      </c>
    </row>
    <row r="64" spans="2:8">
      <c r="B64" s="44" t="s">
        <v>64</v>
      </c>
      <c r="C64" s="45">
        <v>9781599663432</v>
      </c>
      <c r="D64" s="27">
        <v>1</v>
      </c>
      <c r="E64" s="30">
        <v>130000</v>
      </c>
      <c r="F64" s="27"/>
      <c r="G64" s="30">
        <f t="shared" si="2"/>
        <v>130000</v>
      </c>
      <c r="H64" s="30">
        <f t="shared" si="3"/>
        <v>130000</v>
      </c>
    </row>
    <row r="65" spans="2:8">
      <c r="B65" s="43" t="s">
        <v>65</v>
      </c>
      <c r="C65" s="40"/>
      <c r="D65" s="27"/>
      <c r="E65" s="30"/>
      <c r="F65" s="27"/>
      <c r="G65" s="30"/>
      <c r="H65" s="30"/>
    </row>
    <row r="66" spans="2:8">
      <c r="B66" s="44" t="s">
        <v>66</v>
      </c>
      <c r="C66" s="45">
        <v>9781613525944</v>
      </c>
      <c r="D66" s="27">
        <v>1</v>
      </c>
      <c r="E66" s="30">
        <v>116000</v>
      </c>
      <c r="F66" s="27"/>
      <c r="G66" s="30">
        <f t="shared" si="2"/>
        <v>116000</v>
      </c>
      <c r="H66" s="30">
        <f t="shared" si="3"/>
        <v>116000</v>
      </c>
    </row>
    <row r="67" spans="2:8">
      <c r="B67" s="44" t="s">
        <v>67</v>
      </c>
      <c r="C67" s="45">
        <v>9781613525951</v>
      </c>
      <c r="D67" s="27">
        <v>1</v>
      </c>
      <c r="E67" s="30">
        <v>116000</v>
      </c>
      <c r="F67" s="27"/>
      <c r="G67" s="30">
        <f t="shared" si="2"/>
        <v>116000</v>
      </c>
      <c r="H67" s="30">
        <f t="shared" si="3"/>
        <v>116000</v>
      </c>
    </row>
    <row r="68" spans="2:8">
      <c r="B68" s="44" t="s">
        <v>68</v>
      </c>
      <c r="C68" s="45">
        <v>9781613525968</v>
      </c>
      <c r="D68" s="27">
        <v>1</v>
      </c>
      <c r="E68" s="30">
        <v>116000</v>
      </c>
      <c r="F68" s="27"/>
      <c r="G68" s="30">
        <f t="shared" si="2"/>
        <v>116000</v>
      </c>
      <c r="H68" s="30">
        <f t="shared" si="3"/>
        <v>116000</v>
      </c>
    </row>
    <row r="69" spans="2:8">
      <c r="B69" s="44" t="s">
        <v>69</v>
      </c>
      <c r="C69" s="45">
        <v>9781613526002</v>
      </c>
      <c r="D69" s="27">
        <v>1</v>
      </c>
      <c r="E69" s="30">
        <v>116000</v>
      </c>
      <c r="F69" s="27"/>
      <c r="G69" s="30">
        <f t="shared" si="2"/>
        <v>116000</v>
      </c>
      <c r="H69" s="30">
        <f t="shared" si="3"/>
        <v>116000</v>
      </c>
    </row>
    <row r="70" spans="2:8">
      <c r="B70" s="44" t="s">
        <v>70</v>
      </c>
      <c r="C70" s="45">
        <v>9781613526019</v>
      </c>
      <c r="D70" s="27">
        <v>1</v>
      </c>
      <c r="E70" s="30">
        <v>116000</v>
      </c>
      <c r="F70" s="27"/>
      <c r="G70" s="30">
        <f t="shared" si="2"/>
        <v>116000</v>
      </c>
      <c r="H70" s="30">
        <f t="shared" si="3"/>
        <v>116000</v>
      </c>
    </row>
    <row r="71" spans="2:8">
      <c r="B71" s="44" t="s">
        <v>71</v>
      </c>
      <c r="C71" s="45">
        <v>9781613526026</v>
      </c>
      <c r="D71" s="27">
        <v>1</v>
      </c>
      <c r="E71" s="30">
        <v>116000</v>
      </c>
      <c r="F71" s="27"/>
      <c r="G71" s="30">
        <f t="shared" si="2"/>
        <v>116000</v>
      </c>
      <c r="H71" s="30">
        <f t="shared" si="3"/>
        <v>116000</v>
      </c>
    </row>
    <row r="72" spans="2:8">
      <c r="B72" s="44" t="s">
        <v>72</v>
      </c>
      <c r="C72" s="45">
        <v>9781613526033</v>
      </c>
      <c r="D72" s="27">
        <v>1</v>
      </c>
      <c r="E72" s="30">
        <v>116000</v>
      </c>
      <c r="F72" s="27"/>
      <c r="G72" s="30">
        <f t="shared" si="2"/>
        <v>116000</v>
      </c>
      <c r="H72" s="30">
        <f t="shared" si="3"/>
        <v>116000</v>
      </c>
    </row>
    <row r="73" spans="2:8">
      <c r="B73" s="43" t="s">
        <v>73</v>
      </c>
      <c r="C73" s="40"/>
      <c r="D73" s="27"/>
      <c r="E73" s="30"/>
      <c r="F73" s="27"/>
      <c r="G73" s="30"/>
      <c r="H73" s="30"/>
    </row>
    <row r="74" spans="2:8">
      <c r="B74" s="44" t="s">
        <v>74</v>
      </c>
      <c r="C74" s="45">
        <v>9781613526057</v>
      </c>
      <c r="D74" s="27">
        <v>1</v>
      </c>
      <c r="E74" s="30">
        <v>116000</v>
      </c>
      <c r="F74" s="27"/>
      <c r="G74" s="30">
        <f t="shared" si="2"/>
        <v>116000</v>
      </c>
      <c r="H74" s="30">
        <f t="shared" si="3"/>
        <v>116000</v>
      </c>
    </row>
    <row r="75" spans="2:8">
      <c r="B75" s="44" t="s">
        <v>75</v>
      </c>
      <c r="C75" s="45">
        <v>9781613526064</v>
      </c>
      <c r="D75" s="27">
        <v>1</v>
      </c>
      <c r="E75" s="30">
        <v>116000</v>
      </c>
      <c r="F75" s="27"/>
      <c r="G75" s="30">
        <f t="shared" si="2"/>
        <v>116000</v>
      </c>
      <c r="H75" s="30">
        <f t="shared" si="3"/>
        <v>116000</v>
      </c>
    </row>
    <row r="76" spans="2:8">
      <c r="B76" s="44" t="s">
        <v>76</v>
      </c>
      <c r="C76" s="45">
        <v>9781613526101</v>
      </c>
      <c r="D76" s="27">
        <v>1</v>
      </c>
      <c r="E76" s="30">
        <v>116000</v>
      </c>
      <c r="F76" s="27"/>
      <c r="G76" s="30">
        <f t="shared" si="2"/>
        <v>116000</v>
      </c>
      <c r="H76" s="30">
        <f t="shared" si="3"/>
        <v>116000</v>
      </c>
    </row>
    <row r="77" spans="2:8">
      <c r="B77" s="44" t="s">
        <v>77</v>
      </c>
      <c r="C77" s="45">
        <v>9781613526118</v>
      </c>
      <c r="D77" s="27">
        <v>1</v>
      </c>
      <c r="E77" s="30">
        <v>116000</v>
      </c>
      <c r="F77" s="27"/>
      <c r="G77" s="30">
        <f t="shared" si="2"/>
        <v>116000</v>
      </c>
      <c r="H77" s="30">
        <f t="shared" si="3"/>
        <v>116000</v>
      </c>
    </row>
    <row r="78" spans="2:8">
      <c r="B78" s="44" t="s">
        <v>78</v>
      </c>
      <c r="C78" s="45">
        <v>9781613526125</v>
      </c>
      <c r="D78" s="27">
        <v>1</v>
      </c>
      <c r="E78" s="30">
        <v>116000</v>
      </c>
      <c r="F78" s="27"/>
      <c r="G78" s="30">
        <f t="shared" si="2"/>
        <v>116000</v>
      </c>
      <c r="H78" s="30">
        <f t="shared" si="3"/>
        <v>116000</v>
      </c>
    </row>
    <row r="79" spans="2:8">
      <c r="B79" s="44" t="s">
        <v>79</v>
      </c>
      <c r="C79" s="45">
        <v>9781613526132</v>
      </c>
      <c r="D79" s="27">
        <v>1</v>
      </c>
      <c r="E79" s="30">
        <v>116000</v>
      </c>
      <c r="F79" s="27"/>
      <c r="G79" s="30">
        <f t="shared" si="2"/>
        <v>116000</v>
      </c>
      <c r="H79" s="30">
        <f t="shared" si="3"/>
        <v>116000</v>
      </c>
    </row>
    <row r="80" spans="2:8">
      <c r="B80" s="44" t="s">
        <v>80</v>
      </c>
      <c r="C80" s="45">
        <v>9781613526224</v>
      </c>
      <c r="D80" s="27">
        <v>1</v>
      </c>
      <c r="E80" s="30">
        <v>116000</v>
      </c>
      <c r="F80" s="27"/>
      <c r="G80" s="30">
        <f t="shared" si="2"/>
        <v>116000</v>
      </c>
      <c r="H80" s="30">
        <f t="shared" si="3"/>
        <v>116000</v>
      </c>
    </row>
    <row r="81" spans="2:8">
      <c r="B81" s="43" t="s">
        <v>81</v>
      </c>
      <c r="C81" s="40"/>
      <c r="D81" s="27"/>
      <c r="E81" s="30"/>
      <c r="F81" s="27"/>
      <c r="G81" s="30"/>
      <c r="H81" s="30"/>
    </row>
    <row r="82" spans="2:8">
      <c r="B82" s="44" t="s">
        <v>82</v>
      </c>
      <c r="C82" s="45">
        <v>9781613526163</v>
      </c>
      <c r="D82" s="27">
        <v>1</v>
      </c>
      <c r="E82" s="30">
        <v>116000</v>
      </c>
      <c r="F82" s="27"/>
      <c r="G82" s="30">
        <f t="shared" si="2"/>
        <v>116000</v>
      </c>
      <c r="H82" s="30">
        <f t="shared" si="3"/>
        <v>116000</v>
      </c>
    </row>
    <row r="83" spans="2:8">
      <c r="B83" s="44" t="s">
        <v>83</v>
      </c>
      <c r="C83" s="45">
        <v>9781613526170</v>
      </c>
      <c r="D83" s="27">
        <v>1</v>
      </c>
      <c r="E83" s="30">
        <v>116000</v>
      </c>
      <c r="F83" s="27"/>
      <c r="G83" s="30">
        <f t="shared" si="2"/>
        <v>116000</v>
      </c>
      <c r="H83" s="30">
        <f t="shared" si="3"/>
        <v>116000</v>
      </c>
    </row>
    <row r="84" spans="2:8">
      <c r="B84" s="44" t="s">
        <v>84</v>
      </c>
      <c r="C84" s="45">
        <v>9781613526187</v>
      </c>
      <c r="D84" s="27">
        <v>1</v>
      </c>
      <c r="E84" s="30">
        <v>116000</v>
      </c>
      <c r="F84" s="27"/>
      <c r="G84" s="30">
        <f t="shared" si="2"/>
        <v>116000</v>
      </c>
      <c r="H84" s="30">
        <f t="shared" si="3"/>
        <v>116000</v>
      </c>
    </row>
    <row r="85" spans="2:8">
      <c r="B85" s="44" t="s">
        <v>85</v>
      </c>
      <c r="C85" s="45">
        <v>9781613526231</v>
      </c>
      <c r="D85" s="27">
        <v>1</v>
      </c>
      <c r="E85" s="30">
        <v>116000</v>
      </c>
      <c r="F85" s="27"/>
      <c r="G85" s="30">
        <f t="shared" si="2"/>
        <v>116000</v>
      </c>
      <c r="H85" s="30">
        <f t="shared" si="3"/>
        <v>116000</v>
      </c>
    </row>
    <row r="86" spans="2:8">
      <c r="B86" s="44" t="s">
        <v>86</v>
      </c>
      <c r="C86" s="45">
        <v>9781613526248</v>
      </c>
      <c r="D86" s="27">
        <v>1</v>
      </c>
      <c r="E86" s="30">
        <v>116000</v>
      </c>
      <c r="F86" s="27"/>
      <c r="G86" s="30">
        <f t="shared" si="2"/>
        <v>116000</v>
      </c>
      <c r="H86" s="30">
        <f t="shared" si="3"/>
        <v>116000</v>
      </c>
    </row>
    <row r="87" spans="2:8">
      <c r="B87" s="44" t="s">
        <v>87</v>
      </c>
      <c r="C87" s="46">
        <v>9781613526330</v>
      </c>
      <c r="D87" s="27">
        <v>1</v>
      </c>
      <c r="E87" s="30">
        <v>116000</v>
      </c>
      <c r="F87" s="27"/>
      <c r="G87" s="30">
        <f t="shared" si="2"/>
        <v>116000</v>
      </c>
      <c r="H87" s="30">
        <f t="shared" si="3"/>
        <v>116000</v>
      </c>
    </row>
    <row r="88" spans="2:8">
      <c r="B88" s="43" t="s">
        <v>88</v>
      </c>
      <c r="C88" s="40"/>
      <c r="D88" s="27"/>
      <c r="E88" s="30"/>
      <c r="F88" s="27"/>
      <c r="G88" s="30"/>
      <c r="H88" s="30"/>
    </row>
    <row r="89" spans="2:8">
      <c r="B89" s="44" t="s">
        <v>89</v>
      </c>
      <c r="C89" s="45">
        <v>9781613526279</v>
      </c>
      <c r="D89" s="27">
        <v>1</v>
      </c>
      <c r="E89" s="30">
        <v>116000</v>
      </c>
      <c r="F89" s="27"/>
      <c r="G89" s="30">
        <f t="shared" ref="G89:G93" si="4">(E89-(E89*F89))</f>
        <v>116000</v>
      </c>
      <c r="H89" s="30">
        <f t="shared" ref="H89:H94" si="5">(E89-(E89*F89))*(D89)</f>
        <v>116000</v>
      </c>
    </row>
    <row r="90" spans="2:8">
      <c r="B90" s="44" t="s">
        <v>90</v>
      </c>
      <c r="C90" s="45">
        <v>9781613526286</v>
      </c>
      <c r="D90" s="27">
        <v>1</v>
      </c>
      <c r="E90" s="30">
        <v>116000</v>
      </c>
      <c r="F90" s="27"/>
      <c r="G90" s="30">
        <f t="shared" si="4"/>
        <v>116000</v>
      </c>
      <c r="H90" s="30">
        <f t="shared" si="5"/>
        <v>116000</v>
      </c>
    </row>
    <row r="91" spans="2:8">
      <c r="B91" s="44" t="s">
        <v>91</v>
      </c>
      <c r="C91" s="45">
        <v>9781613526293</v>
      </c>
      <c r="D91" s="27">
        <v>1</v>
      </c>
      <c r="E91" s="30">
        <v>116000</v>
      </c>
      <c r="F91" s="27"/>
      <c r="G91" s="30">
        <f t="shared" si="4"/>
        <v>116000</v>
      </c>
      <c r="H91" s="30">
        <f t="shared" si="5"/>
        <v>116000</v>
      </c>
    </row>
    <row r="92" spans="2:8">
      <c r="B92" s="44" t="s">
        <v>92</v>
      </c>
      <c r="C92" s="45">
        <v>9781613526347</v>
      </c>
      <c r="D92" s="27">
        <v>1</v>
      </c>
      <c r="E92" s="30">
        <v>116000</v>
      </c>
      <c r="F92" s="27"/>
      <c r="G92" s="30">
        <f t="shared" si="4"/>
        <v>116000</v>
      </c>
      <c r="H92" s="30">
        <f t="shared" si="5"/>
        <v>116000</v>
      </c>
    </row>
    <row r="93" spans="2:8">
      <c r="B93" s="44" t="s">
        <v>93</v>
      </c>
      <c r="C93" s="45">
        <v>9781613526354</v>
      </c>
      <c r="D93" s="27">
        <v>1</v>
      </c>
      <c r="E93" s="30">
        <v>116000</v>
      </c>
      <c r="F93" s="27"/>
      <c r="G93" s="30">
        <f t="shared" si="4"/>
        <v>116000</v>
      </c>
      <c r="H93" s="30">
        <f t="shared" si="5"/>
        <v>116000</v>
      </c>
    </row>
    <row r="94" spans="2:8">
      <c r="G94" s="47" t="s">
        <v>103</v>
      </c>
      <c r="H94" s="30">
        <f>SUM(H18:H93)</f>
        <v>7741000</v>
      </c>
    </row>
    <row r="96" spans="2:8">
      <c r="B96" s="1"/>
      <c r="C96" s="32"/>
      <c r="D96" s="32"/>
      <c r="E96" s="32"/>
      <c r="F96" s="32"/>
      <c r="G96" s="32"/>
      <c r="H96" s="33"/>
    </row>
    <row r="97" spans="2:8">
      <c r="B97" s="2" t="s">
        <v>14</v>
      </c>
      <c r="C97" s="11"/>
      <c r="D97" s="11"/>
      <c r="E97" s="11"/>
      <c r="F97" s="11"/>
      <c r="G97" s="11"/>
      <c r="H97" s="34"/>
    </row>
    <row r="98" spans="2:8">
      <c r="B98" s="3"/>
      <c r="C98" s="11"/>
      <c r="D98" s="11"/>
      <c r="E98" s="11"/>
      <c r="F98" s="11"/>
      <c r="G98" s="11"/>
      <c r="H98" s="34"/>
    </row>
    <row r="99" spans="2:8">
      <c r="B99" s="3" t="s">
        <v>15</v>
      </c>
      <c r="C99" s="11"/>
      <c r="D99" s="11"/>
      <c r="E99" s="11"/>
      <c r="F99" s="11"/>
      <c r="G99" s="11"/>
      <c r="H99" s="34"/>
    </row>
    <row r="100" spans="2:8" ht="36" customHeight="1">
      <c r="B100" s="3"/>
      <c r="C100" s="11"/>
      <c r="D100" s="11"/>
      <c r="E100" s="11"/>
      <c r="F100" s="11"/>
      <c r="G100" s="11"/>
      <c r="H100" s="34"/>
    </row>
    <row r="101" spans="2:8" ht="36" customHeight="1">
      <c r="B101" s="3"/>
      <c r="C101" s="11"/>
      <c r="D101" s="11"/>
      <c r="E101" s="11"/>
      <c r="F101" s="11"/>
      <c r="G101" s="11"/>
      <c r="H101" s="34"/>
    </row>
    <row r="102" spans="2:8">
      <c r="B102" s="3" t="s">
        <v>16</v>
      </c>
      <c r="C102" s="35"/>
      <c r="D102" s="35"/>
      <c r="E102" s="35"/>
      <c r="F102" s="35"/>
      <c r="G102" s="35"/>
      <c r="H102" s="36"/>
    </row>
    <row r="103" spans="2:8">
      <c r="B103" s="3"/>
      <c r="C103" s="11"/>
      <c r="D103" s="11"/>
      <c r="E103" s="11"/>
      <c r="F103" s="11"/>
      <c r="G103" s="11"/>
      <c r="H103" s="34"/>
    </row>
    <row r="104" spans="2:8">
      <c r="B104" s="37" t="s">
        <v>17</v>
      </c>
      <c r="C104" s="38"/>
      <c r="D104" s="38"/>
      <c r="E104" s="38"/>
      <c r="F104" s="38"/>
      <c r="G104" s="38"/>
      <c r="H104" s="39"/>
    </row>
  </sheetData>
  <mergeCells count="11">
    <mergeCell ref="B11:C11"/>
    <mergeCell ref="B12:C12"/>
    <mergeCell ref="B104:H104"/>
    <mergeCell ref="D7:G8"/>
    <mergeCell ref="B7:C8"/>
    <mergeCell ref="D10:G12"/>
    <mergeCell ref="B6:C6"/>
    <mergeCell ref="D6:G6"/>
    <mergeCell ref="B9:C9"/>
    <mergeCell ref="D9:G9"/>
    <mergeCell ref="B10:C10"/>
  </mergeCells>
  <hyperlinks>
    <hyperlink ref="B10" r:id="rId1" xr:uid="{E9B5FEA7-5622-4366-B627-5444D28E3E7A}"/>
  </hyperlinks>
  <pageMargins left="0.25" right="0.25" top="0.75" bottom="0.75" header="0.3" footer="0.3"/>
  <pageSetup paperSize="9" scale="36" orientation="portrait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Aldi Alfiandi</dc:creator>
  <cp:lastModifiedBy>Aldi</cp:lastModifiedBy>
  <cp:lastPrinted>2024-10-26T06:03:00Z</cp:lastPrinted>
  <dcterms:created xsi:type="dcterms:W3CDTF">2023-07-26T09:32:00Z</dcterms:created>
  <dcterms:modified xsi:type="dcterms:W3CDTF">2024-11-04T10:54:46Z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7D875E8D76224CE295826D1F37DE2C24_13</vt:lpwstr>
  </property>
  <property fmtid="{D5CDD505-2E9C-101B-9397-08002B2CF9AE}" pid="3" name="KSOProductBuildVer">
    <vt:lpwstr>1033-12.2.0.18607</vt:lpwstr>
  </property>
</Properties>
</file>