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BA31812C-018E-461C-A138-5B8E9AF0FD8D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5" i="1" l="1"/>
  <c r="B15" i="1"/>
  <c r="C15" i="1"/>
  <c r="D15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H20" i="1"/>
  <c r="H21" i="1"/>
  <c r="H22" i="1"/>
  <c r="H23" i="1"/>
  <c r="H24" i="1"/>
  <c r="H25" i="1"/>
  <c r="H26" i="1"/>
  <c r="H27" i="1"/>
  <c r="H28" i="1"/>
  <c r="G20" i="1"/>
  <c r="G21" i="1"/>
  <c r="G22" i="1"/>
  <c r="G23" i="1"/>
  <c r="G24" i="1"/>
  <c r="G25" i="1"/>
  <c r="G26" i="1"/>
  <c r="G27" i="1"/>
  <c r="G28" i="1"/>
  <c r="H19" i="1"/>
  <c r="G19" i="1"/>
</calcChain>
</file>

<file path=xl/sharedStrings.xml><?xml version="1.0" encoding="utf-8"?>
<sst xmlns="http://schemas.openxmlformats.org/spreadsheetml/2006/main" count="80" uniqueCount="80">
  <si>
    <t>COMMERCIAL INVOICE</t>
  </si>
  <si>
    <t>ID</t>
  </si>
  <si>
    <t>Date</t>
  </si>
  <si>
    <t>For Account:</t>
  </si>
  <si>
    <t>Address:</t>
  </si>
  <si>
    <t>Email:</t>
  </si>
  <si>
    <t>Remarks:</t>
  </si>
  <si>
    <t>Telephone:</t>
  </si>
  <si>
    <t>Total Amount</t>
  </si>
  <si>
    <t>Description of goods</t>
  </si>
  <si>
    <t>ISBN</t>
  </si>
  <si>
    <t>Unit (Rp.)</t>
  </si>
  <si>
    <t>Amount Unit (Rp.)</t>
  </si>
  <si>
    <t>Total (Rp.)</t>
  </si>
  <si>
    <t>Transfer to : BCA 4685015898 on behalf PT Solusi Edukasi Gemilang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</si>
  <si>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</si>
  <si>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</si>
  <si>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</si>
  <si>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[YLCR Level 3-1] Cinderella Leveled Reader</t>
  </si>
  <si>
    <t>[YLCR Level 3-2] Ole-Luk-Oie: The Dream God Leveled Reader</t>
  </si>
  <si>
    <t>[YLCR Level 3-3] The Three Sillies Leveled Reader</t>
  </si>
  <si>
    <t>[YLCR Level 3-4] Daedalus and Icarus Leveled Reader</t>
  </si>
  <si>
    <t>[YLCR Level 3-5] The Magic Swan Leveled Reader</t>
  </si>
  <si>
    <t>[YLCR Level 4-1] The Fish and the Ring Leveled Reader</t>
  </si>
  <si>
    <t>[YLCR Level 4-2] Beauty and the Beast Leveled Reader</t>
  </si>
  <si>
    <t>[YLCR Level 4-3] The Prince and the Pauper Leveled Reader</t>
  </si>
  <si>
    <t>[YLCR Level 4-4] Gulliver’s Travels Leveled Reader</t>
  </si>
  <si>
    <t>[YLCR Level 4-5] A Little Princess Leveled Reader</t>
  </si>
  <si>
    <t>[CR Level 4-1] The Tiger, the Boy, and the Jackal - Leveled Reader with Downloadable Audio</t>
  </si>
  <si>
    <t>[CR Level 4-2] Jane's Bright Idea - Leveled Reader with Downloadable Audio</t>
  </si>
  <si>
    <t>[CR Level 4-3] The Spanish Doll of Barcelona - Leveled Reader with Downloadable Audio</t>
  </si>
  <si>
    <t>[CR Level 4-7] Where Did You Get That Chocolate? - Leveled Reader with Downloadable Audio</t>
  </si>
  <si>
    <t>[CR Level 4-8] Hey, Los Angeles - Leveled Reader with Downloadable Audio</t>
  </si>
  <si>
    <t>[CR Level 4-9] Extreme Weather: Hurricane! - Leveled Reader with Downloadable Audio</t>
  </si>
  <si>
    <t>[CR Level 5-1] A Hero in the Night - Leveled Reader with Downloadable Audio</t>
  </si>
  <si>
    <t>[CR Level 5-2] A Spelling Star in Los Angeles - Leveled Reader with Downloadable Audio</t>
  </si>
  <si>
    <t>[CR Level 5-6] Ola, Rio de Janeiro! - Leveled Reader with Downloadable Audio</t>
  </si>
  <si>
    <t>[CR Level 5-7] How Designers Design - Leveled Reader with Downloadable Audio</t>
  </si>
  <si>
    <t>[CR Level 5-8] The Great Wave: Tsunami! - Leveled Reader with Downloadable Audio</t>
  </si>
  <si>
    <t>PT. Akses Media Lintas Asia</t>
  </si>
  <si>
    <t>Puri Asri sawangan D-11, Jalan Raya Pengasinan, Sawangan, Depok, Jawa Barat</t>
  </si>
  <si>
    <t>admin@aksesmediabooks.com</t>
  </si>
  <si>
    <t>081285383514</t>
  </si>
  <si>
    <t>Total Goods</t>
  </si>
  <si>
    <t>Total Quantity</t>
  </si>
  <si>
    <t>Quantity</t>
  </si>
  <si>
    <t>Discount (%)</t>
  </si>
  <si>
    <t>Grand Total</t>
  </si>
  <si>
    <t>COM1051124</t>
  </si>
  <si>
    <t>[YLCR Level 2-1] The Fir Tree Leveled Reader</t>
  </si>
  <si>
    <t>[YLCR Level 2-2] The Elves and the Shoemaker Leveled Reader</t>
  </si>
  <si>
    <t>[YLCR Level 2-3] How Bear Lost His Tail Leveled Reader</t>
  </si>
  <si>
    <t>[YLCR Level 2-4] Sleeping Beauty Leveled Reader</t>
  </si>
  <si>
    <t>[YLCR Level 2-5] Jack and the Magic Beans Leveled Reader</t>
  </si>
  <si>
    <t>[YLCR Level 2-6] The Son Who Came Home Leveled Reader</t>
  </si>
  <si>
    <t>[YLCR Level 2-7] The Nutcracker Leveled Reader</t>
  </si>
  <si>
    <t>[YLCR Level 2-8] Puss in Boots Leveled Reader</t>
  </si>
  <si>
    <t>[YLCR Level 2-9] The Woodman and the Ax Leveled Reader</t>
  </si>
  <si>
    <t>[YLCR Level 2-10] The Trojan Horse Leveled Reader</t>
  </si>
  <si>
    <t>[YLCR Level 3-6] The Three Bears Leveled Reader</t>
  </si>
  <si>
    <t>[YLCR Level 3-7] Heidi Leveled Reader</t>
  </si>
  <si>
    <t>[YLCR Level 3-8] Hans Brinker Leveled Reader</t>
  </si>
  <si>
    <t>[YLCR Level 4-6] Fairy Gifts Leveled Reader</t>
  </si>
  <si>
    <t>[YLCR Level 4-7] The Enchanted Castle Leveled Reader</t>
  </si>
  <si>
    <t>[YLCR Level 4-8] The Lady or the Tiger Leveled Reader</t>
  </si>
  <si>
    <t>[YLCR Level 4-9] The Life and Adventures of Santa Claus Leveled Reader</t>
  </si>
  <si>
    <t>[YLCR Level 4-10] Ivan the Fool Leveled Reader</t>
  </si>
  <si>
    <t>[CR Level 3-1] Percy the Parakeet - Leveled Reader with Downloadable Audio</t>
  </si>
  <si>
    <t>[CR Level 3-2] My Pocket Hamster - Leveled Reader with Downloadable Audio</t>
  </si>
  <si>
    <t>[CR Level 3-3] Lost in the Tower of London - Leveled Reader with Downloadable Audio</t>
  </si>
  <si>
    <t>[CR Level 3-4] A Special Bear in New York - Leveled Reader with Downloadable Audio</t>
  </si>
  <si>
    <t>[CR Level 3-5] Not Fair! - Leveled Reader with Downloadable Audio with Downloadable Audio</t>
  </si>
  <si>
    <t>[CR Level 3-6] Groundhog Day - Leveled Reader with Downloadable Audio</t>
  </si>
  <si>
    <t>[CR Level 3-7] Big Plants - Leveled Reader with Downloadable Audio</t>
  </si>
  <si>
    <t>[CR Level 4-4] First in Flight: The Wright Brothers - Leveled Reader with Downloadable Audio</t>
  </si>
  <si>
    <t>[CR Level 4-5] The Firebird of Rio - Leveled Reader with Downloadable Audio with Downloadable Audio</t>
  </si>
  <si>
    <t>[CR Level 4-6] Desert Animals - Leveled Reader with Downloadable Audio</t>
  </si>
  <si>
    <t>[CR Level 5-3] Aliens are Coming! - Leveled Reader with Downloadable Audio</t>
  </si>
  <si>
    <t>[CR Level 5-4] Lulu's Big Find - Leveled Reader with Downloadable Audio</t>
  </si>
  <si>
    <t>[CR Level 5-5] The Magnificent Minu - Leveled Reader with Downloadable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</si>
</sst>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0"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36"/>
      <color rgb="FF000000"/>
      <name val="Calibri"/>
      <family val="2"/>
    </font>
    <font>
      <sz val="16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65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2" fillId="0" borderId="2" xfId="0" quotePrefix="1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" fontId="2" fillId="0" borderId="4" xfId="0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wrapText="1"/>
    </xf>
    <xf numFmtId="1" fontId="2" fillId="0" borderId="4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2" fillId="0" borderId="4" xfId="0" applyFont="1" applyBorder="1" applyAlignment="1"/>
    <xf numFmtId="0" fontId="9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481853</xdr:colOff>
      <xdr:row>1</xdr:row>
      <xdr:rowOff>89645</xdr:rowOff>
    </xdr:from>
    <xdr:to>
      <xdr:col>7</xdr:col>
      <xdr:colOff>2215814</xdr:colOff>
      <xdr:row>3</xdr:row>
      <xdr:rowOff>145675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773525" y="287655"/>
          <a:ext cx="1734185" cy="157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79</xdr:row>
      <xdr:rowOff>168088</xdr:rowOff>
    </xdr:from>
    <xdr:to>
      <xdr:col>1</xdr:col>
      <xdr:colOff>1356518</xdr:colOff>
      <xdr:row>82</xdr:row>
      <xdr:rowOff>46457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6092190"/>
          <a:ext cx="1189990" cy="9893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166714</xdr:colOff>
      <xdr:row>79</xdr:row>
      <xdr:rowOff>168088</xdr:rowOff>
    </xdr:from>
    <xdr:to>
      <xdr:col>1</xdr:col>
      <xdr:colOff>1356518</xdr:colOff>
      <xdr:row>82</xdr:row>
      <xdr:rowOff>52057</xdr:rowOff>
    </xdr:to>
    <xdr:pic>
      <xdr:nvPicPr>
        <xdr:cNvPr id="2" name="Picture 1" descr="20230602_143259_0000">
          <a:extLst>
            <a:ext uri="{FF2B5EF4-FFF2-40B4-BE49-F238E27FC236}">
              <a16:creationId xmlns:a16="http://schemas.microsoft.com/office/drawing/2014/main" id="{6B796164-E72A-49F1-99F2-B5EB99290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8214" y="23894863"/>
          <a:ext cx="1189804" cy="996714"/>
        </a:xfrm>
        <a:prstGeom prst="rect">
          <a:avLst/>
        </a:prstGeom>
      </xdr:spPr>
    </xdr:pic>
    <xdr:clientData/>
  </xdr:twoCellAnchor>
  <xdr:twoCellAnchor editAs="oneCell">
    <xdr:from>
      <xdr:col>0</xdr:col>
      <xdr:colOff>537882</xdr:colOff>
      <xdr:row>78</xdr:row>
      <xdr:rowOff>156881</xdr:rowOff>
    </xdr:from>
    <xdr:to>
      <xdr:col>1</xdr:col>
      <xdr:colOff>2213071</xdr:colOff>
      <xdr:row>84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FD830-375F-42A9-8582-A39AF6468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2" y="21089469"/>
          <a:ext cx="2246689" cy="1683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dmin@aksesmediabook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5"/>
  <sheetViews>
    <sheetView tabSelected="1" topLeftCell="B67" zoomScale="85" zoomScaleNormal="85" workbookViewId="0">
      <selection activeCell="H75" sqref="H75"/>
    </sheetView>
  </sheetViews>
  <sheetFormatPr defaultColWidth="9" defaultRowHeight="15.75"/>
  <cols>
    <col min="1" max="1" width="8.5703125" style="7" customWidth="1"/>
    <col min="2" max="2" width="98.5703125" style="2" customWidth="1"/>
    <col min="3" max="3" width="32.28515625" style="9" customWidth="1"/>
    <col min="4" max="4" width="24" style="9" customWidth="1"/>
    <col min="5" max="5" width="32" style="22" customWidth="1"/>
    <col min="6" max="6" width="21.85546875" style="9" customWidth="1"/>
    <col min="7" max="7" width="31.85546875" style="22" customWidth="1"/>
    <col min="8" max="8" width="35.5703125" style="7" customWidth="1"/>
    <col min="9" max="16384" width="9" style="11"/>
  </cols>
  <sheetData>
    <row r="1" spans="1:8">
      <c r="E1" s="9"/>
      <c r="G1" s="10"/>
    </row>
    <row r="2" spans="1:8">
      <c r="E2" s="9"/>
      <c r="G2" s="10"/>
    </row>
    <row r="3" spans="1:8" s="14" customFormat="1" ht="104.25" customHeight="1">
      <c r="A3" s="8"/>
      <c r="B3" s="3" t="s">
        <v>0</v>
      </c>
      <c r="C3" s="12"/>
      <c r="D3" s="12"/>
      <c r="E3" s="12"/>
      <c r="F3" s="11"/>
      <c r="G3" s="13"/>
      <c r="H3" s="8"/>
    </row>
    <row r="4" spans="1:8" ht="34.5" customHeight="1">
      <c r="E4" s="9"/>
      <c r="G4" s="9"/>
    </row>
    <row r="5" spans="1:8">
      <c r="D5" s="15" t="s">
        <v>1</v>
      </c>
      <c r="E5" s="16" t="s">
        <v>48</v>
      </c>
      <c r="F5" s="15" t="s">
        <v>2</v>
      </c>
      <c r="G5" s="17">
        <v>45423</v>
      </c>
    </row>
    <row r="6" spans="1:8">
      <c r="B6" s="18" t="s">
        <v>3</v>
      </c>
      <c r="C6" s="18"/>
      <c r="D6" s="18" t="s">
        <v>4</v>
      </c>
      <c r="E6" s="18"/>
      <c r="F6" s="18"/>
      <c r="G6" s="18"/>
    </row>
    <row r="7" spans="1:8">
      <c r="B7" s="19" t="s">
        <v>39</v>
      </c>
      <c r="C7" s="19"/>
      <c r="D7" s="19" t="s">
        <v>40</v>
      </c>
      <c r="E7" s="19"/>
      <c r="F7" s="19"/>
      <c r="G7" s="19"/>
    </row>
    <row r="8" spans="1:8">
      <c r="B8" s="19"/>
      <c r="C8" s="19"/>
      <c r="D8" s="19"/>
      <c r="E8" s="19"/>
      <c r="F8" s="19"/>
      <c r="G8" s="19"/>
    </row>
    <row r="9" spans="1:8">
      <c r="B9" s="18" t="s">
        <v>5</v>
      </c>
      <c r="C9" s="18"/>
      <c r="D9" s="18" t="s">
        <v>6</v>
      </c>
      <c r="E9" s="18"/>
      <c r="F9" s="18"/>
      <c r="G9" s="18"/>
    </row>
    <row r="10" spans="1:8">
      <c r="B10" s="20" t="s">
        <v>41</v>
      </c>
      <c r="C10" s="20"/>
      <c r="D10" s="19"/>
      <c r="E10" s="19"/>
      <c r="F10" s="19"/>
      <c r="G10" s="19"/>
    </row>
    <row r="11" spans="1:8">
      <c r="B11" s="18" t="s">
        <v>7</v>
      </c>
      <c r="C11" s="18"/>
      <c r="D11" s="19"/>
      <c r="E11" s="19"/>
      <c r="F11" s="19"/>
      <c r="G11" s="19"/>
    </row>
    <row r="12" spans="1:8">
      <c r="B12" s="21" t="s">
        <v>42</v>
      </c>
      <c r="C12" s="19"/>
      <c r="D12" s="19"/>
      <c r="E12" s="19"/>
      <c r="F12" s="19"/>
      <c r="G12" s="19"/>
    </row>
    <row r="13" spans="1:8" ht="15.75" customHeight="1"/>
    <row r="14" spans="1:8">
      <c r="B14" s="1" t="s">
        <v>8</v>
      </c>
      <c r="C14" s="23" t="s">
        <v>43</v>
      </c>
      <c r="D14" s="24" t="s">
        <v>44</v>
      </c>
      <c r="E14" s="25"/>
      <c r="G14" s="26"/>
    </row>
    <row r="15" spans="1:8">
      <c r="B15" s="4">
        <f>SUM(H19:H73)</f>
        <v>4264000</v>
      </c>
      <c r="C15" s="27">
        <f>COUNT(D19:D73)</f>
        <v>52</v>
      </c>
      <c r="D15" s="27">
        <f>SUM(D19:D73)</f>
        <v>52</v>
      </c>
    </row>
    <row r="17" spans="2:8">
      <c r="B17" s="5" t="s">
        <v>9</v>
      </c>
      <c r="C17" s="24" t="s">
        <v>10</v>
      </c>
      <c r="D17" s="24" t="s">
        <v>45</v>
      </c>
      <c r="E17" s="24" t="s">
        <v>11</v>
      </c>
      <c r="F17" s="24" t="s">
        <v>46</v>
      </c>
      <c r="G17" s="24" t="s">
        <v>12</v>
      </c>
      <c r="H17" s="28" t="s">
        <v>13</v>
      </c>
    </row>
    <row r="18" spans="2:8">
      <c r="B18" s="6"/>
      <c r="C18" s="27"/>
      <c r="D18" s="27"/>
      <c r="E18" s="27"/>
      <c r="F18" s="27"/>
      <c r="G18" s="27"/>
      <c r="H18" s="29"/>
    </row>
    <row r="19" spans="2:8">
      <c r="B19" s="43" t="s">
        <v>49</v>
      </c>
      <c r="C19" s="30">
        <v>9781599666426</v>
      </c>
      <c r="D19" s="27">
        <v>1</v>
      </c>
      <c r="E19" s="31">
        <v>88000</v>
      </c>
      <c r="F19" s="27"/>
      <c r="G19" s="31">
        <f>(E19-(E19*F19))</f>
        <v>88000</v>
      </c>
      <c r="H19" s="31">
        <f>(E19-(E19*F19))*(D19)</f>
        <v>88000</v>
      </c>
    </row>
    <row r="20" spans="2:8">
      <c r="B20" s="43" t="s">
        <v>50</v>
      </c>
      <c r="C20" s="30">
        <v>9781599666433</v>
      </c>
      <c r="D20" s="27">
        <v>1</v>
      </c>
      <c r="E20" s="31">
        <v>88000</v>
      </c>
      <c r="F20" s="27"/>
      <c r="G20" s="31">
        <f t="shared" ref="G20:G28" si="0">(E20-(E20*F20))</f>
        <v>88000</v>
      </c>
      <c r="H20" s="31">
        <f t="shared" ref="H20:H28" si="1">(E20-(E20*F20))*(D20)</f>
        <v>88000</v>
      </c>
    </row>
    <row r="21" spans="2:8">
      <c r="B21" s="43" t="s">
        <v>51</v>
      </c>
      <c r="C21" s="30">
        <v>9781599666440</v>
      </c>
      <c r="D21" s="27">
        <v>1</v>
      </c>
      <c r="E21" s="31">
        <v>88000</v>
      </c>
      <c r="F21" s="27"/>
      <c r="G21" s="31">
        <f t="shared" si="0"/>
        <v>88000</v>
      </c>
      <c r="H21" s="31">
        <f t="shared" si="1"/>
        <v>88000</v>
      </c>
    </row>
    <row r="22" spans="2:8">
      <c r="B22" s="43" t="s">
        <v>52</v>
      </c>
      <c r="C22" s="30">
        <v>9781599666457</v>
      </c>
      <c r="D22" s="27">
        <v>1</v>
      </c>
      <c r="E22" s="31">
        <v>88000</v>
      </c>
      <c r="F22" s="27"/>
      <c r="G22" s="31">
        <f t="shared" si="0"/>
        <v>88000</v>
      </c>
      <c r="H22" s="31">
        <f t="shared" si="1"/>
        <v>88000</v>
      </c>
    </row>
    <row r="23" spans="2:8">
      <c r="B23" s="43" t="s">
        <v>53</v>
      </c>
      <c r="C23" s="30">
        <v>9781599666464</v>
      </c>
      <c r="D23" s="27">
        <v>1</v>
      </c>
      <c r="E23" s="31">
        <v>88000</v>
      </c>
      <c r="F23" s="27"/>
      <c r="G23" s="31">
        <f t="shared" si="0"/>
        <v>88000</v>
      </c>
      <c r="H23" s="31">
        <f t="shared" si="1"/>
        <v>88000</v>
      </c>
    </row>
    <row r="24" spans="2:8">
      <c r="B24" s="43" t="s">
        <v>54</v>
      </c>
      <c r="C24" s="30">
        <v>9781599666471</v>
      </c>
      <c r="D24" s="27">
        <v>1</v>
      </c>
      <c r="E24" s="31">
        <v>88000</v>
      </c>
      <c r="F24" s="27"/>
      <c r="G24" s="31">
        <f t="shared" si="0"/>
        <v>88000</v>
      </c>
      <c r="H24" s="31">
        <f t="shared" si="1"/>
        <v>88000</v>
      </c>
    </row>
    <row r="25" spans="2:8">
      <c r="B25" s="43" t="s">
        <v>55</v>
      </c>
      <c r="C25" s="30">
        <v>9781599666488</v>
      </c>
      <c r="D25" s="27">
        <v>1</v>
      </c>
      <c r="E25" s="31">
        <v>88000</v>
      </c>
      <c r="F25" s="27"/>
      <c r="G25" s="31">
        <f t="shared" si="0"/>
        <v>88000</v>
      </c>
      <c r="H25" s="31">
        <f t="shared" si="1"/>
        <v>88000</v>
      </c>
    </row>
    <row r="26" spans="2:8" ht="16.5" customHeight="1">
      <c r="B26" s="43" t="s">
        <v>56</v>
      </c>
      <c r="C26" s="30">
        <v>9781599666495</v>
      </c>
      <c r="D26" s="27">
        <v>1</v>
      </c>
      <c r="E26" s="31">
        <v>88000</v>
      </c>
      <c r="F26" s="27"/>
      <c r="G26" s="31">
        <f t="shared" si="0"/>
        <v>88000</v>
      </c>
      <c r="H26" s="31">
        <f t="shared" si="1"/>
        <v>88000</v>
      </c>
    </row>
    <row r="27" spans="2:8" ht="15.75" customHeight="1">
      <c r="B27" s="43" t="s">
        <v>57</v>
      </c>
      <c r="C27" s="30">
        <v>9781599666501</v>
      </c>
      <c r="D27" s="27">
        <v>1</v>
      </c>
      <c r="E27" s="31">
        <v>88000</v>
      </c>
      <c r="F27" s="27"/>
      <c r="G27" s="31">
        <f t="shared" si="0"/>
        <v>88000</v>
      </c>
      <c r="H27" s="31">
        <f t="shared" si="1"/>
        <v>88000</v>
      </c>
    </row>
    <row r="28" spans="2:8">
      <c r="B28" s="43" t="s">
        <v>58</v>
      </c>
      <c r="C28" s="30">
        <v>9781599666518</v>
      </c>
      <c r="D28" s="27">
        <v>1</v>
      </c>
      <c r="E28" s="31">
        <v>88000</v>
      </c>
      <c r="F28" s="32"/>
      <c r="G28" s="31">
        <f t="shared" si="0"/>
        <v>88000</v>
      </c>
      <c r="H28" s="31">
        <f t="shared" si="1"/>
        <v>88000</v>
      </c>
    </row>
    <row r="29" spans="2:8">
      <c r="B29" s="6"/>
      <c r="C29" s="33"/>
      <c r="D29" s="27"/>
      <c r="E29" s="31"/>
      <c r="F29" s="32"/>
      <c r="G29" s="31"/>
      <c r="H29" s="31"/>
    </row>
    <row r="30" spans="2:8">
      <c r="B30" s="43" t="s">
        <v>18</v>
      </c>
      <c r="C30" s="30">
        <v>9781599666525</v>
      </c>
      <c r="D30" s="27">
        <v>1</v>
      </c>
      <c r="E30" s="31">
        <v>88000</v>
      </c>
      <c r="F30" s="32"/>
      <c r="G30" s="31">
        <f t="shared" ref="G29:G73" si="2">(E30-(E30*F30))</f>
        <v>88000</v>
      </c>
      <c r="H30" s="31">
        <f t="shared" ref="H29:H73" si="3">(E30-(E30*F30))*(D30)</f>
        <v>88000</v>
      </c>
    </row>
    <row r="31" spans="2:8">
      <c r="B31" s="43" t="s">
        <v>19</v>
      </c>
      <c r="C31" s="30">
        <v>9781599666532</v>
      </c>
      <c r="D31" s="27">
        <v>1</v>
      </c>
      <c r="E31" s="31">
        <v>88000</v>
      </c>
      <c r="F31" s="32"/>
      <c r="G31" s="31">
        <f t="shared" si="2"/>
        <v>88000</v>
      </c>
      <c r="H31" s="31">
        <f t="shared" si="3"/>
        <v>88000</v>
      </c>
    </row>
    <row r="32" spans="2:8">
      <c r="B32" s="43" t="s">
        <v>20</v>
      </c>
      <c r="C32" s="30">
        <v>9781599666549</v>
      </c>
      <c r="D32" s="27">
        <v>1</v>
      </c>
      <c r="E32" s="31">
        <v>88000</v>
      </c>
      <c r="F32" s="32"/>
      <c r="G32" s="31">
        <f t="shared" si="2"/>
        <v>88000</v>
      </c>
      <c r="H32" s="31">
        <f t="shared" si="3"/>
        <v>88000</v>
      </c>
    </row>
    <row r="33" spans="2:8">
      <c r="B33" s="43" t="s">
        <v>21</v>
      </c>
      <c r="C33" s="30">
        <v>9781599666556</v>
      </c>
      <c r="D33" s="27">
        <v>1</v>
      </c>
      <c r="E33" s="31">
        <v>88000</v>
      </c>
      <c r="F33" s="32"/>
      <c r="G33" s="31">
        <f t="shared" si="2"/>
        <v>88000</v>
      </c>
      <c r="H33" s="31">
        <f t="shared" si="3"/>
        <v>88000</v>
      </c>
    </row>
    <row r="34" spans="2:8">
      <c r="B34" s="43" t="s">
        <v>22</v>
      </c>
      <c r="C34" s="30">
        <v>9781599666563</v>
      </c>
      <c r="D34" s="27">
        <v>1</v>
      </c>
      <c r="E34" s="31">
        <v>88000</v>
      </c>
      <c r="F34" s="32"/>
      <c r="G34" s="31">
        <f t="shared" si="2"/>
        <v>88000</v>
      </c>
      <c r="H34" s="31">
        <f t="shared" si="3"/>
        <v>88000</v>
      </c>
    </row>
    <row r="35" spans="2:8">
      <c r="B35" s="43" t="s">
        <v>59</v>
      </c>
      <c r="C35" s="30">
        <v>9781599666570</v>
      </c>
      <c r="D35" s="27">
        <v>1</v>
      </c>
      <c r="E35" s="31">
        <v>88000</v>
      </c>
      <c r="F35" s="32"/>
      <c r="G35" s="31">
        <f t="shared" si="2"/>
        <v>88000</v>
      </c>
      <c r="H35" s="31">
        <f t="shared" si="3"/>
        <v>88000</v>
      </c>
    </row>
    <row r="36" spans="2:8">
      <c r="B36" s="43" t="s">
        <v>60</v>
      </c>
      <c r="C36" s="30">
        <v>9781599666587</v>
      </c>
      <c r="D36" s="27">
        <v>1</v>
      </c>
      <c r="E36" s="31">
        <v>88000</v>
      </c>
      <c r="F36" s="32"/>
      <c r="G36" s="31">
        <f t="shared" si="2"/>
        <v>88000</v>
      </c>
      <c r="H36" s="31">
        <f t="shared" si="3"/>
        <v>88000</v>
      </c>
    </row>
    <row r="37" spans="2:8">
      <c r="B37" s="43" t="s">
        <v>61</v>
      </c>
      <c r="C37" s="30">
        <v>9781599666594</v>
      </c>
      <c r="D37" s="27">
        <v>1</v>
      </c>
      <c r="E37" s="31">
        <v>88000</v>
      </c>
      <c r="F37" s="27"/>
      <c r="G37" s="31">
        <f t="shared" si="2"/>
        <v>88000</v>
      </c>
      <c r="H37" s="31">
        <f t="shared" si="3"/>
        <v>88000</v>
      </c>
    </row>
    <row r="38" spans="2:8">
      <c r="B38" s="6"/>
      <c r="C38" s="33"/>
      <c r="D38" s="27"/>
      <c r="E38" s="31"/>
      <c r="F38" s="27"/>
      <c r="G38" s="31"/>
      <c r="H38" s="31"/>
    </row>
    <row r="39" spans="2:8">
      <c r="B39" s="43" t="s">
        <v>23</v>
      </c>
      <c r="C39" s="30">
        <v>9781599666624</v>
      </c>
      <c r="D39" s="27">
        <v>1</v>
      </c>
      <c r="E39" s="31">
        <v>88000</v>
      </c>
      <c r="F39" s="27"/>
      <c r="G39" s="31">
        <f t="shared" si="2"/>
        <v>88000</v>
      </c>
      <c r="H39" s="31">
        <f t="shared" si="3"/>
        <v>88000</v>
      </c>
    </row>
    <row r="40" spans="2:8">
      <c r="B40" s="43" t="s">
        <v>24</v>
      </c>
      <c r="C40" s="30">
        <v>9781599666631</v>
      </c>
      <c r="D40" s="27">
        <v>1</v>
      </c>
      <c r="E40" s="31">
        <v>88000</v>
      </c>
      <c r="F40" s="27"/>
      <c r="G40" s="31">
        <f t="shared" si="2"/>
        <v>88000</v>
      </c>
      <c r="H40" s="31">
        <f t="shared" si="3"/>
        <v>88000</v>
      </c>
    </row>
    <row r="41" spans="2:8">
      <c r="B41" s="43" t="s">
        <v>25</v>
      </c>
      <c r="C41" s="30">
        <v>9781599666648</v>
      </c>
      <c r="D41" s="27">
        <v>1</v>
      </c>
      <c r="E41" s="31">
        <v>88000</v>
      </c>
      <c r="F41" s="27"/>
      <c r="G41" s="31">
        <f t="shared" si="2"/>
        <v>88000</v>
      </c>
      <c r="H41" s="31">
        <f t="shared" si="3"/>
        <v>88000</v>
      </c>
    </row>
    <row r="42" spans="2:8">
      <c r="B42" s="43" t="s">
        <v>26</v>
      </c>
      <c r="C42" s="30">
        <v>9781599666655</v>
      </c>
      <c r="D42" s="27">
        <v>1</v>
      </c>
      <c r="E42" s="31">
        <v>88000</v>
      </c>
      <c r="F42" s="27"/>
      <c r="G42" s="31">
        <f t="shared" si="2"/>
        <v>88000</v>
      </c>
      <c r="H42" s="31">
        <f t="shared" si="3"/>
        <v>88000</v>
      </c>
    </row>
    <row r="43" spans="2:8">
      <c r="B43" s="43" t="s">
        <v>27</v>
      </c>
      <c r="C43" s="30">
        <v>9781599666662</v>
      </c>
      <c r="D43" s="27">
        <v>1</v>
      </c>
      <c r="E43" s="31">
        <v>88000</v>
      </c>
      <c r="F43" s="27"/>
      <c r="G43" s="31">
        <f t="shared" si="2"/>
        <v>88000</v>
      </c>
      <c r="H43" s="31">
        <f t="shared" si="3"/>
        <v>88000</v>
      </c>
    </row>
    <row r="44" spans="2:8">
      <c r="B44" s="43" t="s">
        <v>62</v>
      </c>
      <c r="C44" s="30">
        <v>9781599666679</v>
      </c>
      <c r="D44" s="27">
        <v>1</v>
      </c>
      <c r="E44" s="31">
        <v>88000</v>
      </c>
      <c r="F44" s="27"/>
      <c r="G44" s="31">
        <f t="shared" si="2"/>
        <v>88000</v>
      </c>
      <c r="H44" s="31">
        <f t="shared" si="3"/>
        <v>88000</v>
      </c>
    </row>
    <row r="45" spans="2:8">
      <c r="B45" s="43" t="s">
        <v>63</v>
      </c>
      <c r="C45" s="30">
        <v>9781599666686</v>
      </c>
      <c r="D45" s="27">
        <v>1</v>
      </c>
      <c r="E45" s="31">
        <v>88000</v>
      </c>
      <c r="F45" s="27"/>
      <c r="G45" s="31">
        <f t="shared" si="2"/>
        <v>88000</v>
      </c>
      <c r="H45" s="31">
        <f t="shared" si="3"/>
        <v>88000</v>
      </c>
    </row>
    <row r="46" spans="2:8">
      <c r="B46" s="43" t="s">
        <v>64</v>
      </c>
      <c r="C46" s="30">
        <v>9781599666693</v>
      </c>
      <c r="D46" s="27">
        <v>1</v>
      </c>
      <c r="E46" s="31">
        <v>88000</v>
      </c>
      <c r="F46" s="27"/>
      <c r="G46" s="31">
        <f t="shared" si="2"/>
        <v>88000</v>
      </c>
      <c r="H46" s="31">
        <f t="shared" si="3"/>
        <v>88000</v>
      </c>
    </row>
    <row r="47" spans="2:8">
      <c r="B47" s="43" t="s">
        <v>65</v>
      </c>
      <c r="C47" s="30">
        <v>9781599666709</v>
      </c>
      <c r="D47" s="27">
        <v>1</v>
      </c>
      <c r="E47" s="31">
        <v>88000</v>
      </c>
      <c r="F47" s="27"/>
      <c r="G47" s="31">
        <f t="shared" si="2"/>
        <v>88000</v>
      </c>
      <c r="H47" s="31">
        <f t="shared" si="3"/>
        <v>88000</v>
      </c>
    </row>
    <row r="48" spans="2:8">
      <c r="B48" s="43" t="s">
        <v>66</v>
      </c>
      <c r="C48" s="30">
        <v>9781599666716</v>
      </c>
      <c r="D48" s="27">
        <v>1</v>
      </c>
      <c r="E48" s="31">
        <v>88000</v>
      </c>
      <c r="F48" s="27"/>
      <c r="G48" s="31">
        <f t="shared" si="2"/>
        <v>88000</v>
      </c>
      <c r="H48" s="31">
        <f t="shared" si="3"/>
        <v>88000</v>
      </c>
    </row>
    <row r="49" spans="2:8">
      <c r="B49" s="6"/>
      <c r="C49" s="33"/>
      <c r="D49" s="27"/>
      <c r="E49" s="31"/>
      <c r="F49" s="27"/>
      <c r="G49" s="31"/>
      <c r="H49" s="31"/>
    </row>
    <row r="50" spans="2:8">
      <c r="B50" s="44" t="s">
        <v>67</v>
      </c>
      <c r="C50" s="30">
        <v>9781613525838</v>
      </c>
      <c r="D50" s="27">
        <v>1</v>
      </c>
      <c r="E50" s="31">
        <v>75000</v>
      </c>
      <c r="F50" s="27"/>
      <c r="G50" s="31">
        <f t="shared" si="2"/>
        <v>75000</v>
      </c>
      <c r="H50" s="31">
        <f t="shared" si="3"/>
        <v>75000</v>
      </c>
    </row>
    <row r="51" spans="2:8">
      <c r="B51" s="44" t="s">
        <v>68</v>
      </c>
      <c r="C51" s="34">
        <v>9781613525739</v>
      </c>
      <c r="D51" s="27">
        <v>1</v>
      </c>
      <c r="E51" s="31">
        <v>75000</v>
      </c>
      <c r="F51" s="27"/>
      <c r="G51" s="31">
        <f t="shared" si="2"/>
        <v>75000</v>
      </c>
      <c r="H51" s="31">
        <f t="shared" si="3"/>
        <v>75000</v>
      </c>
    </row>
    <row r="52" spans="2:8">
      <c r="B52" s="44" t="s">
        <v>69</v>
      </c>
      <c r="C52" s="30">
        <v>9781613525852</v>
      </c>
      <c r="D52" s="27">
        <v>1</v>
      </c>
      <c r="E52" s="31">
        <v>75000</v>
      </c>
      <c r="F52" s="27"/>
      <c r="G52" s="31">
        <f t="shared" si="2"/>
        <v>75000</v>
      </c>
      <c r="H52" s="31">
        <f t="shared" si="3"/>
        <v>75000</v>
      </c>
    </row>
    <row r="53" spans="2:8">
      <c r="B53" s="44" t="s">
        <v>70</v>
      </c>
      <c r="C53" s="30">
        <v>9781613525869</v>
      </c>
      <c r="D53" s="27">
        <v>1</v>
      </c>
      <c r="E53" s="31">
        <v>75000</v>
      </c>
      <c r="F53" s="27"/>
      <c r="G53" s="31">
        <f t="shared" si="2"/>
        <v>75000</v>
      </c>
      <c r="H53" s="31">
        <f t="shared" si="3"/>
        <v>75000</v>
      </c>
    </row>
    <row r="54" spans="2:8">
      <c r="B54" s="44" t="s">
        <v>71</v>
      </c>
      <c r="C54" s="30">
        <v>9781613525876</v>
      </c>
      <c r="D54" s="27">
        <v>1</v>
      </c>
      <c r="E54" s="31">
        <v>75000</v>
      </c>
      <c r="F54" s="27"/>
      <c r="G54" s="31">
        <f t="shared" si="2"/>
        <v>75000</v>
      </c>
      <c r="H54" s="31">
        <f t="shared" si="3"/>
        <v>75000</v>
      </c>
    </row>
    <row r="55" spans="2:8">
      <c r="B55" s="44" t="s">
        <v>72</v>
      </c>
      <c r="C55" s="30">
        <v>9781613525883</v>
      </c>
      <c r="D55" s="27">
        <v>1</v>
      </c>
      <c r="E55" s="31">
        <v>75000</v>
      </c>
      <c r="F55" s="27"/>
      <c r="G55" s="31">
        <f t="shared" si="2"/>
        <v>75000</v>
      </c>
      <c r="H55" s="31">
        <f t="shared" si="3"/>
        <v>75000</v>
      </c>
    </row>
    <row r="56" spans="2:8">
      <c r="B56" s="44" t="s">
        <v>73</v>
      </c>
      <c r="C56" s="30">
        <v>9781613525890</v>
      </c>
      <c r="D56" s="27">
        <v>1</v>
      </c>
      <c r="E56" s="31">
        <v>75000</v>
      </c>
      <c r="F56" s="27"/>
      <c r="G56" s="31">
        <f t="shared" si="2"/>
        <v>75000</v>
      </c>
      <c r="H56" s="31">
        <f t="shared" si="3"/>
        <v>75000</v>
      </c>
    </row>
    <row r="57" spans="2:8">
      <c r="B57" s="44" t="s">
        <v>28</v>
      </c>
      <c r="C57" s="30">
        <v>9781613525944</v>
      </c>
      <c r="D57" s="27">
        <v>1</v>
      </c>
      <c r="E57" s="31">
        <v>75000</v>
      </c>
      <c r="F57" s="27"/>
      <c r="G57" s="31">
        <f t="shared" si="2"/>
        <v>75000</v>
      </c>
      <c r="H57" s="31">
        <f t="shared" si="3"/>
        <v>75000</v>
      </c>
    </row>
    <row r="58" spans="2:8">
      <c r="B58" s="44" t="s">
        <v>29</v>
      </c>
      <c r="C58" s="30">
        <v>9781613525951</v>
      </c>
      <c r="D58" s="27">
        <v>1</v>
      </c>
      <c r="E58" s="31">
        <v>75000</v>
      </c>
      <c r="F58" s="27"/>
      <c r="G58" s="31">
        <f t="shared" si="2"/>
        <v>75000</v>
      </c>
      <c r="H58" s="31">
        <f t="shared" si="3"/>
        <v>75000</v>
      </c>
    </row>
    <row r="59" spans="2:8">
      <c r="B59" s="44" t="s">
        <v>30</v>
      </c>
      <c r="C59" s="30">
        <v>9781613525968</v>
      </c>
      <c r="D59" s="27">
        <v>1</v>
      </c>
      <c r="E59" s="31">
        <v>75000</v>
      </c>
      <c r="F59" s="27"/>
      <c r="G59" s="31">
        <f t="shared" si="2"/>
        <v>75000</v>
      </c>
      <c r="H59" s="31">
        <f t="shared" si="3"/>
        <v>75000</v>
      </c>
    </row>
    <row r="60" spans="2:8">
      <c r="B60" s="44" t="s">
        <v>74</v>
      </c>
      <c r="C60" s="30">
        <v>9781613525975</v>
      </c>
      <c r="D60" s="27">
        <v>1</v>
      </c>
      <c r="E60" s="31">
        <v>75000</v>
      </c>
      <c r="F60" s="27"/>
      <c r="G60" s="31">
        <f t="shared" si="2"/>
        <v>75000</v>
      </c>
      <c r="H60" s="31">
        <f t="shared" si="3"/>
        <v>75000</v>
      </c>
    </row>
    <row r="61" spans="2:8">
      <c r="B61" s="44" t="s">
        <v>75</v>
      </c>
      <c r="C61" s="30">
        <v>9781613525982</v>
      </c>
      <c r="D61" s="27">
        <v>1</v>
      </c>
      <c r="E61" s="31">
        <v>75000</v>
      </c>
      <c r="F61" s="27"/>
      <c r="G61" s="31">
        <f t="shared" si="2"/>
        <v>75000</v>
      </c>
      <c r="H61" s="31">
        <f t="shared" si="3"/>
        <v>75000</v>
      </c>
    </row>
    <row r="62" spans="2:8">
      <c r="B62" s="44" t="s">
        <v>76</v>
      </c>
      <c r="C62" s="30">
        <v>9781613525999</v>
      </c>
      <c r="D62" s="27">
        <v>1</v>
      </c>
      <c r="E62" s="31">
        <v>75000</v>
      </c>
      <c r="F62" s="27"/>
      <c r="G62" s="31">
        <f t="shared" si="2"/>
        <v>75000</v>
      </c>
      <c r="H62" s="31">
        <f t="shared" si="3"/>
        <v>75000</v>
      </c>
    </row>
    <row r="63" spans="2:8">
      <c r="B63" s="44" t="s">
        <v>31</v>
      </c>
      <c r="C63" s="30">
        <v>9781613526002</v>
      </c>
      <c r="D63" s="27">
        <v>1</v>
      </c>
      <c r="E63" s="31">
        <v>75000</v>
      </c>
      <c r="F63" s="27"/>
      <c r="G63" s="31">
        <f t="shared" si="2"/>
        <v>75000</v>
      </c>
      <c r="H63" s="31">
        <f t="shared" si="3"/>
        <v>75000</v>
      </c>
    </row>
    <row r="64" spans="2:8">
      <c r="B64" s="44" t="s">
        <v>32</v>
      </c>
      <c r="C64" s="30">
        <v>9781613526019</v>
      </c>
      <c r="D64" s="27">
        <v>1</v>
      </c>
      <c r="E64" s="31">
        <v>75000</v>
      </c>
      <c r="F64" s="27"/>
      <c r="G64" s="31">
        <f t="shared" si="2"/>
        <v>75000</v>
      </c>
      <c r="H64" s="31">
        <f t="shared" si="3"/>
        <v>75000</v>
      </c>
    </row>
    <row r="65" spans="2:8">
      <c r="B65" s="44" t="s">
        <v>33</v>
      </c>
      <c r="C65" s="30">
        <v>9781613526026</v>
      </c>
      <c r="D65" s="27">
        <v>1</v>
      </c>
      <c r="E65" s="31">
        <v>75000</v>
      </c>
      <c r="F65" s="27"/>
      <c r="G65" s="31">
        <f t="shared" si="2"/>
        <v>75000</v>
      </c>
      <c r="H65" s="31">
        <f t="shared" si="3"/>
        <v>75000</v>
      </c>
    </row>
    <row r="66" spans="2:8">
      <c r="B66" s="44" t="s">
        <v>34</v>
      </c>
      <c r="C66" s="30">
        <v>9781613526057</v>
      </c>
      <c r="D66" s="27">
        <v>1</v>
      </c>
      <c r="E66" s="31">
        <v>75000</v>
      </c>
      <c r="F66" s="27"/>
      <c r="G66" s="31">
        <f t="shared" si="2"/>
        <v>75000</v>
      </c>
      <c r="H66" s="31">
        <f t="shared" si="3"/>
        <v>75000</v>
      </c>
    </row>
    <row r="67" spans="2:8">
      <c r="B67" s="44" t="s">
        <v>35</v>
      </c>
      <c r="C67" s="30">
        <v>9781613526064</v>
      </c>
      <c r="D67" s="27">
        <v>1</v>
      </c>
      <c r="E67" s="31">
        <v>75000</v>
      </c>
      <c r="F67" s="27"/>
      <c r="G67" s="31">
        <f t="shared" si="2"/>
        <v>75000</v>
      </c>
      <c r="H67" s="31">
        <f t="shared" si="3"/>
        <v>75000</v>
      </c>
    </row>
    <row r="68" spans="2:8">
      <c r="B68" s="44" t="s">
        <v>77</v>
      </c>
      <c r="C68" s="30">
        <v>9781613526071</v>
      </c>
      <c r="D68" s="27">
        <v>1</v>
      </c>
      <c r="E68" s="31">
        <v>75000</v>
      </c>
      <c r="F68" s="27"/>
      <c r="G68" s="31">
        <f t="shared" si="2"/>
        <v>75000</v>
      </c>
      <c r="H68" s="31">
        <f t="shared" si="3"/>
        <v>75000</v>
      </c>
    </row>
    <row r="69" spans="2:8">
      <c r="B69" s="44" t="s">
        <v>78</v>
      </c>
      <c r="C69" s="30">
        <v>9781613526088</v>
      </c>
      <c r="D69" s="27">
        <v>1</v>
      </c>
      <c r="E69" s="31">
        <v>75000</v>
      </c>
      <c r="F69" s="27"/>
      <c r="G69" s="31">
        <f t="shared" si="2"/>
        <v>75000</v>
      </c>
      <c r="H69" s="31">
        <f t="shared" si="3"/>
        <v>75000</v>
      </c>
    </row>
    <row r="70" spans="2:8">
      <c r="B70" s="44" t="s">
        <v>79</v>
      </c>
      <c r="C70" s="30">
        <v>9781613526095</v>
      </c>
      <c r="D70" s="27">
        <v>1</v>
      </c>
      <c r="E70" s="31">
        <v>75000</v>
      </c>
      <c r="F70" s="27"/>
      <c r="G70" s="31">
        <f t="shared" si="2"/>
        <v>75000</v>
      </c>
      <c r="H70" s="31">
        <f t="shared" si="3"/>
        <v>75000</v>
      </c>
    </row>
    <row r="71" spans="2:8">
      <c r="B71" s="44" t="s">
        <v>36</v>
      </c>
      <c r="C71" s="30">
        <v>9781613526101</v>
      </c>
      <c r="D71" s="27">
        <v>1</v>
      </c>
      <c r="E71" s="31">
        <v>75000</v>
      </c>
      <c r="F71" s="27"/>
      <c r="G71" s="31">
        <f t="shared" si="2"/>
        <v>75000</v>
      </c>
      <c r="H71" s="31">
        <f t="shared" si="3"/>
        <v>75000</v>
      </c>
    </row>
    <row r="72" spans="2:8">
      <c r="B72" s="44" t="s">
        <v>37</v>
      </c>
      <c r="C72" s="30">
        <v>9781613526118</v>
      </c>
      <c r="D72" s="27">
        <v>1</v>
      </c>
      <c r="E72" s="31">
        <v>75000</v>
      </c>
      <c r="F72" s="27"/>
      <c r="G72" s="31">
        <f t="shared" si="2"/>
        <v>75000</v>
      </c>
      <c r="H72" s="31">
        <f t="shared" si="3"/>
        <v>75000</v>
      </c>
    </row>
    <row r="73" spans="2:8">
      <c r="B73" s="44" t="s">
        <v>38</v>
      </c>
      <c r="C73" s="30">
        <v>9781613526125</v>
      </c>
      <c r="D73" s="27">
        <v>1</v>
      </c>
      <c r="E73" s="31">
        <v>75000</v>
      </c>
      <c r="F73" s="27"/>
      <c r="G73" s="31">
        <f t="shared" si="2"/>
        <v>75000</v>
      </c>
      <c r="H73" s="31">
        <f t="shared" si="3"/>
        <v>75000</v>
      </c>
    </row>
    <row r="74" spans="2:8">
      <c r="B74" s="45"/>
      <c r="C74" s="35"/>
      <c r="D74" s="27"/>
      <c r="E74" s="31"/>
      <c r="F74" s="27"/>
      <c r="G74" s="31"/>
      <c r="H74" s="31"/>
    </row>
    <row r="75" spans="2:8">
      <c r="G75" s="36" t="s">
        <v>47</v>
      </c>
      <c r="H75" s="31">
        <f>SUM(H19:H73)</f>
        <v>4264000</v>
      </c>
    </row>
    <row r="77" spans="2:8">
      <c r="B77" s="46"/>
      <c r="C77" s="37"/>
      <c r="D77" s="37"/>
      <c r="E77" s="37"/>
      <c r="F77" s="37"/>
      <c r="G77" s="37"/>
      <c r="H77" s="38"/>
    </row>
    <row r="78" spans="2:8">
      <c r="B78" s="47" t="s">
        <v>14</v>
      </c>
      <c r="C78" s="7"/>
      <c r="D78" s="7"/>
      <c r="E78" s="7"/>
      <c r="F78" s="7"/>
      <c r="G78" s="7"/>
      <c r="H78" s="39"/>
    </row>
    <row r="79" spans="2:8">
      <c r="B79" s="48"/>
      <c r="C79" s="7"/>
      <c r="D79" s="7"/>
      <c r="E79" s="7"/>
      <c r="F79" s="7"/>
      <c r="G79" s="7"/>
      <c r="H79" s="39"/>
    </row>
    <row r="80" spans="2:8">
      <c r="B80" s="48" t="s">
        <v>15</v>
      </c>
      <c r="C80" s="7"/>
      <c r="D80" s="7"/>
      <c r="E80" s="7"/>
      <c r="F80" s="7"/>
      <c r="G80" s="7"/>
      <c r="H80" s="39"/>
    </row>
    <row r="81" spans="2:8" ht="36" customHeight="1">
      <c r="B81" s="48"/>
      <c r="C81" s="7"/>
      <c r="D81" s="7"/>
      <c r="E81" s="7"/>
      <c r="F81" s="7"/>
      <c r="G81" s="7"/>
      <c r="H81" s="39"/>
    </row>
    <row r="82" spans="2:8" ht="36" customHeight="1">
      <c r="B82" s="48"/>
      <c r="C82" s="7"/>
      <c r="D82" s="7"/>
      <c r="E82" s="7"/>
      <c r="F82" s="7"/>
      <c r="G82" s="7"/>
      <c r="H82" s="39"/>
    </row>
    <row r="83" spans="2:8">
      <c r="B83" s="48" t="s">
        <v>16</v>
      </c>
      <c r="C83" s="7"/>
      <c r="D83" s="7"/>
      <c r="E83" s="7"/>
      <c r="F83" s="7"/>
      <c r="G83" s="7"/>
      <c r="H83" s="39"/>
    </row>
    <row r="84" spans="2:8">
      <c r="B84" s="48"/>
      <c r="C84" s="7"/>
      <c r="D84" s="7"/>
      <c r="E84" s="7"/>
      <c r="F84" s="7"/>
      <c r="G84" s="7"/>
      <c r="H84" s="39"/>
    </row>
    <row r="85" spans="2:8">
      <c r="B85" s="40" t="s">
        <v>17</v>
      </c>
      <c r="C85" s="41"/>
      <c r="D85" s="41"/>
      <c r="E85" s="41"/>
      <c r="F85" s="41"/>
      <c r="G85" s="41"/>
      <c r="H85" s="42"/>
    </row>
  </sheetData>
  <mergeCells count="11">
    <mergeCell ref="B6:C6"/>
    <mergeCell ref="D6:G6"/>
    <mergeCell ref="B9:C9"/>
    <mergeCell ref="D9:G9"/>
    <mergeCell ref="B10:C10"/>
    <mergeCell ref="B11:C11"/>
    <mergeCell ref="B12:C12"/>
    <mergeCell ref="B85:H85"/>
    <mergeCell ref="D7:G8"/>
    <mergeCell ref="B7:C8"/>
    <mergeCell ref="D10:G12"/>
  </mergeCells>
  <hyperlinks>
    <hyperlink ref="B10" r:id="rId1" xr:uid="{E9B5FEA7-5622-4366-B627-5444D28E3E7A}"/>
  </hyperlinks>
  <pageMargins left="0.25" right="0.25" top="0.75" bottom="0.75" header="0.3" footer="0.3"/>
  <pageSetup paperSize="9" scale="36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2024-10-26T06:03:00Z</cp:lastPrinted>
  <dcterms:created xsi:type="dcterms:W3CDTF">2023-07-26T09:32:00Z</dcterms:created>
  <dcterms:modified xsi:type="dcterms:W3CDTF">2024-11-07T02:39:59Z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1033-12.2.0.18607</vt:lpwstr>
  </property>
</Properties>
</file>