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67FF399B-1F2F-0649-8A3D-833CA37AED6D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H18" i="1"/>
  <c r="H19" i="1"/>
  <c r="H20" i="1"/>
  <c r="H21" i="1"/>
  <c r="H22" i="1"/>
  <c r="H23" i="1"/>
  <c r="H24" i="1"/>
  <c r="H25" i="1"/>
  <c r="H26" i="1"/>
  <c r="H27" i="1"/>
  <c r="H28" i="1"/>
  <c r="B15" i="1"/>
  <c r="H29" i="1"/>
  <c r="G18" i="1"/>
  <c r="G19" i="1"/>
  <c r="G20" i="1"/>
  <c r="G21" i="1"/>
  <c r="G22" i="1"/>
  <c r="G23" i="1"/>
  <c r="G24" i="1"/>
  <c r="G25" i="1"/>
  <c r="G28" i="1"/>
  <c r="G26" i="1"/>
  <c r="G27" i="1"/>
</calcChain>
</file>

<file path=xl/sharedStrings.xml><?xml version="1.0" encoding="utf-8"?>
<sst xmlns="http://schemas.openxmlformats.org/spreadsheetml/2006/main" count="50" uniqueCount="50">
  <si>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</si>
  <si>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</si>
  <si>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</si>
  <si>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</si>
  <si>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</si>
  <si>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</si>
  <si>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</si>
  <si>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</si>
  <si>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</si>
  <si>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</si>
  <si>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</si>
  <si>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</si>
  <si>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</si>
  <si>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</si>
  <si>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</si>
  <si>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</si>
  <si>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</si>
  <si>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</si>
  <si>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</si>
  <si>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</si>
  <si>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</si>
  <si>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</si>
  <si>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</si>
  <si>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22/01/2025</t>
  </si>
  <si>
    <t>Boost English 1 SB</t>
  </si>
  <si>
    <t>9781685912758</t>
  </si>
  <si>
    <t>Boost English 2 SB</t>
  </si>
  <si>
    <t>Boost English 3 SB</t>
  </si>
  <si>
    <t>Boost English 4 SB</t>
  </si>
  <si>
    <t>Boost English 5 SB</t>
  </si>
  <si>
    <t>Boost English 6 SB</t>
  </si>
  <si>
    <t>9781685914448</t>
  </si>
  <si>
    <t>9781685912833</t>
  </si>
  <si>
    <t>9781685912819</t>
  </si>
  <si>
    <t>9781685912796</t>
  </si>
  <si>
    <t>9781685912772</t>
  </si>
  <si>
    <t>9781640155978</t>
  </si>
  <si>
    <t>9781640155985</t>
  </si>
  <si>
    <t>9781640155992</t>
  </si>
  <si>
    <t>9781640156005</t>
  </si>
  <si>
    <t>9781640156012</t>
  </si>
  <si>
    <t>COM1060125</t>
  </si>
  <si>
    <t>Odyssey 1 SB &amp; WB</t>
  </si>
  <si>
    <t>Odyssey 2 SB &amp; WB</t>
  </si>
  <si>
    <t>Odyssey 3 SB &amp; WB</t>
  </si>
  <si>
    <t>Odyssey 4 SB &amp; WB</t>
  </si>
  <si>
    <t>Odyssey 5 SB &amp; WB</t>
  </si>
  <si>
    <t>Jl.Puyuh barat VII blok Eh3 no.1 Bintaro sektor 5, Jurang mangu timur, pondok aren</t>
  </si>
  <si>
    <t>Mr. Arry - PT Penta Inti Edukasi</t>
  </si>
  <si>
    <t>081383484238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</si>
</sst>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3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left" vertical="center" indent="2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/>
    </xf>
    <xf numFmtId="164" fontId="11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wrapText="1" indent="1"/>
    </xf>
    <xf numFmtId="0" fontId="11" fillId="2" borderId="3" xfId="0" applyFont="1" applyFill="1" applyBorder="1" applyAlignment="1">
      <alignment horizontal="center" vertical="center" wrapText="1"/>
    </xf>
    <xf numFmtId="9" fontId="11" fillId="2" borderId="3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indent="1"/>
    </xf>
    <xf numFmtId="1" fontId="11" fillId="2" borderId="3" xfId="0" quotePrefix="1" applyNumberFormat="1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indent="1"/>
    </xf>
    <xf numFmtId="0" fontId="7" fillId="0" borderId="17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left" vertical="center" indent="1"/>
    </xf>
    <xf numFmtId="0" fontId="10" fillId="0" borderId="3" xfId="1" applyBorder="1" applyAlignment="1">
      <alignment horizontal="left" vertical="center" indent="1"/>
    </xf>
    <xf numFmtId="0" fontId="7" fillId="0" borderId="14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jpe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507375</xdr:colOff>
      <xdr:row>34</xdr:row>
      <xdr:rowOff>24941</xdr:rowOff>
    </xdr:from>
    <xdr:to>
      <xdr:col>1</xdr:col>
      <xdr:colOff>1567542</xdr:colOff>
      <xdr:row>36</xdr:row>
      <xdr:rowOff>11827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D41376-F8FD-FAEA-7E66-164EE161A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955" y="7862655"/>
          <a:ext cx="1060167" cy="788472"/>
        </a:xfrm>
        <a:prstGeom prst="rect">
          <a:avLst/>
        </a:prstGeom>
      </xdr:spPr>
    </xdr:pic>
    <xdr:clientData/>
  </xdr:twoCellAnchor>
  <xdr:twoCellAnchor editAs="oneCell">
    <xdr:from>
      <xdr:col>1</xdr:col>
      <xdr:colOff>172652</xdr:colOff>
      <xdr:row>34</xdr:row>
      <xdr:rowOff>96835</xdr:rowOff>
    </xdr:from>
    <xdr:to>
      <xdr:col>1</xdr:col>
      <xdr:colOff>1069682</xdr:colOff>
      <xdr:row>36</xdr:row>
      <xdr:rowOff>35624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232" y="7934549"/>
          <a:ext cx="897030" cy="74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9"/>
  <sheetViews>
    <sheetView tabSelected="1" topLeftCell="C4" zoomScale="85" zoomScaleNormal="85" workbookViewId="0">
      <selection activeCell="D18" sqref="D18:D23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32.015625" style="5" customWidth="1"/>
    <col min="6" max="6" width="21.7890625" style="4" customWidth="1"/>
    <col min="7" max="7" width="38.203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41</v>
      </c>
      <c r="F5" s="13" t="s">
        <v>1</v>
      </c>
      <c r="G5" s="26" t="s">
        <v>23</v>
      </c>
    </row>
    <row r="6" spans="1:8" x14ac:dyDescent="0.2">
      <c r="B6" s="46" t="s">
        <v>2</v>
      </c>
      <c r="C6" s="47"/>
      <c r="D6" s="48" t="s">
        <v>3</v>
      </c>
      <c r="E6" s="48"/>
      <c r="F6" s="48"/>
      <c r="G6" s="48"/>
      <c r="H6" s="18"/>
    </row>
    <row r="7" spans="1:8" x14ac:dyDescent="0.2">
      <c r="B7" s="45" t="s">
        <v>48</v>
      </c>
      <c r="C7" s="44"/>
      <c r="D7" s="41" t="s">
        <v>47</v>
      </c>
      <c r="E7" s="42"/>
      <c r="F7" s="42"/>
      <c r="G7" s="42"/>
      <c r="H7" s="18"/>
    </row>
    <row r="8" spans="1:8" x14ac:dyDescent="0.2">
      <c r="B8" s="44"/>
      <c r="C8" s="44"/>
      <c r="D8" s="43"/>
      <c r="E8" s="44"/>
      <c r="F8" s="44"/>
      <c r="G8" s="44"/>
      <c r="H8" s="18"/>
    </row>
    <row r="9" spans="1:8" x14ac:dyDescent="0.2">
      <c r="B9" s="49" t="s">
        <v>4</v>
      </c>
      <c r="C9" s="50"/>
      <c r="D9" s="49" t="s">
        <v>5</v>
      </c>
      <c r="E9" s="49"/>
      <c r="F9" s="49"/>
      <c r="G9" s="49"/>
      <c r="H9" s="18"/>
    </row>
    <row r="10" spans="1:8" x14ac:dyDescent="0.2">
      <c r="B10" s="55"/>
      <c r="C10" s="55"/>
      <c r="D10"/>
      <c r="E10"/>
      <c r="F10"/>
      <c r="G10"/>
      <c r="H10" s="18"/>
    </row>
    <row r="11" spans="1:8" x14ac:dyDescent="0.2">
      <c r="B11" s="48" t="s">
        <v>6</v>
      </c>
      <c r="C11" s="48"/>
      <c r="D11"/>
      <c r="E11"/>
      <c r="F11"/>
      <c r="G11"/>
      <c r="H11" s="18"/>
    </row>
    <row r="12" spans="1:8" x14ac:dyDescent="0.2">
      <c r="B12" s="54" t="s">
        <v>49</v>
      </c>
      <c r="C12" s="54"/>
      <c r="D12" s="56"/>
      <c r="E12" s="56"/>
      <c r="F12" s="56"/>
      <c r="G12" s="41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SUM(H18:H28)</f>
        <v>9100000</v>
      </c>
      <c r="C15" s="22">
        <f>COUNT(D18:D28)</f>
        <v>11</v>
      </c>
      <c r="D15" s="22">
        <f>SUM(D18:D28)</f>
        <v>160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24</v>
      </c>
      <c r="C18" s="40" t="s">
        <v>25</v>
      </c>
      <c r="D18" s="34">
        <v>10</v>
      </c>
      <c r="E18" s="24">
        <v>60000</v>
      </c>
      <c r="F18" s="35"/>
      <c r="G18" s="24">
        <f t="shared" ref="G18:G25" si="0">(E18-(E18*F18))</f>
        <v>60000</v>
      </c>
      <c r="H18" s="24">
        <f t="shared" ref="H18:H25" si="1">(E18-(E18*F18))*(D18)</f>
        <v>600000</v>
      </c>
    </row>
    <row r="19" spans="2:8" x14ac:dyDescent="0.2">
      <c r="B19" s="33" t="s">
        <v>26</v>
      </c>
      <c r="C19" s="40" t="s">
        <v>35</v>
      </c>
      <c r="D19" s="34">
        <v>10</v>
      </c>
      <c r="E19" s="24">
        <v>60000</v>
      </c>
      <c r="F19" s="35"/>
      <c r="G19" s="24">
        <f t="shared" si="0"/>
        <v>60000</v>
      </c>
      <c r="H19" s="24">
        <f t="shared" si="1"/>
        <v>600000</v>
      </c>
    </row>
    <row r="20" spans="2:8" x14ac:dyDescent="0.2">
      <c r="B20" s="33" t="s">
        <v>27</v>
      </c>
      <c r="C20" s="40" t="s">
        <v>34</v>
      </c>
      <c r="D20" s="34">
        <v>10</v>
      </c>
      <c r="E20" s="24">
        <v>60000</v>
      </c>
      <c r="F20" s="35"/>
      <c r="G20" s="24">
        <f t="shared" si="0"/>
        <v>60000</v>
      </c>
      <c r="H20" s="24">
        <f t="shared" si="1"/>
        <v>600000</v>
      </c>
    </row>
    <row r="21" spans="2:8" x14ac:dyDescent="0.2">
      <c r="B21" s="33" t="s">
        <v>28</v>
      </c>
      <c r="C21" s="40" t="s">
        <v>33</v>
      </c>
      <c r="D21" s="34">
        <v>10</v>
      </c>
      <c r="E21" s="24">
        <v>60000</v>
      </c>
      <c r="F21" s="35"/>
      <c r="G21" s="24">
        <f t="shared" si="0"/>
        <v>60000</v>
      </c>
      <c r="H21" s="24">
        <f t="shared" si="1"/>
        <v>600000</v>
      </c>
    </row>
    <row r="22" spans="2:8" x14ac:dyDescent="0.2">
      <c r="B22" s="33" t="s">
        <v>29</v>
      </c>
      <c r="C22" s="40" t="s">
        <v>32</v>
      </c>
      <c r="D22" s="34">
        <v>10</v>
      </c>
      <c r="E22" s="24">
        <v>60000</v>
      </c>
      <c r="F22" s="35"/>
      <c r="G22" s="24">
        <f t="shared" si="0"/>
        <v>60000</v>
      </c>
      <c r="H22" s="24">
        <f t="shared" si="1"/>
        <v>600000</v>
      </c>
    </row>
    <row r="23" spans="2:8" x14ac:dyDescent="0.2">
      <c r="B23" s="33" t="s">
        <v>30</v>
      </c>
      <c r="C23" s="40" t="s">
        <v>31</v>
      </c>
      <c r="D23" s="34">
        <v>10</v>
      </c>
      <c r="E23" s="24">
        <v>60000</v>
      </c>
      <c r="F23" s="35"/>
      <c r="G23" s="24">
        <f t="shared" si="0"/>
        <v>60000</v>
      </c>
      <c r="H23" s="24">
        <f t="shared" si="1"/>
        <v>600000</v>
      </c>
    </row>
    <row r="24" spans="2:8" x14ac:dyDescent="0.2">
      <c r="B24" s="33" t="s">
        <v>42</v>
      </c>
      <c r="C24" s="40" t="s">
        <v>36</v>
      </c>
      <c r="D24" s="34">
        <v>20</v>
      </c>
      <c r="E24" s="24">
        <v>55000</v>
      </c>
      <c r="F24" s="35"/>
      <c r="G24" s="24">
        <f t="shared" si="0"/>
        <v>55000</v>
      </c>
      <c r="H24" s="24">
        <f t="shared" si="1"/>
        <v>1100000</v>
      </c>
    </row>
    <row r="25" spans="2:8" x14ac:dyDescent="0.2">
      <c r="B25" s="33" t="s">
        <v>43</v>
      </c>
      <c r="C25" s="40" t="s">
        <v>37</v>
      </c>
      <c r="D25" s="34">
        <v>20</v>
      </c>
      <c r="E25" s="24">
        <v>55000</v>
      </c>
      <c r="F25" s="35"/>
      <c r="G25" s="24">
        <f t="shared" si="0"/>
        <v>55000</v>
      </c>
      <c r="H25" s="24">
        <f t="shared" si="1"/>
        <v>1100000</v>
      </c>
    </row>
    <row r="26" spans="2:8" x14ac:dyDescent="0.2">
      <c r="B26" s="33" t="s">
        <v>44</v>
      </c>
      <c r="C26" s="40" t="s">
        <v>38</v>
      </c>
      <c r="D26" s="34">
        <v>20</v>
      </c>
      <c r="E26" s="24">
        <v>55000</v>
      </c>
      <c r="F26" s="35"/>
      <c r="G26" s="24">
        <f t="shared" ref="G26:G27" si="2">(E26-(E26*F26))</f>
        <v>55000</v>
      </c>
      <c r="H26" s="24">
        <f t="shared" ref="H26:H27" si="3">(E26-(E26*F26))*(D26)</f>
        <v>1100000</v>
      </c>
    </row>
    <row r="27" spans="2:8" x14ac:dyDescent="0.2">
      <c r="B27" s="33" t="s">
        <v>45</v>
      </c>
      <c r="C27" s="40" t="s">
        <v>39</v>
      </c>
      <c r="D27" s="34">
        <v>20</v>
      </c>
      <c r="E27" s="24">
        <v>55000</v>
      </c>
      <c r="F27" s="35"/>
      <c r="G27" s="24">
        <f t="shared" si="2"/>
        <v>55000</v>
      </c>
      <c r="H27" s="24">
        <f t="shared" si="3"/>
        <v>1100000</v>
      </c>
    </row>
    <row r="28" spans="2:8" x14ac:dyDescent="0.2">
      <c r="B28" s="33" t="s">
        <v>46</v>
      </c>
      <c r="C28" s="40" t="s">
        <v>40</v>
      </c>
      <c r="D28" s="34">
        <v>20</v>
      </c>
      <c r="E28" s="24">
        <v>55000</v>
      </c>
      <c r="F28" s="35"/>
      <c r="G28" s="24">
        <f t="shared" ref="G28" si="4">(E28-(E28*F28))</f>
        <v>55000</v>
      </c>
      <c r="H28" s="24">
        <f t="shared" ref="H28" si="5">(E28-(E28*F28))*(D28)</f>
        <v>1100000</v>
      </c>
    </row>
    <row r="29" spans="2:8" ht="15" customHeight="1" x14ac:dyDescent="0.2">
      <c r="G29" s="36" t="s">
        <v>22</v>
      </c>
      <c r="H29" s="24">
        <f>SUM(H18:H28)</f>
        <v>9100000</v>
      </c>
    </row>
    <row r="30" spans="2:8" ht="13.5" customHeight="1" x14ac:dyDescent="0.2"/>
    <row r="31" spans="2:8" ht="15" customHeight="1" x14ac:dyDescent="0.2">
      <c r="B31" s="27"/>
      <c r="C31" s="28"/>
      <c r="D31" s="28"/>
      <c r="E31" s="28"/>
      <c r="F31" s="28"/>
      <c r="G31" s="28"/>
      <c r="H31" s="29"/>
    </row>
    <row r="32" spans="2:8" x14ac:dyDescent="0.2">
      <c r="B32" s="39" t="s">
        <v>20</v>
      </c>
      <c r="E32" s="4"/>
      <c r="G32" s="4"/>
      <c r="H32" s="31"/>
    </row>
    <row r="33" spans="2:8" x14ac:dyDescent="0.2">
      <c r="B33" s="30"/>
      <c r="E33" s="4"/>
      <c r="G33" s="4"/>
      <c r="H33" s="31"/>
    </row>
    <row r="34" spans="2:8" x14ac:dyDescent="0.2">
      <c r="B34" s="32" t="s">
        <v>13</v>
      </c>
      <c r="E34" s="4"/>
      <c r="G34" s="4"/>
      <c r="H34" s="31"/>
    </row>
    <row r="35" spans="2:8" ht="36" customHeight="1" x14ac:dyDescent="0.2">
      <c r="B35" s="30"/>
      <c r="E35" s="4"/>
      <c r="G35" s="4"/>
      <c r="H35" s="31"/>
    </row>
    <row r="36" spans="2:8" ht="27" customHeight="1" x14ac:dyDescent="0.2">
      <c r="B36" s="30"/>
      <c r="E36" s="4"/>
      <c r="G36" s="4"/>
      <c r="H36" s="31"/>
    </row>
    <row r="37" spans="2:8" x14ac:dyDescent="0.2">
      <c r="B37" s="30" t="s">
        <v>14</v>
      </c>
      <c r="C37" s="25"/>
      <c r="D37" s="25"/>
      <c r="E37" s="25"/>
      <c r="F37" s="25"/>
      <c r="G37" s="25"/>
      <c r="H37" s="31"/>
    </row>
    <row r="38" spans="2:8" x14ac:dyDescent="0.2">
      <c r="B38" s="30"/>
      <c r="E38" s="4"/>
      <c r="G38" s="4"/>
      <c r="H38" s="31"/>
    </row>
    <row r="39" spans="2:8" x14ac:dyDescent="0.2">
      <c r="B39" s="51" t="s">
        <v>15</v>
      </c>
      <c r="C39" s="52"/>
      <c r="D39" s="52"/>
      <c r="E39" s="52"/>
      <c r="F39" s="52"/>
      <c r="G39" s="52"/>
      <c r="H39" s="53"/>
    </row>
  </sheetData>
  <mergeCells count="11">
    <mergeCell ref="B39:H39"/>
    <mergeCell ref="B11:C11"/>
    <mergeCell ref="B12:C12"/>
    <mergeCell ref="B10:C10"/>
    <mergeCell ref="D12:G12"/>
    <mergeCell ref="D7:G8"/>
    <mergeCell ref="B7:C8"/>
    <mergeCell ref="B6:C6"/>
    <mergeCell ref="D6:G6"/>
    <mergeCell ref="B9:C9"/>
    <mergeCell ref="D9:G9"/>
  </mergeCells>
  <phoneticPr fontId="12" alignment="center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2024-12-23T06:44:56Z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