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anpavlenishvili/Documents/MSc Operational Research/Courses/Dissertation/Model/Test Network with Multi Generator/MSc-Dissertation---Microgrids-in-CLPU/Multi-Generator Case/"/>
    </mc:Choice>
  </mc:AlternateContent>
  <xr:revisionPtr revIDLastSave="0" documentId="13_ncr:1_{EFE34824-97A7-504F-B38C-91D560ACD5FD}" xr6:coauthVersionLast="47" xr6:coauthVersionMax="47" xr10:uidLastSave="{00000000-0000-0000-0000-000000000000}"/>
  <bookViews>
    <workbookView xWindow="1900" yWindow="1100" windowWidth="24340" windowHeight="14820" xr2:uid="{961E560C-AE1B-D646-A586-3A52770AC58B}"/>
  </bookViews>
  <sheets>
    <sheet name="Results Analysi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3" i="5" l="1"/>
  <c r="M23" i="5"/>
  <c r="L23" i="5"/>
  <c r="K23" i="5"/>
  <c r="J23" i="5"/>
  <c r="I23" i="5"/>
  <c r="H23" i="5"/>
  <c r="G23" i="5"/>
  <c r="F23" i="5"/>
  <c r="E23" i="5"/>
  <c r="D23" i="5"/>
  <c r="C23" i="5"/>
  <c r="N22" i="5"/>
  <c r="M22" i="5"/>
  <c r="L22" i="5"/>
  <c r="K22" i="5"/>
  <c r="J22" i="5"/>
  <c r="I22" i="5"/>
  <c r="H22" i="5"/>
  <c r="G22" i="5"/>
  <c r="F22" i="5"/>
  <c r="E22" i="5"/>
  <c r="D22" i="5"/>
  <c r="C22" i="5"/>
  <c r="N21" i="5"/>
  <c r="M21" i="5"/>
  <c r="L21" i="5"/>
  <c r="K21" i="5"/>
  <c r="J21" i="5"/>
  <c r="I21" i="5"/>
  <c r="H21" i="5"/>
  <c r="G21" i="5"/>
  <c r="F21" i="5"/>
  <c r="E21" i="5"/>
  <c r="D21" i="5"/>
  <c r="C21" i="5"/>
  <c r="N20" i="5"/>
  <c r="M20" i="5"/>
  <c r="L20" i="5"/>
  <c r="K20" i="5"/>
  <c r="J20" i="5"/>
  <c r="I20" i="5"/>
  <c r="H20" i="5"/>
  <c r="G20" i="5"/>
  <c r="F20" i="5"/>
  <c r="E20" i="5"/>
  <c r="D20" i="5"/>
  <c r="C20" i="5"/>
  <c r="N19" i="5"/>
  <c r="M19" i="5"/>
  <c r="L19" i="5"/>
  <c r="K19" i="5"/>
  <c r="J19" i="5"/>
  <c r="I19" i="5"/>
  <c r="H19" i="5"/>
  <c r="G19" i="5"/>
  <c r="F19" i="5"/>
  <c r="E19" i="5"/>
  <c r="D19" i="5"/>
  <c r="C19" i="5"/>
  <c r="N18" i="5"/>
  <c r="M18" i="5"/>
  <c r="L18" i="5"/>
  <c r="K18" i="5"/>
  <c r="J18" i="5"/>
  <c r="I18" i="5"/>
  <c r="H18" i="5"/>
  <c r="G18" i="5"/>
  <c r="F18" i="5"/>
  <c r="E18" i="5"/>
  <c r="D18" i="5"/>
  <c r="C18" i="5"/>
  <c r="N17" i="5"/>
  <c r="M17" i="5"/>
  <c r="L17" i="5"/>
  <c r="K17" i="5"/>
  <c r="J17" i="5"/>
  <c r="I17" i="5"/>
  <c r="H17" i="5"/>
  <c r="G17" i="5"/>
  <c r="F17" i="5"/>
  <c r="E17" i="5"/>
  <c r="D17" i="5"/>
  <c r="C17" i="5"/>
</calcChain>
</file>

<file path=xl/sharedStrings.xml><?xml version="1.0" encoding="utf-8"?>
<sst xmlns="http://schemas.openxmlformats.org/spreadsheetml/2006/main" count="48" uniqueCount="15">
  <si>
    <t>Generation</t>
  </si>
  <si>
    <t>B1</t>
  </si>
  <si>
    <t>IM1</t>
  </si>
  <si>
    <t>IM2</t>
  </si>
  <si>
    <t>IM3</t>
  </si>
  <si>
    <t>OM1</t>
  </si>
  <si>
    <t>OM2</t>
  </si>
  <si>
    <t>OM3</t>
  </si>
  <si>
    <t>Load</t>
  </si>
  <si>
    <t>B2</t>
  </si>
  <si>
    <t>B3</t>
  </si>
  <si>
    <t>Line Flows</t>
  </si>
  <si>
    <t>Storage Level</t>
  </si>
  <si>
    <t>Charging</t>
  </si>
  <si>
    <t>Discharging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</si>
</sst>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'Results Analysis'!$A$30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Analysis'!$C$30:$N$30</c:f>
              <c:numCache>
                <c:formatCode>_(* #,##0_);_(* \(#,##0\);_(* "-"??_);_(@_)</c:formatCode>
                <c:ptCount val="12"/>
                <c:pt idx="0">
                  <c:v>665.9912109375</c:v>
                </c:pt>
                <c:pt idx="1">
                  <c:v>665.9912109375</c:v>
                </c:pt>
                <c:pt idx="2">
                  <c:v>665.9912109375</c:v>
                </c:pt>
                <c:pt idx="3">
                  <c:v>622.55693632473105</c:v>
                </c:pt>
                <c:pt idx="4">
                  <c:v>489.42383320409311</c:v>
                </c:pt>
                <c:pt idx="5">
                  <c:v>447.9007578445885</c:v>
                </c:pt>
                <c:pt idx="6">
                  <c:v>434.95006604144822</c:v>
                </c:pt>
                <c:pt idx="7">
                  <c:v>430.91085611473108</c:v>
                </c:pt>
                <c:pt idx="8">
                  <c:v>429.65106111071958</c:v>
                </c:pt>
                <c:pt idx="9">
                  <c:v>429.25814183172042</c:v>
                </c:pt>
                <c:pt idx="10">
                  <c:v>429.13559367164862</c:v>
                </c:pt>
                <c:pt idx="11">
                  <c:v>429.09737194942801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D-ED41-8B25-C44F4CAE1AE8}"/>
            </c:ext>
          </c:extLst>
        </c:ser>
        <c:ser>
          <c:idx val="1"/>
          <c:order val="1"/>
          <c:tx>
            <c:strRef>
              <c:f>'Results Analysis'!$A$31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Analysis'!$C$31:$N$31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1269.355590820312</c:v>
                </c:pt>
                <c:pt idx="2">
                  <c:v>1269.355590820312</c:v>
                </c:pt>
                <c:pt idx="3">
                  <c:v>1032.83994855536</c:v>
                </c:pt>
                <c:pt idx="4">
                  <c:v>761.88788145903436</c:v>
                </c:pt>
                <c:pt idx="5">
                  <c:v>613.72166121310647</c:v>
                </c:pt>
                <c:pt idx="6">
                  <c:v>532.69910597952639</c:v>
                </c:pt>
                <c:pt idx="7">
                  <c:v>488.39309314014582</c:v>
                </c:pt>
                <c:pt idx="8">
                  <c:v>464.16499063135512</c:v>
                </c:pt>
                <c:pt idx="9">
                  <c:v>450.91620308406459</c:v>
                </c:pt>
                <c:pt idx="10">
                  <c:v>443.67129517559118</c:v>
                </c:pt>
                <c:pt idx="11">
                  <c:v>439.70952203862299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D-ED41-8B25-C44F4CAE1AE8}"/>
            </c:ext>
          </c:extLst>
        </c:ser>
        <c:ser>
          <c:idx val="2"/>
          <c:order val="2"/>
          <c:tx>
            <c:strRef>
              <c:f>'Results Analysis'!$A$32</c:f>
              <c:strCache>
                <c:ptCount val="1"/>
                <c:pt idx="0">
                  <c:v>B3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Analysis'!$C$32:$N$32</c:f>
              <c:numCache>
                <c:formatCode>_(* #,##0_);_(* \(#,##0\);_(* "-"??_);_(@_)</c:formatCode>
                <c:ptCount val="12"/>
                <c:pt idx="0">
                  <c:v>595.0048828125</c:v>
                </c:pt>
                <c:pt idx="1">
                  <c:v>595.0048828125</c:v>
                </c:pt>
                <c:pt idx="2">
                  <c:v>595.0048828125</c:v>
                </c:pt>
                <c:pt idx="3">
                  <c:v>595.0048828125</c:v>
                </c:pt>
                <c:pt idx="4">
                  <c:v>456.0810670727692</c:v>
                </c:pt>
                <c:pt idx="5">
                  <c:v>322.17320939928112</c:v>
                </c:pt>
                <c:pt idx="6">
                  <c:v>277.86389541637948</c:v>
                </c:pt>
                <c:pt idx="7">
                  <c:v>263.20220685122769</c:v>
                </c:pt>
                <c:pt idx="8">
                  <c:v>258.35074127303221</c:v>
                </c:pt>
                <c:pt idx="9">
                  <c:v>256.74542015658471</c:v>
                </c:pt>
                <c:pt idx="10">
                  <c:v>256.21422894325428</c:v>
                </c:pt>
                <c:pt idx="11">
                  <c:v>256.03846092884987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6D-ED41-8B25-C44F4CAE1AE8}"/>
            </c:ext>
          </c:extLst>
        </c:ser>
        <c:ser>
          <c:idx val="3"/>
          <c:order val="3"/>
          <c:tx>
            <c:strRef>
              <c:f>'Results Analysis'!$A$33</c:f>
              <c:strCache>
                <c:ptCount val="1"/>
                <c:pt idx="0">
                  <c:v>OM1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Analysis'!$C$33:$N$33</c:f>
              <c:numCache>
                <c:formatCode>_(* #,##0_);_(* \(#,##0\);_(* "-"??_);_(@_)</c:formatCode>
                <c:ptCount val="12"/>
                <c:pt idx="0">
                  <c:v>1347.86865234375</c:v>
                </c:pt>
                <c:pt idx="1">
                  <c:v>1347.86865234375</c:v>
                </c:pt>
                <c:pt idx="2">
                  <c:v>1347.86865234375</c:v>
                </c:pt>
                <c:pt idx="3">
                  <c:v>1035.2260284228901</c:v>
                </c:pt>
                <c:pt idx="4">
                  <c:v>718.77482117278998</c:v>
                </c:pt>
                <c:pt idx="5">
                  <c:v>646.39342266947688</c:v>
                </c:pt>
                <c:pt idx="6">
                  <c:v>629.83773658181121</c:v>
                </c:pt>
                <c:pt idx="7">
                  <c:v>626.05097993575419</c:v>
                </c:pt>
                <c:pt idx="8">
                  <c:v>625.18484090530114</c:v>
                </c:pt>
                <c:pt idx="9">
                  <c:v>624.98673025542462</c:v>
                </c:pt>
                <c:pt idx="10">
                  <c:v>624.94141671081513</c:v>
                </c:pt>
                <c:pt idx="11">
                  <c:v>624.93105221336691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6D-ED41-8B25-C44F4CAE1AE8}"/>
            </c:ext>
          </c:extLst>
        </c:ser>
        <c:ser>
          <c:idx val="4"/>
          <c:order val="4"/>
          <c:tx>
            <c:strRef>
              <c:f>'Results Analysis'!$A$34</c:f>
              <c:strCache>
                <c:ptCount val="1"/>
                <c:pt idx="0">
                  <c:v>OM2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Analysis'!$C$34:$N$34</c:f>
              <c:numCache>
                <c:formatCode>_(* #,##0_);_(* \(#,##0\);_(* "-"??_);_(@_)</c:formatCode>
                <c:ptCount val="12"/>
                <c:pt idx="0">
                  <c:v>1489.3798828125</c:v>
                </c:pt>
                <c:pt idx="1">
                  <c:v>1489.3798828125</c:v>
                </c:pt>
                <c:pt idx="2">
                  <c:v>1489.3798828125</c:v>
                </c:pt>
                <c:pt idx="3">
                  <c:v>1489.3798828125</c:v>
                </c:pt>
                <c:pt idx="4">
                  <c:v>1232.1521566872771</c:v>
                </c:pt>
                <c:pt idx="5">
                  <c:v>743.1187943066077</c:v>
                </c:pt>
                <c:pt idx="6">
                  <c:v>607.90222172551023</c:v>
                </c:pt>
                <c:pt idx="7">
                  <c:v>570.51515796451656</c:v>
                </c:pt>
                <c:pt idx="8">
                  <c:v>560.17772291504969</c:v>
                </c:pt>
                <c:pt idx="9">
                  <c:v>557.31944647790851</c:v>
                </c:pt>
                <c:pt idx="10">
                  <c:v>556.52913977687263</c:v>
                </c:pt>
                <c:pt idx="11">
                  <c:v>556.3106218359253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6D-ED41-8B25-C44F4CAE1AE8}"/>
            </c:ext>
          </c:extLst>
        </c:ser>
        <c:ser>
          <c:idx val="5"/>
          <c:order val="5"/>
          <c:tx>
            <c:strRef>
              <c:f>'Results Analysis'!$A$35</c:f>
              <c:strCache>
                <c:ptCount val="1"/>
                <c:pt idx="0">
                  <c:v>OM3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'Results Analysis'!$C$35:$N$35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1409.368286132812</c:v>
                </c:pt>
                <c:pt idx="9">
                  <c:v>1409.368286132812</c:v>
                </c:pt>
                <c:pt idx="10">
                  <c:v>1409.368286132812</c:v>
                </c:pt>
                <c:pt idx="11">
                  <c:v>852.33138441282722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6D-ED41-8B25-C44F4CAE1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711600"/>
        <c:axId val="602713248"/>
      </c:lineChart>
      <c:catAx>
        <c:axId val="602711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Monaco" pitchFamily="2" charset="77"/>
                <a:ea typeface="+mn-ea"/>
                <a:cs typeface="+mn-cs"/>
              </a:defRPr>
            </a:pPr>
            <a:endParaRPr lang="en-US"/>
          </a:p>
        </c:txPr>
        <c:crossAx val="602713248"/>
        <c:crosses val="autoZero"/>
        <c:auto val="1"/>
        <c:lblAlgn val="ctr"/>
        <c:lblOffset val="100"/>
        <c:noMultiLvlLbl val="0"/>
      </c:catAx>
      <c:valAx>
        <c:axId val="60271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Monaco" pitchFamily="2" charset="77"/>
                <a:ea typeface="+mn-ea"/>
                <a:cs typeface="+mn-cs"/>
              </a:defRPr>
            </a:pPr>
            <a:endParaRPr lang="en-US"/>
          </a:p>
        </c:txPr>
        <c:crossAx val="60271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Monaco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Monaco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'Results Analysis'!$A$17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'Results Analysis'!$C$16:$N$16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'Results Analysis'!$C$17:$N$17</c:f>
              <c:numCache>
                <c:formatCode>0</c:formatCode>
                <c:ptCount val="12"/>
                <c:pt idx="0">
                  <c:v>1065.9912109375</c:v>
                </c:pt>
                <c:pt idx="1">
                  <c:v>1765.9912109375</c:v>
                </c:pt>
                <c:pt idx="2">
                  <c:v>1765.9912109375</c:v>
                </c:pt>
                <c:pt idx="3">
                  <c:v>1722.5569363247309</c:v>
                </c:pt>
                <c:pt idx="4">
                  <c:v>1366.8183443182891</c:v>
                </c:pt>
                <c:pt idx="5">
                  <c:v>1216.6355316685831</c:v>
                </c:pt>
                <c:pt idx="6">
                  <c:v>1156.1065985441969</c:v>
                </c:pt>
                <c:pt idx="7">
                  <c:v>1319.3039492548769</c:v>
                </c:pt>
                <c:pt idx="8">
                  <c:v>1108.752176372667</c:v>
                </c:pt>
                <c:pt idx="9">
                  <c:v>1280.174344915785</c:v>
                </c:pt>
                <c:pt idx="10">
                  <c:v>1272.8068888472401</c:v>
                </c:pt>
                <c:pt idx="11">
                  <c:v>1268.8068939880509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7-314A-B1F4-4A37DD8F1131}"/>
            </c:ext>
          </c:extLst>
        </c:ser>
        <c:ser>
          <c:idx val="1"/>
          <c:order val="1"/>
          <c:tx>
            <c:strRef>
              <c:f>'Results Analysis'!$A$18</c:f>
              <c:strCache>
                <c:ptCount val="1"/>
                <c:pt idx="0">
                  <c:v>OM1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'Results Analysis'!$C$16:$N$16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'Results Analysis'!$C$18:$N$18</c:f>
              <c:numCache>
                <c:formatCode>0</c:formatCode>
                <c:ptCount val="12"/>
                <c:pt idx="0">
                  <c:v>351.79443359375</c:v>
                </c:pt>
                <c:pt idx="1">
                  <c:v>401.79443359375</c:v>
                </c:pt>
                <c:pt idx="2">
                  <c:v>451.79443359375</c:v>
                </c:pt>
                <c:pt idx="3">
                  <c:v>501.79443359375</c:v>
                </c:pt>
                <c:pt idx="4">
                  <c:v>541.38031005859375</c:v>
                </c:pt>
                <c:pt idx="5">
                  <c:v>491.38031005859381</c:v>
                </c:pt>
                <c:pt idx="6">
                  <c:v>441.38031005859381</c:v>
                </c:pt>
                <c:pt idx="7">
                  <c:v>441.38031005859381</c:v>
                </c:pt>
                <c:pt idx="8">
                  <c:v>557.1990966796875</c:v>
                </c:pt>
                <c:pt idx="9">
                  <c:v>557.1990966796875</c:v>
                </c:pt>
                <c:pt idx="10">
                  <c:v>607.1990966796875</c:v>
                </c:pt>
                <c:pt idx="11">
                  <c:v>657.1990966796875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7-314A-B1F4-4A37DD8F1131}"/>
            </c:ext>
          </c:extLst>
        </c:ser>
        <c:ser>
          <c:idx val="2"/>
          <c:order val="2"/>
          <c:tx>
            <c:strRef>
              <c:f>'Results Analysis'!$A$19</c:f>
              <c:strCache>
                <c:ptCount val="1"/>
                <c:pt idx="0">
                  <c:v>OM2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'Results Analysis'!$C$16:$N$16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'Results Analysis'!$C$19:$N$19</c:f>
              <c:numCache>
                <c:formatCode>0</c:formatCode>
                <c:ptCount val="12"/>
                <c:pt idx="0">
                  <c:v>303.7078857421875</c:v>
                </c:pt>
                <c:pt idx="1">
                  <c:v>353.7078857421875</c:v>
                </c:pt>
                <c:pt idx="2">
                  <c:v>403.7078857421875</c:v>
                </c:pt>
                <c:pt idx="3">
                  <c:v>453.7078857421875</c:v>
                </c:pt>
                <c:pt idx="4">
                  <c:v>550.53380330403638</c:v>
                </c:pt>
                <c:pt idx="5">
                  <c:v>500.53380330403638</c:v>
                </c:pt>
                <c:pt idx="6">
                  <c:v>550.53380330403638</c:v>
                </c:pt>
                <c:pt idx="7">
                  <c:v>550.53380330403638</c:v>
                </c:pt>
                <c:pt idx="8">
                  <c:v>694.48394775390625</c:v>
                </c:pt>
                <c:pt idx="9">
                  <c:v>694.48394775390625</c:v>
                </c:pt>
                <c:pt idx="10">
                  <c:v>644.48394775390625</c:v>
                </c:pt>
                <c:pt idx="11">
                  <c:v>694.48394775390625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7-314A-B1F4-4A37DD8F1131}"/>
            </c:ext>
          </c:extLst>
        </c:ser>
        <c:ser>
          <c:idx val="3"/>
          <c:order val="3"/>
          <c:tx>
            <c:strRef>
              <c:f>'Results Analysis'!$A$20</c:f>
              <c:strCache>
                <c:ptCount val="1"/>
                <c:pt idx="0">
                  <c:v>OM3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'Results Analysis'!$C$16:$N$16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'Results Analysis'!$C$20:$N$20</c:f>
              <c:numCache>
                <c:formatCode>0</c:formatCode>
                <c:ptCount val="12"/>
                <c:pt idx="0">
                  <c:v>150.189208984375</c:v>
                </c:pt>
                <c:pt idx="1">
                  <c:v>200.189208984375</c:v>
                </c:pt>
                <c:pt idx="2">
                  <c:v>250.189208984375</c:v>
                </c:pt>
                <c:pt idx="3">
                  <c:v>300.189208984375</c:v>
                </c:pt>
                <c:pt idx="4">
                  <c:v>346.25600179036462</c:v>
                </c:pt>
                <c:pt idx="5">
                  <c:v>346.25600179036462</c:v>
                </c:pt>
                <c:pt idx="6">
                  <c:v>282.69738091362763</c:v>
                </c:pt>
                <c:pt idx="7">
                  <c:v>346.25600179036462</c:v>
                </c:pt>
                <c:pt idx="8">
                  <c:v>382.84912109375</c:v>
                </c:pt>
                <c:pt idx="9">
                  <c:v>382.84912109375</c:v>
                </c:pt>
                <c:pt idx="10">
                  <c:v>382.84912109375</c:v>
                </c:pt>
                <c:pt idx="11">
                  <c:v>382.84912109375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7-314A-B1F4-4A37DD8F1131}"/>
            </c:ext>
          </c:extLst>
        </c:ser>
        <c:ser>
          <c:idx val="4"/>
          <c:order val="4"/>
          <c:tx>
            <c:strRef>
              <c:f>'Results Analysis'!$A$21</c:f>
              <c:strCache>
                <c:ptCount val="1"/>
                <c:pt idx="0">
                  <c:v>IM1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'Results Analysis'!$C$16:$N$16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'Results Analysis'!$C$21:$N$21</c:f>
              <c:numCache>
                <c:formatCode>0</c:formatCode>
                <c:ptCount val="12"/>
                <c:pt idx="0">
                  <c:v>844.93408203125</c:v>
                </c:pt>
                <c:pt idx="1">
                  <c:v>844.93408203125</c:v>
                </c:pt>
                <c:pt idx="2">
                  <c:v>844.93408203125</c:v>
                </c:pt>
                <c:pt idx="3">
                  <c:v>844.93408203125</c:v>
                </c:pt>
                <c:pt idx="4">
                  <c:v>854.6821412915192</c:v>
                </c:pt>
                <c:pt idx="5">
                  <c:v>719.10985490709356</c:v>
                </c:pt>
                <c:pt idx="6">
                  <c:v>677.16687393200448</c:v>
                </c:pt>
                <c:pt idx="7">
                  <c:v>655.94329571841524</c:v>
                </c:pt>
                <c:pt idx="8">
                  <c:v>638.69742096053221</c:v>
                </c:pt>
                <c:pt idx="9">
                  <c:v>827.72486251052749</c:v>
                </c:pt>
                <c:pt idx="10">
                  <c:v>927.72486251052749</c:v>
                </c:pt>
                <c:pt idx="11">
                  <c:v>827.72486251052749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7-314A-B1F4-4A37DD8F1131}"/>
            </c:ext>
          </c:extLst>
        </c:ser>
        <c:ser>
          <c:idx val="5"/>
          <c:order val="5"/>
          <c:tx>
            <c:strRef>
              <c:f>'Results Analysis'!$A$22</c:f>
              <c:strCache>
                <c:ptCount val="1"/>
                <c:pt idx="0">
                  <c:v>IM2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'Results Analysis'!$C$16:$N$16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'Results Analysis'!$C$22:$N$22</c:f>
              <c:numCache>
                <c:formatCode>0</c:formatCode>
                <c:ptCount val="12"/>
                <c:pt idx="0">
                  <c:v>584.1156005859375</c:v>
                </c:pt>
                <c:pt idx="1">
                  <c:v>584.1156005859375</c:v>
                </c:pt>
                <c:pt idx="2">
                  <c:v>584.1156005859375</c:v>
                </c:pt>
                <c:pt idx="3">
                  <c:v>584.1156005859375</c:v>
                </c:pt>
                <c:pt idx="4">
                  <c:v>738.95492553710938</c:v>
                </c:pt>
                <c:pt idx="5">
                  <c:v>688.95492553710938</c:v>
                </c:pt>
                <c:pt idx="6">
                  <c:v>738.95492553710938</c:v>
                </c:pt>
                <c:pt idx="7">
                  <c:v>738.95492553710938</c:v>
                </c:pt>
                <c:pt idx="8">
                  <c:v>797.10693359375</c:v>
                </c:pt>
                <c:pt idx="9">
                  <c:v>847.10693359375</c:v>
                </c:pt>
                <c:pt idx="10">
                  <c:v>847.10693359375</c:v>
                </c:pt>
                <c:pt idx="11">
                  <c:v>847.10693359375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7-314A-B1F4-4A37DD8F1131}"/>
            </c:ext>
          </c:extLst>
        </c:ser>
        <c:ser>
          <c:idx val="6"/>
          <c:order val="6"/>
          <c:tx>
            <c:strRef>
              <c:f>'Results Analysis'!$A$23</c:f>
              <c:strCache>
                <c:ptCount val="1"/>
                <c:pt idx="0">
                  <c:v>IM3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'Results Analysis'!$C$16:$N$16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'Results Analysis'!$C$23:$N$23</c:f>
              <c:numCache>
                <c:formatCode>0</c:formatCode>
                <c:ptCount val="12"/>
                <c:pt idx="0">
                  <c:v>417.669677734375</c:v>
                </c:pt>
                <c:pt idx="1">
                  <c:v>417.669677734375</c:v>
                </c:pt>
                <c:pt idx="2">
                  <c:v>417.669677734375</c:v>
                </c:pt>
                <c:pt idx="3">
                  <c:v>417.669677734375</c:v>
                </c:pt>
                <c:pt idx="4">
                  <c:v>490.24149576822919</c:v>
                </c:pt>
                <c:pt idx="5">
                  <c:v>490.24149576822919</c:v>
                </c:pt>
                <c:pt idx="6">
                  <c:v>490.24149576822919</c:v>
                </c:pt>
                <c:pt idx="7">
                  <c:v>490.24149576822919</c:v>
                </c:pt>
                <c:pt idx="8">
                  <c:v>596.148681640625</c:v>
                </c:pt>
                <c:pt idx="9">
                  <c:v>596.148681640625</c:v>
                </c:pt>
                <c:pt idx="10">
                  <c:v>479.65727772747817</c:v>
                </c:pt>
                <c:pt idx="11">
                  <c:v>596.148681640625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57-314A-B1F4-4A37DD8F1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5378656"/>
        <c:axId val="394949056"/>
      </c:barChart>
      <c:catAx>
        <c:axId val="7253786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Monaco" pitchFamily="2" charset="77"/>
                <a:ea typeface="+mn-ea"/>
                <a:cs typeface="+mn-cs"/>
              </a:defRPr>
            </a:pPr>
            <a:endParaRPr lang="en-US"/>
          </a:p>
        </c:txPr>
        <c:crossAx val="394949056"/>
        <c:crosses val="autoZero"/>
        <c:auto val="1"/>
        <c:lblAlgn val="ctr"/>
        <c:lblOffset val="100"/>
        <c:noMultiLvlLbl val="0"/>
      </c:catAx>
      <c:valAx>
        <c:axId val="3949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Monaco" pitchFamily="2" charset="77"/>
                <a:ea typeface="+mn-ea"/>
                <a:cs typeface="+mn-cs"/>
              </a:defRPr>
            </a:pPr>
            <a:endParaRPr lang="en-US"/>
          </a:p>
        </c:txPr>
        <c:crossAx val="72537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Monaco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Monaco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'Results Analysis'!$A$53</c:f>
              <c:strCache>
                <c:ptCount val="1"/>
                <c:pt idx="0">
                  <c:v>IM1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'Results Analysis'!$C$53:$N$53</c:f>
              <c:numCache>
                <c:formatCode>0</c:formatCode>
                <c:ptCount val="12"/>
                <c:pt idx="0">
                  <c:v>598.83219401041663</c:v>
                </c:pt>
                <c:pt idx="1">
                  <c:v>437.18668619791657</c:v>
                </c:pt>
                <c:pt idx="2">
                  <c:v>291.37708875868049</c:v>
                </c:pt>
                <c:pt idx="3">
                  <c:v>145.94387478298609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169.4727456771422</c:v>
                </c:pt>
                <c:pt idx="11">
                  <c:v>430.90616842675058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2-1A4B-8B43-B88905ACE3BC}"/>
            </c:ext>
          </c:extLst>
        </c:ser>
        <c:ser>
          <c:idx val="1"/>
          <c:order val="1"/>
          <c:tx>
            <c:strRef>
              <c:f>'Results Analysis'!$A$54</c:f>
              <c:strCache>
                <c:ptCount val="1"/>
                <c:pt idx="0">
                  <c:v>IM2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'Results Analysis'!$C$54:$N$54</c:f>
              <c:numCache>
                <c:formatCode>0</c:formatCode>
                <c:ptCount val="12"/>
                <c:pt idx="0">
                  <c:v>1552.079274275585</c:v>
                </c:pt>
                <c:pt idx="1">
                  <c:v>1274.0324232313369</c:v>
                </c:pt>
                <c:pt idx="2">
                  <c:v>1055.096605088976</c:v>
                </c:pt>
                <c:pt idx="3">
                  <c:v>285.34359402126728</c:v>
                </c:pt>
                <c:pt idx="4">
                  <c:v>66.27349853515625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455.05331396947059</c:v>
                </c:pt>
                <c:pt idx="9">
                  <c:v>591.0131448400665</c:v>
                </c:pt>
                <c:pt idx="10">
                  <c:v>772.44868378143326</c:v>
                </c:pt>
                <c:pt idx="11">
                  <c:v>1371.9187765548711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22-1A4B-8B43-B88905ACE3BC}"/>
            </c:ext>
          </c:extLst>
        </c:ser>
        <c:ser>
          <c:idx val="2"/>
          <c:order val="2"/>
          <c:tx>
            <c:strRef>
              <c:f>'Results Analysis'!$A$55</c:f>
              <c:strCache>
                <c:ptCount val="1"/>
                <c:pt idx="0">
                  <c:v>IM3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'Results Analysis'!$C$55:$N$55</c:f>
              <c:numCache>
                <c:formatCode>0</c:formatCode>
                <c:ptCount val="12"/>
                <c:pt idx="0">
                  <c:v>663.20337708407646</c:v>
                </c:pt>
                <c:pt idx="1">
                  <c:v>862.20423157626396</c:v>
                </c:pt>
                <c:pt idx="2">
                  <c:v>487.14390849683821</c:v>
                </c:pt>
                <c:pt idx="3">
                  <c:v>112.36587301506979</c:v>
                </c:pt>
                <c:pt idx="4">
                  <c:v>0</c:v>
                </c:pt>
                <c:pt idx="5">
                  <c:v>206.4625277806191</c:v>
                </c:pt>
                <c:pt idx="6">
                  <c:v>469.747638254256</c:v>
                </c:pt>
                <c:pt idx="7">
                  <c:v>731.43547394761572</c:v>
                </c:pt>
                <c:pt idx="8">
                  <c:v>997.55258515367041</c:v>
                </c:pt>
                <c:pt idx="9">
                  <c:v>869.07425941582324</c:v>
                </c:pt>
                <c:pt idx="10">
                  <c:v>657.00913490410449</c:v>
                </c:pt>
                <c:pt idx="11">
                  <c:v>316.88189954487888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22-1A4B-8B43-B88905ACE3BC}"/>
            </c:ext>
          </c:extLst>
        </c:ser>
        <c:ser>
          <c:idx val="3"/>
          <c:order val="3"/>
          <c:tx>
            <c:strRef>
              <c:f>'Results Analysis'!$A$56</c:f>
              <c:strCache>
                <c:ptCount val="1"/>
                <c:pt idx="0">
                  <c:v>OM1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'Results Analysis'!$C$56:$N$56</c:f>
              <c:numCache>
                <c:formatCode>0</c:formatCode>
                <c:ptCount val="12"/>
                <c:pt idx="0">
                  <c:v>1358.1160212485461</c:v>
                </c:pt>
                <c:pt idx="1">
                  <c:v>755.0064595323779</c:v>
                </c:pt>
                <c:pt idx="2">
                  <c:v>148.25732758793339</c:v>
                </c:pt>
                <c:pt idx="3">
                  <c:v>148.25732758793339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193.7963971105556</c:v>
                </c:pt>
                <c:pt idx="9">
                  <c:v>326.05173947503602</c:v>
                </c:pt>
                <c:pt idx="10">
                  <c:v>625.04286925687256</c:v>
                </c:pt>
                <c:pt idx="11">
                  <c:v>969.07478122885777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22-1A4B-8B43-B88905ACE3BC}"/>
            </c:ext>
          </c:extLst>
        </c:ser>
        <c:ser>
          <c:idx val="4"/>
          <c:order val="4"/>
          <c:tx>
            <c:strRef>
              <c:f>'Results Analysis'!$A$57</c:f>
              <c:strCache>
                <c:ptCount val="1"/>
                <c:pt idx="0">
                  <c:v>OM2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'Results Analysis'!$C$57:$N$57</c:f>
              <c:numCache>
                <c:formatCode>0</c:formatCode>
                <c:ptCount val="12"/>
                <c:pt idx="0">
                  <c:v>2376.2603828824199</c:v>
                </c:pt>
                <c:pt idx="1">
                  <c:v>1709.5937162157529</c:v>
                </c:pt>
                <c:pt idx="2">
                  <c:v>1114.4026083598501</c:v>
                </c:pt>
                <c:pt idx="3">
                  <c:v>574.76705605950303</c:v>
                </c:pt>
                <c:pt idx="4">
                  <c:v>90.687059314711362</c:v>
                </c:pt>
                <c:pt idx="5">
                  <c:v>0</c:v>
                </c:pt>
                <c:pt idx="6">
                  <c:v>224.48996012405311</c:v>
                </c:pt>
                <c:pt idx="7">
                  <c:v>658.54513586406256</c:v>
                </c:pt>
                <c:pt idx="8">
                  <c:v>677.10105570308951</c:v>
                </c:pt>
                <c:pt idx="9">
                  <c:v>1217.10105570309</c:v>
                </c:pt>
                <c:pt idx="10">
                  <c:v>1757.10105570309</c:v>
                </c:pt>
                <c:pt idx="11">
                  <c:v>1836.2603828824199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22-1A4B-8B43-B88905ACE3BC}"/>
            </c:ext>
          </c:extLst>
        </c:ser>
        <c:ser>
          <c:idx val="5"/>
          <c:order val="5"/>
          <c:tx>
            <c:strRef>
              <c:f>'Results Analysis'!$A$58</c:f>
              <c:strCache>
                <c:ptCount val="1"/>
                <c:pt idx="0">
                  <c:v>OM3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'Results Analysis'!$C$58:$N$58</c:f>
              <c:numCache>
                <c:formatCode>0</c:formatCode>
                <c:ptCount val="12"/>
                <c:pt idx="0">
                  <c:v>0</c:v>
                </c:pt>
                <c:pt idx="1">
                  <c:v>135.1702880859375</c:v>
                </c:pt>
                <c:pt idx="2">
                  <c:v>315.34057617187392</c:v>
                </c:pt>
                <c:pt idx="3">
                  <c:v>540.51086425780943</c:v>
                </c:pt>
                <c:pt idx="4">
                  <c:v>810.68115234374693</c:v>
                </c:pt>
                <c:pt idx="5">
                  <c:v>1122.3115539550749</c:v>
                </c:pt>
                <c:pt idx="6">
                  <c:v>1433.9419555664031</c:v>
                </c:pt>
                <c:pt idx="7">
                  <c:v>1688.3695983886721</c:v>
                </c:pt>
                <c:pt idx="8">
                  <c:v>2000</c:v>
                </c:pt>
                <c:pt idx="9">
                  <c:v>1444.4444444444439</c:v>
                </c:pt>
                <c:pt idx="10">
                  <c:v>970.53426106770826</c:v>
                </c:pt>
                <c:pt idx="11">
                  <c:v>496.62407769097211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22-1A4B-8B43-B88905ACE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571952"/>
        <c:axId val="1039065264"/>
      </c:barChart>
      <c:catAx>
        <c:axId val="365571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Monaco" pitchFamily="2" charset="77"/>
                <a:ea typeface="+mn-ea"/>
                <a:cs typeface="+mn-cs"/>
              </a:defRPr>
            </a:pPr>
            <a:endParaRPr lang="en-US"/>
          </a:p>
        </c:txPr>
        <c:crossAx val="1039065264"/>
        <c:crosses val="autoZero"/>
        <c:auto val="1"/>
        <c:lblAlgn val="ctr"/>
        <c:lblOffset val="100"/>
        <c:noMultiLvlLbl val="0"/>
      </c:catAx>
      <c:valAx>
        <c:axId val="10390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Monaco" pitchFamily="2" charset="77"/>
                <a:ea typeface="+mn-ea"/>
                <a:cs typeface="+mn-cs"/>
              </a:defRPr>
            </a:pPr>
            <a:endParaRPr lang="en-US"/>
          </a:p>
        </c:txPr>
        <c:crossAx val="36557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Monaco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Monaco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463550</xdr:colOff>
      <xdr:row>22</xdr:row>
      <xdr:rowOff>6350</xdr:rowOff>
    </xdr:from>
    <xdr:to>
      <xdr:col>24</xdr:col>
      <xdr:colOff>127000</xdr:colOff>
      <xdr:row>39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18924-CDCF-5E4B-A3BB-8DC71CEED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476250</xdr:colOff>
      <xdr:row>6</xdr:row>
      <xdr:rowOff>184150</xdr:rowOff>
    </xdr:from>
    <xdr:to>
      <xdr:col>24</xdr:col>
      <xdr:colOff>215900</xdr:colOff>
      <xdr:row>20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8AA210-BA43-A944-8FFC-C65CDDDF3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406400</xdr:colOff>
      <xdr:row>42</xdr:row>
      <xdr:rowOff>0</xdr:rowOff>
    </xdr:from>
    <xdr:to>
      <xdr:col>24</xdr:col>
      <xdr:colOff>88900</xdr:colOff>
      <xdr:row>59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48CF32-529F-E141-8DE4-38AF24914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CDAC-63D2-B54B-91FA-D1F02EB4C99C}">
  <dimension ref="A1:O142"/>
  <sheetViews>
    <sheetView tabSelected="1" topLeftCell="A35" zoomScaleNormal="150" workbookViewId="0">
      <selection activeCell="C30" sqref="C30"/>
    </sheetView>
  </sheetViews>
  <sheetFormatPr baseColWidth="10" defaultRowHeight="16" x14ac:dyDescent="0.2"/>
  <sheetData>
    <row r="1" spans="1:14" x14ac:dyDescent="0.2">
      <c r="A1" s="1" t="s">
        <v>0</v>
      </c>
      <c r="B1" s="1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">
      <c r="A2" t="s">
        <v>1</v>
      </c>
      <c r="B2">
        <v>1</v>
      </c>
      <c r="C2" s="3">
        <v>1065.9912109375</v>
      </c>
      <c r="D2" s="3">
        <v>1765.9912109375</v>
      </c>
      <c r="E2" s="3">
        <v>1765.9912109375</v>
      </c>
      <c r="F2" s="3">
        <v>1722.5569363247309</v>
      </c>
      <c r="G2" s="3">
        <v>1366.8183443182891</v>
      </c>
      <c r="H2" s="3">
        <v>1216.6355316685831</v>
      </c>
      <c r="I2" s="3">
        <v>1156.1065985441969</v>
      </c>
      <c r="J2" s="3">
        <v>1319.3039492548769</v>
      </c>
      <c r="K2" s="3">
        <v>1108.752176372667</v>
      </c>
      <c r="L2" s="3">
        <v>1280.174344915785</v>
      </c>
      <c r="M2" s="3">
        <v>1272.8068888472401</v>
      </c>
      <c r="N2" s="3">
        <v>1268.8068939880509</v>
      </c>
    </row>
    <row r="3" spans="1:14" x14ac:dyDescent="0.2">
      <c r="A3" t="s">
        <v>5</v>
      </c>
      <c r="B3">
        <v>1</v>
      </c>
      <c r="C3" s="3">
        <v>50</v>
      </c>
      <c r="D3" s="3">
        <v>100</v>
      </c>
      <c r="E3" s="3">
        <v>150</v>
      </c>
      <c r="F3" s="3">
        <v>200</v>
      </c>
      <c r="G3" s="3">
        <v>150</v>
      </c>
      <c r="H3" s="3">
        <v>100</v>
      </c>
      <c r="I3" s="3">
        <v>50</v>
      </c>
      <c r="J3" s="3">
        <v>50</v>
      </c>
      <c r="K3" s="3">
        <v>0</v>
      </c>
      <c r="L3" s="3">
        <v>0</v>
      </c>
      <c r="M3" s="3">
        <v>50</v>
      </c>
      <c r="N3" s="3">
        <v>100</v>
      </c>
    </row>
    <row r="4" spans="1:14" x14ac:dyDescent="0.2">
      <c r="B4">
        <v>2</v>
      </c>
      <c r="C4" s="3">
        <v>301.79443359375</v>
      </c>
      <c r="D4" s="3">
        <v>301.79443359375</v>
      </c>
      <c r="E4" s="3">
        <v>301.79443359375</v>
      </c>
      <c r="F4" s="3">
        <v>301.79443359375</v>
      </c>
      <c r="G4" s="3">
        <v>391.38031005859381</v>
      </c>
      <c r="H4" s="3">
        <v>391.38031005859381</v>
      </c>
      <c r="I4" s="3">
        <v>391.38031005859381</v>
      </c>
      <c r="J4" s="3">
        <v>391.38031005859381</v>
      </c>
      <c r="K4" s="3">
        <v>557.1990966796875</v>
      </c>
      <c r="L4" s="3">
        <v>557.1990966796875</v>
      </c>
      <c r="M4" s="3">
        <v>557.1990966796875</v>
      </c>
      <c r="N4" s="3">
        <v>557.1990966796875</v>
      </c>
    </row>
    <row r="5" spans="1:14" x14ac:dyDescent="0.2">
      <c r="A5" t="s">
        <v>6</v>
      </c>
      <c r="B5">
        <v>1</v>
      </c>
      <c r="C5" s="3">
        <v>50</v>
      </c>
      <c r="D5" s="3">
        <v>100</v>
      </c>
      <c r="E5" s="3">
        <v>150</v>
      </c>
      <c r="F5" s="3">
        <v>200</v>
      </c>
      <c r="G5" s="3">
        <v>200</v>
      </c>
      <c r="H5" s="3">
        <v>150</v>
      </c>
      <c r="I5" s="3">
        <v>200</v>
      </c>
      <c r="J5" s="3">
        <v>200</v>
      </c>
      <c r="K5" s="3">
        <v>200</v>
      </c>
      <c r="L5" s="3">
        <v>200</v>
      </c>
      <c r="M5" s="3">
        <v>150</v>
      </c>
      <c r="N5" s="3">
        <v>200</v>
      </c>
    </row>
    <row r="6" spans="1:14" x14ac:dyDescent="0.2">
      <c r="B6">
        <v>2</v>
      </c>
      <c r="C6" s="3">
        <v>253.7078857421875</v>
      </c>
      <c r="D6" s="3">
        <v>253.7078857421875</v>
      </c>
      <c r="E6" s="3">
        <v>253.7078857421875</v>
      </c>
      <c r="F6" s="3">
        <v>253.7078857421875</v>
      </c>
      <c r="G6" s="3">
        <v>350.53380330403638</v>
      </c>
      <c r="H6" s="3">
        <v>350.53380330403638</v>
      </c>
      <c r="I6" s="3">
        <v>350.53380330403638</v>
      </c>
      <c r="J6" s="3">
        <v>350.53380330403638</v>
      </c>
      <c r="K6" s="3">
        <v>494.48394775390619</v>
      </c>
      <c r="L6" s="3">
        <v>494.48394775390619</v>
      </c>
      <c r="M6" s="3">
        <v>494.48394775390619</v>
      </c>
      <c r="N6" s="3">
        <v>494.48394775390619</v>
      </c>
    </row>
    <row r="7" spans="1:14" x14ac:dyDescent="0.2">
      <c r="A7" t="s">
        <v>7</v>
      </c>
      <c r="B7">
        <v>1</v>
      </c>
      <c r="C7" s="3">
        <v>50</v>
      </c>
      <c r="D7" s="3">
        <v>100</v>
      </c>
      <c r="E7" s="3">
        <v>150</v>
      </c>
      <c r="F7" s="3">
        <v>200</v>
      </c>
      <c r="G7" s="3">
        <v>200</v>
      </c>
      <c r="H7" s="3">
        <v>200</v>
      </c>
      <c r="I7" s="3">
        <v>200</v>
      </c>
      <c r="J7" s="3">
        <v>200</v>
      </c>
      <c r="K7" s="3">
        <v>200</v>
      </c>
      <c r="L7" s="3">
        <v>200</v>
      </c>
      <c r="M7" s="3">
        <v>200</v>
      </c>
      <c r="N7" s="3">
        <v>200</v>
      </c>
    </row>
    <row r="8" spans="1:14" x14ac:dyDescent="0.2">
      <c r="B8">
        <v>2</v>
      </c>
      <c r="C8" s="3">
        <v>100.189208984375</v>
      </c>
      <c r="D8" s="3">
        <v>100.189208984375</v>
      </c>
      <c r="E8" s="3">
        <v>100.189208984375</v>
      </c>
      <c r="F8" s="3">
        <v>100.189208984375</v>
      </c>
      <c r="G8" s="3">
        <v>146.25600179036459</v>
      </c>
      <c r="H8" s="3">
        <v>146.25600179036459</v>
      </c>
      <c r="I8" s="3">
        <v>82.697380913627626</v>
      </c>
      <c r="J8" s="3">
        <v>146.25600179036459</v>
      </c>
      <c r="K8" s="3">
        <v>182.84912109375</v>
      </c>
      <c r="L8" s="3">
        <v>182.84912109375</v>
      </c>
      <c r="M8" s="3">
        <v>182.84912109375</v>
      </c>
      <c r="N8" s="3">
        <v>182.84912109375</v>
      </c>
    </row>
    <row r="9" spans="1:14" x14ac:dyDescent="0.2">
      <c r="A9" t="s">
        <v>2</v>
      </c>
      <c r="B9">
        <v>1</v>
      </c>
      <c r="C9" s="3">
        <v>400</v>
      </c>
      <c r="D9" s="3">
        <v>400</v>
      </c>
      <c r="E9" s="3">
        <v>400</v>
      </c>
      <c r="F9" s="3">
        <v>400</v>
      </c>
      <c r="G9" s="3">
        <v>300</v>
      </c>
      <c r="H9" s="3">
        <v>200</v>
      </c>
      <c r="I9" s="3">
        <v>100</v>
      </c>
      <c r="J9" s="3">
        <v>48.539731265290243</v>
      </c>
      <c r="K9" s="3">
        <v>0</v>
      </c>
      <c r="L9" s="3">
        <v>82.754159385527458</v>
      </c>
      <c r="M9" s="3">
        <v>182.75415938552749</v>
      </c>
      <c r="N9" s="3">
        <v>82.754159385527444</v>
      </c>
    </row>
    <row r="10" spans="1:14" x14ac:dyDescent="0.2">
      <c r="B10">
        <v>2</v>
      </c>
      <c r="C10" s="3">
        <v>444.93408203125</v>
      </c>
      <c r="D10" s="3">
        <v>444.93408203125</v>
      </c>
      <c r="E10" s="3">
        <v>444.93408203125</v>
      </c>
      <c r="F10" s="3">
        <v>444.93408203125</v>
      </c>
      <c r="G10" s="3">
        <v>554.6821412915192</v>
      </c>
      <c r="H10" s="3">
        <v>519.10985490709356</v>
      </c>
      <c r="I10" s="3">
        <v>577.16687393200448</v>
      </c>
      <c r="J10" s="3">
        <v>607.403564453125</v>
      </c>
      <c r="K10" s="3">
        <v>638.69742096053221</v>
      </c>
      <c r="L10" s="3">
        <v>744.970703125</v>
      </c>
      <c r="M10" s="3">
        <v>744.970703125</v>
      </c>
      <c r="N10" s="3">
        <v>744.970703125</v>
      </c>
    </row>
    <row r="11" spans="1:14" x14ac:dyDescent="0.2">
      <c r="A11" t="s">
        <v>3</v>
      </c>
      <c r="B11">
        <v>1</v>
      </c>
      <c r="C11" s="3">
        <v>200</v>
      </c>
      <c r="D11" s="3">
        <v>200</v>
      </c>
      <c r="E11" s="3">
        <v>200</v>
      </c>
      <c r="F11" s="3">
        <v>200</v>
      </c>
      <c r="G11" s="3">
        <v>200</v>
      </c>
      <c r="H11" s="3">
        <v>150</v>
      </c>
      <c r="I11" s="3">
        <v>200</v>
      </c>
      <c r="J11" s="3">
        <v>200</v>
      </c>
      <c r="K11" s="3">
        <v>150</v>
      </c>
      <c r="L11" s="3">
        <v>200</v>
      </c>
      <c r="M11" s="3">
        <v>200</v>
      </c>
      <c r="N11" s="3">
        <v>200</v>
      </c>
    </row>
    <row r="12" spans="1:14" x14ac:dyDescent="0.2">
      <c r="B12">
        <v>2</v>
      </c>
      <c r="C12" s="3">
        <v>384.1156005859375</v>
      </c>
      <c r="D12" s="3">
        <v>384.1156005859375</v>
      </c>
      <c r="E12" s="3">
        <v>384.1156005859375</v>
      </c>
      <c r="F12" s="3">
        <v>384.1156005859375</v>
      </c>
      <c r="G12" s="3">
        <v>538.95492553710938</v>
      </c>
      <c r="H12" s="3">
        <v>538.95492553710938</v>
      </c>
      <c r="I12" s="3">
        <v>538.95492553710938</v>
      </c>
      <c r="J12" s="3">
        <v>538.95492553710938</v>
      </c>
      <c r="K12" s="3">
        <v>647.10693359375</v>
      </c>
      <c r="L12" s="3">
        <v>647.10693359375</v>
      </c>
      <c r="M12" s="3">
        <v>647.10693359375</v>
      </c>
      <c r="N12" s="3">
        <v>647.10693359375</v>
      </c>
    </row>
    <row r="13" spans="1:14" x14ac:dyDescent="0.2">
      <c r="A13" t="s">
        <v>4</v>
      </c>
      <c r="B13">
        <v>1</v>
      </c>
      <c r="C13" s="3">
        <v>200</v>
      </c>
      <c r="D13" s="3">
        <v>200</v>
      </c>
      <c r="E13" s="3">
        <v>200</v>
      </c>
      <c r="F13" s="3">
        <v>200</v>
      </c>
      <c r="G13" s="3">
        <v>200</v>
      </c>
      <c r="H13" s="3">
        <v>200</v>
      </c>
      <c r="I13" s="3">
        <v>200</v>
      </c>
      <c r="J13" s="3">
        <v>200</v>
      </c>
      <c r="K13" s="3">
        <v>200</v>
      </c>
      <c r="L13" s="3">
        <v>200</v>
      </c>
      <c r="M13" s="3">
        <v>200</v>
      </c>
      <c r="N13" s="3">
        <v>200</v>
      </c>
    </row>
    <row r="14" spans="1:14" x14ac:dyDescent="0.2">
      <c r="B14">
        <v>2</v>
      </c>
      <c r="C14" s="3">
        <v>217.669677734375</v>
      </c>
      <c r="D14" s="3">
        <v>217.669677734375</v>
      </c>
      <c r="E14" s="3">
        <v>217.669677734375</v>
      </c>
      <c r="F14" s="3">
        <v>217.669677734375</v>
      </c>
      <c r="G14" s="3">
        <v>290.24149576822919</v>
      </c>
      <c r="H14" s="3">
        <v>290.24149576822919</v>
      </c>
      <c r="I14" s="3">
        <v>290.24149576822919</v>
      </c>
      <c r="J14" s="3">
        <v>290.24149576822919</v>
      </c>
      <c r="K14" s="3">
        <v>396.148681640625</v>
      </c>
      <c r="L14" s="3">
        <v>396.148681640625</v>
      </c>
      <c r="M14" s="3">
        <v>279.65727772747817</v>
      </c>
      <c r="N14" s="3">
        <v>396.148681640625</v>
      </c>
    </row>
    <row r="15" spans="1:14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t="s">
        <v>0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3">
        <v>10</v>
      </c>
      <c r="M16" s="3">
        <v>11</v>
      </c>
      <c r="N16" s="3">
        <v>12</v>
      </c>
    </row>
    <row r="17" spans="1:14" x14ac:dyDescent="0.2">
      <c r="A17" t="s">
        <v>1</v>
      </c>
      <c r="C17" s="3">
        <f>C2</f>
        <v>1065.9912109375</v>
      </c>
      <c r="D17" s="3">
        <f t="shared" ref="D17:N17" si="0">D2</f>
        <v>1765.9912109375</v>
      </c>
      <c r="E17" s="3">
        <f t="shared" si="0"/>
        <v>1765.9912109375</v>
      </c>
      <c r="F17" s="3">
        <f t="shared" si="0"/>
        <v>1722.5569363247309</v>
      </c>
      <c r="G17" s="3">
        <f t="shared" si="0"/>
        <v>1366.8183443182891</v>
      </c>
      <c r="H17" s="3">
        <f t="shared" si="0"/>
        <v>1216.6355316685831</v>
      </c>
      <c r="I17" s="3">
        <f t="shared" si="0"/>
        <v>1156.1065985441969</v>
      </c>
      <c r="J17" s="3">
        <f t="shared" si="0"/>
        <v>1319.3039492548769</v>
      </c>
      <c r="K17" s="3">
        <f t="shared" si="0"/>
        <v>1108.752176372667</v>
      </c>
      <c r="L17" s="3">
        <f t="shared" si="0"/>
        <v>1280.174344915785</v>
      </c>
      <c r="M17" s="3">
        <f t="shared" si="0"/>
        <v>1272.8068888472401</v>
      </c>
      <c r="N17" s="3">
        <f t="shared" si="0"/>
        <v>1268.8068939880509</v>
      </c>
    </row>
    <row r="18" spans="1:14" x14ac:dyDescent="0.2">
      <c r="A18" t="s">
        <v>5</v>
      </c>
      <c r="C18" s="3">
        <f>SUM(C3:C4)</f>
        <v>351.79443359375</v>
      </c>
      <c r="D18" s="3">
        <f t="shared" ref="D18:N18" si="1">SUM(D3:D4)</f>
        <v>401.79443359375</v>
      </c>
      <c r="E18" s="3">
        <f t="shared" si="1"/>
        <v>451.79443359375</v>
      </c>
      <c r="F18" s="3">
        <f t="shared" si="1"/>
        <v>501.79443359375</v>
      </c>
      <c r="G18" s="3">
        <f t="shared" si="1"/>
        <v>541.38031005859375</v>
      </c>
      <c r="H18" s="3">
        <f t="shared" si="1"/>
        <v>491.38031005859381</v>
      </c>
      <c r="I18" s="3">
        <f t="shared" si="1"/>
        <v>441.38031005859381</v>
      </c>
      <c r="J18" s="3">
        <f t="shared" si="1"/>
        <v>441.38031005859381</v>
      </c>
      <c r="K18" s="3">
        <f t="shared" si="1"/>
        <v>557.1990966796875</v>
      </c>
      <c r="L18" s="3">
        <f t="shared" si="1"/>
        <v>557.1990966796875</v>
      </c>
      <c r="M18" s="3">
        <f t="shared" si="1"/>
        <v>607.1990966796875</v>
      </c>
      <c r="N18" s="3">
        <f t="shared" si="1"/>
        <v>657.1990966796875</v>
      </c>
    </row>
    <row r="19" spans="1:14" x14ac:dyDescent="0.2">
      <c r="A19" t="s">
        <v>6</v>
      </c>
      <c r="C19" s="3">
        <f>SUM(C5:C6)</f>
        <v>303.7078857421875</v>
      </c>
      <c r="D19" s="3">
        <f t="shared" ref="D19:N19" si="2">SUM(D5:D6)</f>
        <v>353.7078857421875</v>
      </c>
      <c r="E19" s="3">
        <f t="shared" si="2"/>
        <v>403.7078857421875</v>
      </c>
      <c r="F19" s="3">
        <f t="shared" si="2"/>
        <v>453.7078857421875</v>
      </c>
      <c r="G19" s="3">
        <f t="shared" si="2"/>
        <v>550.53380330403638</v>
      </c>
      <c r="H19" s="3">
        <f t="shared" si="2"/>
        <v>500.53380330403638</v>
      </c>
      <c r="I19" s="3">
        <f t="shared" si="2"/>
        <v>550.53380330403638</v>
      </c>
      <c r="J19" s="3">
        <f t="shared" si="2"/>
        <v>550.53380330403638</v>
      </c>
      <c r="K19" s="3">
        <f t="shared" si="2"/>
        <v>694.48394775390625</v>
      </c>
      <c r="L19" s="3">
        <f t="shared" si="2"/>
        <v>694.48394775390625</v>
      </c>
      <c r="M19" s="3">
        <f t="shared" si="2"/>
        <v>644.48394775390625</v>
      </c>
      <c r="N19" s="3">
        <f t="shared" si="2"/>
        <v>694.48394775390625</v>
      </c>
    </row>
    <row r="20" spans="1:14" x14ac:dyDescent="0.2">
      <c r="A20" t="s">
        <v>7</v>
      </c>
      <c r="C20" s="3">
        <f>SUM(C7:C8)</f>
        <v>150.189208984375</v>
      </c>
      <c r="D20" s="3">
        <f t="shared" ref="D20:N20" si="3">SUM(D7:D8)</f>
        <v>200.189208984375</v>
      </c>
      <c r="E20" s="3">
        <f t="shared" si="3"/>
        <v>250.189208984375</v>
      </c>
      <c r="F20" s="3">
        <f t="shared" si="3"/>
        <v>300.189208984375</v>
      </c>
      <c r="G20" s="3">
        <f t="shared" si="3"/>
        <v>346.25600179036462</v>
      </c>
      <c r="H20" s="3">
        <f t="shared" si="3"/>
        <v>346.25600179036462</v>
      </c>
      <c r="I20" s="3">
        <f t="shared" si="3"/>
        <v>282.69738091362763</v>
      </c>
      <c r="J20" s="3">
        <f t="shared" si="3"/>
        <v>346.25600179036462</v>
      </c>
      <c r="K20" s="3">
        <f t="shared" si="3"/>
        <v>382.84912109375</v>
      </c>
      <c r="L20" s="3">
        <f t="shared" si="3"/>
        <v>382.84912109375</v>
      </c>
      <c r="M20" s="3">
        <f t="shared" si="3"/>
        <v>382.84912109375</v>
      </c>
      <c r="N20" s="3">
        <f t="shared" si="3"/>
        <v>382.84912109375</v>
      </c>
    </row>
    <row r="21" spans="1:14" x14ac:dyDescent="0.2">
      <c r="A21" t="s">
        <v>2</v>
      </c>
      <c r="C21" s="3">
        <f>SUM(C9:C10)</f>
        <v>844.93408203125</v>
      </c>
      <c r="D21" s="3">
        <f t="shared" ref="D21:N21" si="4">SUM(D9:D10)</f>
        <v>844.93408203125</v>
      </c>
      <c r="E21" s="3">
        <f t="shared" si="4"/>
        <v>844.93408203125</v>
      </c>
      <c r="F21" s="3">
        <f t="shared" si="4"/>
        <v>844.93408203125</v>
      </c>
      <c r="G21" s="3">
        <f t="shared" si="4"/>
        <v>854.6821412915192</v>
      </c>
      <c r="H21" s="3">
        <f t="shared" si="4"/>
        <v>719.10985490709356</v>
      </c>
      <c r="I21" s="3">
        <f t="shared" si="4"/>
        <v>677.16687393200448</v>
      </c>
      <c r="J21" s="3">
        <f t="shared" si="4"/>
        <v>655.94329571841524</v>
      </c>
      <c r="K21" s="3">
        <f t="shared" si="4"/>
        <v>638.69742096053221</v>
      </c>
      <c r="L21" s="3">
        <f t="shared" si="4"/>
        <v>827.72486251052749</v>
      </c>
      <c r="M21" s="3">
        <f t="shared" si="4"/>
        <v>927.72486251052749</v>
      </c>
      <c r="N21" s="3">
        <f t="shared" si="4"/>
        <v>827.72486251052749</v>
      </c>
    </row>
    <row r="22" spans="1:14" x14ac:dyDescent="0.2">
      <c r="A22" t="s">
        <v>3</v>
      </c>
      <c r="C22" s="3">
        <f>SUM(C11:C12)</f>
        <v>584.1156005859375</v>
      </c>
      <c r="D22" s="3">
        <f t="shared" ref="D22:N22" si="5">SUM(D11:D12)</f>
        <v>584.1156005859375</v>
      </c>
      <c r="E22" s="3">
        <f t="shared" si="5"/>
        <v>584.1156005859375</v>
      </c>
      <c r="F22" s="3">
        <f t="shared" si="5"/>
        <v>584.1156005859375</v>
      </c>
      <c r="G22" s="3">
        <f t="shared" si="5"/>
        <v>738.95492553710938</v>
      </c>
      <c r="H22" s="3">
        <f t="shared" si="5"/>
        <v>688.95492553710938</v>
      </c>
      <c r="I22" s="3">
        <f t="shared" si="5"/>
        <v>738.95492553710938</v>
      </c>
      <c r="J22" s="3">
        <f t="shared" si="5"/>
        <v>738.95492553710938</v>
      </c>
      <c r="K22" s="3">
        <f t="shared" si="5"/>
        <v>797.10693359375</v>
      </c>
      <c r="L22" s="3">
        <f t="shared" si="5"/>
        <v>847.10693359375</v>
      </c>
      <c r="M22" s="3">
        <f t="shared" si="5"/>
        <v>847.10693359375</v>
      </c>
      <c r="N22" s="3">
        <f t="shared" si="5"/>
        <v>847.10693359375</v>
      </c>
    </row>
    <row r="23" spans="1:14" x14ac:dyDescent="0.2">
      <c r="A23" t="s">
        <v>4</v>
      </c>
      <c r="C23" s="3">
        <f>SUM(C13:C14)</f>
        <v>417.669677734375</v>
      </c>
      <c r="D23" s="3">
        <f t="shared" ref="D23:M23" si="6">SUM(D13:D14)</f>
        <v>417.669677734375</v>
      </c>
      <c r="E23" s="3">
        <f t="shared" si="6"/>
        <v>417.669677734375</v>
      </c>
      <c r="F23" s="3">
        <f t="shared" si="6"/>
        <v>417.669677734375</v>
      </c>
      <c r="G23" s="3">
        <f t="shared" si="6"/>
        <v>490.24149576822919</v>
      </c>
      <c r="H23" s="3">
        <f t="shared" si="6"/>
        <v>490.24149576822919</v>
      </c>
      <c r="I23" s="3">
        <f t="shared" si="6"/>
        <v>490.24149576822919</v>
      </c>
      <c r="J23" s="3">
        <f t="shared" si="6"/>
        <v>490.24149576822919</v>
      </c>
      <c r="K23" s="3">
        <f t="shared" si="6"/>
        <v>596.148681640625</v>
      </c>
      <c r="L23" s="3">
        <f t="shared" si="6"/>
        <v>596.148681640625</v>
      </c>
      <c r="M23" s="3">
        <f t="shared" si="6"/>
        <v>479.65727772747817</v>
      </c>
      <c r="N23" s="3">
        <f>SUM(N13:N14)</f>
        <v>596.148681640625</v>
      </c>
    </row>
    <row r="24" spans="1:14" x14ac:dyDescent="0.2">
      <c r="D24" s="2"/>
    </row>
    <row r="25" spans="1:14" x14ac:dyDescent="0.2">
      <c r="D25" s="2"/>
    </row>
    <row r="26" spans="1:14" x14ac:dyDescent="0.2">
      <c r="A26" s="1" t="s">
        <v>8</v>
      </c>
      <c r="B26" s="1"/>
    </row>
    <row r="27" spans="1:14" x14ac:dyDescent="0.2">
      <c r="A27" t="s">
        <v>2</v>
      </c>
      <c r="C27" s="4">
        <v>195.41015625</v>
      </c>
      <c r="D27" s="4">
        <v>181.1578369140625</v>
      </c>
      <c r="E27" s="4">
        <v>180.819091796875</v>
      </c>
      <c r="F27" s="4">
        <v>181.2786865234375</v>
      </c>
      <c r="G27" s="4">
        <v>198.60107421875</v>
      </c>
      <c r="H27" s="4">
        <v>196.9366455078125</v>
      </c>
      <c r="I27" s="4">
        <v>199.302978515625</v>
      </c>
      <c r="J27" s="4">
        <v>192.7410888671875</v>
      </c>
      <c r="K27" s="4">
        <v>180.3466796875</v>
      </c>
      <c r="L27" s="4">
        <v>182.6763916015625</v>
      </c>
      <c r="M27" s="4">
        <v>181.029052734375</v>
      </c>
      <c r="N27" s="4">
        <v>185.1019287109375</v>
      </c>
    </row>
    <row r="28" spans="1:14" x14ac:dyDescent="0.2">
      <c r="A28" t="s">
        <v>3</v>
      </c>
      <c r="C28" s="4">
        <v>96.5576171875</v>
      </c>
      <c r="D28" s="4">
        <v>85.868377685546875</v>
      </c>
      <c r="E28" s="4">
        <v>85.61431884765625</v>
      </c>
      <c r="F28" s="4">
        <v>85.959014892578125</v>
      </c>
      <c r="G28" s="4">
        <v>98.9508056640625</v>
      </c>
      <c r="H28" s="4">
        <v>97.702484130859375</v>
      </c>
      <c r="I28" s="4">
        <v>99.47723388671875</v>
      </c>
      <c r="J28" s="4">
        <v>94.555816650390625</v>
      </c>
      <c r="K28" s="4">
        <v>85.260009765625</v>
      </c>
      <c r="L28" s="4">
        <v>87.007293701171875</v>
      </c>
      <c r="M28" s="4">
        <v>85.77178955078125</v>
      </c>
      <c r="N28" s="4">
        <v>88.826446533203125</v>
      </c>
    </row>
    <row r="29" spans="1:14" x14ac:dyDescent="0.2">
      <c r="A29" t="s">
        <v>4</v>
      </c>
      <c r="C29" s="4">
        <v>97.705078125</v>
      </c>
      <c r="D29" s="4">
        <v>90.57891845703125</v>
      </c>
      <c r="E29" s="4">
        <v>90.4095458984375</v>
      </c>
      <c r="F29" s="4">
        <v>90.63934326171875</v>
      </c>
      <c r="G29" s="4">
        <v>99.300537109375</v>
      </c>
      <c r="H29" s="4">
        <v>98.46832275390625</v>
      </c>
      <c r="I29" s="4">
        <v>99.6514892578125</v>
      </c>
      <c r="J29" s="4">
        <v>96.37054443359375</v>
      </c>
      <c r="K29" s="4">
        <v>90.17333984375</v>
      </c>
      <c r="L29" s="4">
        <v>91.33819580078125</v>
      </c>
      <c r="M29" s="4">
        <v>90.5145263671875</v>
      </c>
      <c r="N29" s="4">
        <v>92.55096435546875</v>
      </c>
    </row>
    <row r="30" spans="1:14" x14ac:dyDescent="0.2">
      <c r="A30" t="s">
        <v>1</v>
      </c>
      <c r="C30" s="4">
        <v>665.9912109375</v>
      </c>
      <c r="D30" s="4">
        <v>665.9912109375</v>
      </c>
      <c r="E30" s="4">
        <v>665.9912109375</v>
      </c>
      <c r="F30" s="4">
        <v>622.55693632473105</v>
      </c>
      <c r="G30" s="4">
        <v>489.42383320409311</v>
      </c>
      <c r="H30" s="4">
        <v>447.9007578445885</v>
      </c>
      <c r="I30" s="4">
        <v>434.95006604144822</v>
      </c>
      <c r="J30" s="4">
        <v>430.91085611473108</v>
      </c>
      <c r="K30" s="4">
        <v>429.65106111071958</v>
      </c>
      <c r="L30" s="4">
        <v>429.25814183172042</v>
      </c>
      <c r="M30" s="4">
        <v>429.13559367164862</v>
      </c>
      <c r="N30" s="4">
        <v>429.09737194942801</v>
      </c>
    </row>
    <row r="31" spans="1:14" x14ac:dyDescent="0.2">
      <c r="A31" t="s">
        <v>9</v>
      </c>
      <c r="C31" s="4">
        <v>0</v>
      </c>
      <c r="D31" s="4">
        <v>1269.355590820312</v>
      </c>
      <c r="E31" s="4">
        <v>1269.355590820312</v>
      </c>
      <c r="F31" s="4">
        <v>1032.83994855536</v>
      </c>
      <c r="G31" s="4">
        <v>761.88788145903436</v>
      </c>
      <c r="H31" s="4">
        <v>613.72166121310647</v>
      </c>
      <c r="I31" s="4">
        <v>532.69910597952639</v>
      </c>
      <c r="J31" s="4">
        <v>488.39309314014582</v>
      </c>
      <c r="K31" s="4">
        <v>464.16499063135512</v>
      </c>
      <c r="L31" s="4">
        <v>450.91620308406459</v>
      </c>
      <c r="M31" s="4">
        <v>443.67129517559118</v>
      </c>
      <c r="N31" s="4">
        <v>439.70952203862299</v>
      </c>
    </row>
    <row r="32" spans="1:14" x14ac:dyDescent="0.2">
      <c r="A32" t="s">
        <v>10</v>
      </c>
      <c r="C32" s="4">
        <v>595.0048828125</v>
      </c>
      <c r="D32" s="4">
        <v>595.0048828125</v>
      </c>
      <c r="E32" s="4">
        <v>595.0048828125</v>
      </c>
      <c r="F32" s="4">
        <v>595.0048828125</v>
      </c>
      <c r="G32" s="4">
        <v>456.0810670727692</v>
      </c>
      <c r="H32" s="4">
        <v>322.17320939928112</v>
      </c>
      <c r="I32" s="4">
        <v>277.86389541637948</v>
      </c>
      <c r="J32" s="4">
        <v>263.20220685122769</v>
      </c>
      <c r="K32" s="4">
        <v>258.35074127303221</v>
      </c>
      <c r="L32" s="4">
        <v>256.74542015658471</v>
      </c>
      <c r="M32" s="4">
        <v>256.21422894325428</v>
      </c>
      <c r="N32" s="4">
        <v>256.03846092884987</v>
      </c>
    </row>
    <row r="33" spans="1:14" x14ac:dyDescent="0.2">
      <c r="A33" t="s">
        <v>5</v>
      </c>
      <c r="C33" s="4">
        <v>1347.86865234375</v>
      </c>
      <c r="D33" s="4">
        <v>1347.86865234375</v>
      </c>
      <c r="E33" s="4">
        <v>1347.86865234375</v>
      </c>
      <c r="F33" s="4">
        <v>1035.2260284228901</v>
      </c>
      <c r="G33" s="4">
        <v>718.77482117278998</v>
      </c>
      <c r="H33" s="4">
        <v>646.39342266947688</v>
      </c>
      <c r="I33" s="4">
        <v>629.83773658181121</v>
      </c>
      <c r="J33" s="4">
        <v>626.05097993575419</v>
      </c>
      <c r="K33" s="4">
        <v>625.18484090530114</v>
      </c>
      <c r="L33" s="4">
        <v>624.98673025542462</v>
      </c>
      <c r="M33" s="4">
        <v>624.94141671081513</v>
      </c>
      <c r="N33" s="4">
        <v>624.93105221336691</v>
      </c>
    </row>
    <row r="34" spans="1:14" x14ac:dyDescent="0.2">
      <c r="A34" t="s">
        <v>6</v>
      </c>
      <c r="C34" s="4">
        <v>1489.3798828125</v>
      </c>
      <c r="D34" s="4">
        <v>1489.3798828125</v>
      </c>
      <c r="E34" s="4">
        <v>1489.3798828125</v>
      </c>
      <c r="F34" s="4">
        <v>1489.3798828125</v>
      </c>
      <c r="G34" s="4">
        <v>1232.1521566872771</v>
      </c>
      <c r="H34" s="4">
        <v>743.1187943066077</v>
      </c>
      <c r="I34" s="4">
        <v>607.90222172551023</v>
      </c>
      <c r="J34" s="4">
        <v>570.51515796451656</v>
      </c>
      <c r="K34" s="4">
        <v>560.17772291504969</v>
      </c>
      <c r="L34" s="4">
        <v>557.31944647790851</v>
      </c>
      <c r="M34" s="4">
        <v>556.52913977687263</v>
      </c>
      <c r="N34" s="4">
        <v>556.3106218359253</v>
      </c>
    </row>
    <row r="35" spans="1:14" x14ac:dyDescent="0.2">
      <c r="A35" t="s">
        <v>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1409.368286132812</v>
      </c>
      <c r="L35" s="4">
        <v>1409.368286132812</v>
      </c>
      <c r="M35" s="4">
        <v>1409.368286132812</v>
      </c>
      <c r="N35" s="4">
        <v>852.33138441282722</v>
      </c>
    </row>
    <row r="40" spans="1:14" x14ac:dyDescent="0.2">
      <c r="A40" s="1" t="s">
        <v>11</v>
      </c>
      <c r="B40" s="1"/>
    </row>
    <row r="41" spans="1:14" x14ac:dyDescent="0.2">
      <c r="A41">
        <v>1</v>
      </c>
      <c r="C41" s="3">
        <v>0</v>
      </c>
      <c r="D41" s="3">
        <v>700</v>
      </c>
      <c r="E41" s="3">
        <v>700</v>
      </c>
      <c r="F41" s="3">
        <v>700</v>
      </c>
      <c r="G41" s="3">
        <v>700</v>
      </c>
      <c r="H41" s="3">
        <v>613.72166121311102</v>
      </c>
      <c r="I41" s="3">
        <v>532.69910597953105</v>
      </c>
      <c r="J41" s="3">
        <v>488.39309314014582</v>
      </c>
      <c r="K41" s="3">
        <v>464.16499063135512</v>
      </c>
      <c r="L41" s="3">
        <v>450.91620308406459</v>
      </c>
      <c r="M41" s="3">
        <v>443.67129517559118</v>
      </c>
      <c r="N41" s="3">
        <v>439.70952203862299</v>
      </c>
    </row>
    <row r="42" spans="1:14" x14ac:dyDescent="0.2">
      <c r="A42">
        <v>2</v>
      </c>
      <c r="C42" s="3">
        <v>400</v>
      </c>
      <c r="D42" s="3">
        <v>400</v>
      </c>
      <c r="E42" s="3">
        <v>400</v>
      </c>
      <c r="F42" s="3">
        <v>400</v>
      </c>
      <c r="G42" s="3">
        <v>177.39451111419621</v>
      </c>
      <c r="H42" s="3">
        <v>155.0131126108831</v>
      </c>
      <c r="I42" s="3">
        <v>188.45742652321749</v>
      </c>
      <c r="J42" s="3">
        <v>400</v>
      </c>
      <c r="K42" s="3">
        <v>214.93612463059179</v>
      </c>
      <c r="L42" s="3">
        <v>400</v>
      </c>
      <c r="M42" s="3">
        <v>400</v>
      </c>
      <c r="N42" s="3">
        <v>400</v>
      </c>
    </row>
    <row r="43" spans="1:14" x14ac:dyDescent="0.2">
      <c r="A43">
        <v>3</v>
      </c>
      <c r="C43" s="3">
        <v>0</v>
      </c>
      <c r="D43" s="3">
        <v>569.3555908203125</v>
      </c>
      <c r="E43" s="3">
        <v>569.3555908203125</v>
      </c>
      <c r="F43" s="3">
        <v>332.83994855536002</v>
      </c>
      <c r="G43" s="3">
        <v>61.887881459034361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>
        <v>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>
        <v>5</v>
      </c>
      <c r="C45" s="3">
        <v>53.275613205448479</v>
      </c>
      <c r="D45" s="3">
        <v>0</v>
      </c>
      <c r="E45" s="3">
        <v>496.07421875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>
        <v>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4.3769432522822171E-12</v>
      </c>
      <c r="J46" s="3">
        <v>0</v>
      </c>
      <c r="K46" s="3">
        <v>526.5191650390625</v>
      </c>
      <c r="L46" s="3">
        <v>600</v>
      </c>
      <c r="M46" s="3">
        <v>600</v>
      </c>
      <c r="N46" s="3">
        <v>22.52059339720233</v>
      </c>
    </row>
    <row r="47" spans="1:14" x14ac:dyDescent="0.2">
      <c r="A47">
        <v>7</v>
      </c>
      <c r="C47" s="3">
        <v>595.0048828125</v>
      </c>
      <c r="D47" s="3">
        <v>595.0048828125</v>
      </c>
      <c r="E47" s="3">
        <v>595.0048828125</v>
      </c>
      <c r="F47" s="3">
        <v>595.0048828125</v>
      </c>
      <c r="G47" s="3">
        <v>456.0810670727692</v>
      </c>
      <c r="H47" s="3">
        <v>322.17320939928112</v>
      </c>
      <c r="I47" s="3">
        <v>277.86389541637948</v>
      </c>
      <c r="J47" s="3">
        <v>263.20220685122769</v>
      </c>
      <c r="K47" s="3">
        <v>258.35074127303221</v>
      </c>
      <c r="L47" s="3">
        <v>256.74542015658471</v>
      </c>
      <c r="M47" s="3">
        <v>256.21422894325428</v>
      </c>
      <c r="N47" s="3">
        <v>256.03846092884987</v>
      </c>
    </row>
    <row r="48" spans="1:14" x14ac:dyDescent="0.2">
      <c r="A48">
        <v>8</v>
      </c>
      <c r="C48" s="3">
        <v>585.6719970703125</v>
      </c>
      <c r="D48" s="3">
        <v>600</v>
      </c>
      <c r="E48" s="3">
        <v>600</v>
      </c>
      <c r="F48" s="3">
        <v>600</v>
      </c>
      <c r="G48" s="3">
        <v>600</v>
      </c>
      <c r="H48" s="3">
        <v>492.01828002929688</v>
      </c>
      <c r="I48" s="3">
        <v>539.65194702148438</v>
      </c>
      <c r="J48" s="3">
        <v>40.599043370510131</v>
      </c>
      <c r="K48" s="3">
        <v>465.69377516114338</v>
      </c>
      <c r="L48" s="3">
        <v>462.83549872400232</v>
      </c>
      <c r="M48" s="3">
        <v>0</v>
      </c>
      <c r="N48" s="3">
        <v>461.82667408201911</v>
      </c>
    </row>
    <row r="52" spans="1:15" x14ac:dyDescent="0.2">
      <c r="A52" s="1" t="s">
        <v>12</v>
      </c>
      <c r="B52" s="1"/>
    </row>
    <row r="53" spans="1:15" x14ac:dyDescent="0.2">
      <c r="A53" t="s">
        <v>2</v>
      </c>
      <c r="C53" s="3">
        <v>598.83219401041663</v>
      </c>
      <c r="D53" s="3">
        <v>437.18668619791657</v>
      </c>
      <c r="E53" s="3">
        <v>291.37708875868049</v>
      </c>
      <c r="F53" s="3">
        <v>145.94387478298609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169.4727456771422</v>
      </c>
      <c r="N53" s="3">
        <v>430.90616842675058</v>
      </c>
      <c r="O53" s="5"/>
    </row>
    <row r="54" spans="1:15" x14ac:dyDescent="0.2">
      <c r="A54" t="s">
        <v>3</v>
      </c>
      <c r="C54" s="3">
        <v>1552.079274275585</v>
      </c>
      <c r="D54" s="3">
        <v>1274.0324232313369</v>
      </c>
      <c r="E54" s="3">
        <v>1055.096605088976</v>
      </c>
      <c r="F54" s="3">
        <v>285.34359402126728</v>
      </c>
      <c r="G54" s="3">
        <v>66.27349853515625</v>
      </c>
      <c r="H54" s="3">
        <v>0</v>
      </c>
      <c r="I54" s="3">
        <v>0</v>
      </c>
      <c r="J54" s="3">
        <v>0</v>
      </c>
      <c r="K54" s="3">
        <v>455.05331396947059</v>
      </c>
      <c r="L54" s="3">
        <v>591.0131448400665</v>
      </c>
      <c r="M54" s="3">
        <v>772.44868378143326</v>
      </c>
      <c r="N54" s="3">
        <v>1371.9187765548711</v>
      </c>
      <c r="O54" s="5"/>
    </row>
    <row r="55" spans="1:15" x14ac:dyDescent="0.2">
      <c r="A55" t="s">
        <v>4</v>
      </c>
      <c r="C55" s="3">
        <v>663.20337708407646</v>
      </c>
      <c r="D55" s="3">
        <v>862.20423157626396</v>
      </c>
      <c r="E55" s="3">
        <v>487.14390849683821</v>
      </c>
      <c r="F55" s="3">
        <v>112.36587301506979</v>
      </c>
      <c r="G55" s="3">
        <v>0</v>
      </c>
      <c r="H55" s="3">
        <v>206.4625277806191</v>
      </c>
      <c r="I55" s="3">
        <v>469.747638254256</v>
      </c>
      <c r="J55" s="3">
        <v>731.43547394761572</v>
      </c>
      <c r="K55" s="3">
        <v>997.55258515367041</v>
      </c>
      <c r="L55" s="3">
        <v>869.07425941582324</v>
      </c>
      <c r="M55" s="3">
        <v>657.00913490410449</v>
      </c>
      <c r="N55" s="3">
        <v>316.88189954487888</v>
      </c>
      <c r="O55" s="5"/>
    </row>
    <row r="56" spans="1:15" x14ac:dyDescent="0.2">
      <c r="A56" t="s">
        <v>5</v>
      </c>
      <c r="C56" s="3">
        <v>1358.1160212485461</v>
      </c>
      <c r="D56" s="3">
        <v>755.0064595323779</v>
      </c>
      <c r="E56" s="3">
        <v>148.25732758793339</v>
      </c>
      <c r="F56" s="3">
        <v>148.25732758793339</v>
      </c>
      <c r="G56" s="3">
        <v>0</v>
      </c>
      <c r="H56" s="3">
        <v>0</v>
      </c>
      <c r="I56" s="3">
        <v>0</v>
      </c>
      <c r="J56" s="3">
        <v>0</v>
      </c>
      <c r="K56" s="3">
        <v>193.7963971105556</v>
      </c>
      <c r="L56" s="3">
        <v>326.05173947503602</v>
      </c>
      <c r="M56" s="3">
        <v>625.04286925687256</v>
      </c>
      <c r="N56" s="3">
        <v>969.07478122885777</v>
      </c>
      <c r="O56" s="5"/>
    </row>
    <row r="57" spans="1:15" x14ac:dyDescent="0.2">
      <c r="A57" t="s">
        <v>6</v>
      </c>
      <c r="C57" s="3">
        <v>2376.2603828824199</v>
      </c>
      <c r="D57" s="3">
        <v>1709.5937162157529</v>
      </c>
      <c r="E57" s="3">
        <v>1114.4026083598501</v>
      </c>
      <c r="F57" s="3">
        <v>574.76705605950303</v>
      </c>
      <c r="G57" s="3">
        <v>90.687059314711362</v>
      </c>
      <c r="H57" s="3">
        <v>0</v>
      </c>
      <c r="I57" s="3">
        <v>224.48996012405311</v>
      </c>
      <c r="J57" s="3">
        <v>658.54513586406256</v>
      </c>
      <c r="K57" s="3">
        <v>677.10105570308951</v>
      </c>
      <c r="L57" s="3">
        <v>1217.10105570309</v>
      </c>
      <c r="M57" s="3">
        <v>1757.10105570309</v>
      </c>
      <c r="N57" s="3">
        <v>1836.2603828824199</v>
      </c>
      <c r="O57" s="5"/>
    </row>
    <row r="58" spans="1:15" x14ac:dyDescent="0.2">
      <c r="A58" t="s">
        <v>7</v>
      </c>
      <c r="C58" s="3">
        <v>0</v>
      </c>
      <c r="D58" s="3">
        <v>135.1702880859375</v>
      </c>
      <c r="E58" s="3">
        <v>315.34057617187392</v>
      </c>
      <c r="F58" s="3">
        <v>540.51086425780943</v>
      </c>
      <c r="G58" s="3">
        <v>810.68115234374693</v>
      </c>
      <c r="H58" s="3">
        <v>1122.3115539550749</v>
      </c>
      <c r="I58" s="3">
        <v>1433.9419555664031</v>
      </c>
      <c r="J58" s="3">
        <v>1688.3695983886721</v>
      </c>
      <c r="K58" s="3">
        <v>2000</v>
      </c>
      <c r="L58" s="3">
        <v>1444.4444444444439</v>
      </c>
      <c r="M58" s="3">
        <v>970.53426106770826</v>
      </c>
      <c r="N58" s="3">
        <v>496.62407769097211</v>
      </c>
      <c r="O58" s="5"/>
    </row>
    <row r="59" spans="1:15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5"/>
    </row>
    <row r="60" spans="1:15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5"/>
    </row>
    <row r="61" spans="1:15" x14ac:dyDescent="0.2">
      <c r="A61" s="1" t="s">
        <v>14</v>
      </c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5"/>
    </row>
    <row r="62" spans="1:15" x14ac:dyDescent="0.2">
      <c r="A62" t="s">
        <v>2</v>
      </c>
      <c r="C62" s="3">
        <v>145.48095703125</v>
      </c>
      <c r="D62" s="3">
        <v>131.2286376953125</v>
      </c>
      <c r="E62" s="3">
        <v>130.889892578125</v>
      </c>
      <c r="F62" s="3">
        <v>131.3494873046875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5"/>
    </row>
    <row r="63" spans="1:15" x14ac:dyDescent="0.2">
      <c r="A63" t="s">
        <v>3</v>
      </c>
      <c r="C63" s="3">
        <v>250.24216593982351</v>
      </c>
      <c r="D63" s="3">
        <v>197.042236328125</v>
      </c>
      <c r="E63" s="3">
        <v>692.7777099609375</v>
      </c>
      <c r="F63" s="3">
        <v>197.1630859375</v>
      </c>
      <c r="G63" s="3">
        <v>59.646148681640618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5"/>
    </row>
    <row r="64" spans="1:15" x14ac:dyDescent="0.2">
      <c r="A64" t="s">
        <v>4</v>
      </c>
      <c r="C64" s="3">
        <v>0</v>
      </c>
      <c r="D64" s="3">
        <v>337.55429077148312</v>
      </c>
      <c r="E64" s="3">
        <v>337.30023193359159</v>
      </c>
      <c r="F64" s="3">
        <v>101.12928571356279</v>
      </c>
      <c r="G64" s="3">
        <v>0</v>
      </c>
      <c r="H64" s="3">
        <v>0</v>
      </c>
      <c r="I64" s="3">
        <v>0</v>
      </c>
      <c r="J64" s="3">
        <v>0</v>
      </c>
      <c r="K64" s="3">
        <v>115.6304931640625</v>
      </c>
      <c r="L64" s="3">
        <v>190.8586120605469</v>
      </c>
      <c r="M64" s="3">
        <v>306.11451182330302</v>
      </c>
      <c r="N64" s="3">
        <v>0</v>
      </c>
      <c r="O64" s="5"/>
    </row>
    <row r="65" spans="1:15" x14ac:dyDescent="0.2">
      <c r="A65" t="s">
        <v>5</v>
      </c>
      <c r="C65" s="3">
        <v>542.79860554455149</v>
      </c>
      <c r="D65" s="3">
        <v>546.07421875</v>
      </c>
      <c r="E65" s="3">
        <v>0</v>
      </c>
      <c r="F65" s="3">
        <v>133.4315948291401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5"/>
    </row>
    <row r="66" spans="1:15" x14ac:dyDescent="0.2">
      <c r="A66" t="s">
        <v>6</v>
      </c>
      <c r="C66" s="3">
        <v>600</v>
      </c>
      <c r="D66" s="3">
        <v>535.6719970703125</v>
      </c>
      <c r="E66" s="3">
        <v>485.6719970703125</v>
      </c>
      <c r="F66" s="3">
        <v>435.6719970703125</v>
      </c>
      <c r="G66" s="3">
        <v>81.618353383240219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5"/>
    </row>
    <row r="67" spans="1:15" x14ac:dyDescent="0.2">
      <c r="A67" t="s">
        <v>7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500</v>
      </c>
      <c r="L67" s="3">
        <v>426.5191650390625</v>
      </c>
      <c r="M67" s="3">
        <v>426.5191650390625</v>
      </c>
      <c r="N67" s="3">
        <v>446.96166992187489</v>
      </c>
      <c r="O67" s="5"/>
    </row>
    <row r="68" spans="1:15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5"/>
    </row>
    <row r="69" spans="1:15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5"/>
    </row>
    <row r="70" spans="1:15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5"/>
    </row>
    <row r="71" spans="1:15" x14ac:dyDescent="0.2">
      <c r="A71" s="1" t="s">
        <v>13</v>
      </c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5"/>
    </row>
    <row r="72" spans="1:15" x14ac:dyDescent="0.2">
      <c r="A72" t="s">
        <v>2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188.30305075238019</v>
      </c>
      <c r="M72" s="3">
        <v>290.4815808328982</v>
      </c>
      <c r="N72" s="3">
        <v>186.58447287074009</v>
      </c>
      <c r="O72" s="5"/>
    </row>
    <row r="73" spans="1:15" x14ac:dyDescent="0.2">
      <c r="A73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505.61479329941182</v>
      </c>
      <c r="K73" s="3">
        <v>151.06647874510659</v>
      </c>
      <c r="L73" s="3">
        <v>201.59504326818521</v>
      </c>
      <c r="M73" s="3">
        <v>666.077880859375</v>
      </c>
      <c r="N73" s="3">
        <v>200.17833080079339</v>
      </c>
      <c r="O73" s="5"/>
    </row>
    <row r="74" spans="1:15" x14ac:dyDescent="0.2">
      <c r="A74" t="s">
        <v>4</v>
      </c>
      <c r="C74" s="3">
        <v>221.112060546875</v>
      </c>
      <c r="D74" s="3">
        <v>0</v>
      </c>
      <c r="E74" s="3">
        <v>0</v>
      </c>
      <c r="F74" s="3">
        <v>0</v>
      </c>
      <c r="G74" s="3">
        <v>229.4028086451323</v>
      </c>
      <c r="H74" s="3">
        <v>292.53901163737441</v>
      </c>
      <c r="I74" s="3">
        <v>290.76426188151072</v>
      </c>
      <c r="J74" s="3">
        <v>295.68567911783862</v>
      </c>
      <c r="K74" s="3">
        <v>0</v>
      </c>
      <c r="L74" s="3">
        <v>0</v>
      </c>
      <c r="M74" s="3">
        <v>0</v>
      </c>
      <c r="N74" s="3">
        <v>384.80164171021949</v>
      </c>
      <c r="O74" s="5"/>
    </row>
    <row r="75" spans="1:15" x14ac:dyDescent="0.2">
      <c r="A75" t="s">
        <v>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215.32933012283959</v>
      </c>
      <c r="K75" s="3">
        <v>146.9503804049782</v>
      </c>
      <c r="L75" s="3">
        <v>332.21236642426288</v>
      </c>
      <c r="M75" s="3">
        <v>382.25767996887242</v>
      </c>
      <c r="N75" s="3">
        <v>432.26804446632059</v>
      </c>
      <c r="O75" s="5"/>
    </row>
    <row r="76" spans="1:15" x14ac:dyDescent="0.2">
      <c r="A76" t="s">
        <v>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249.43328902672559</v>
      </c>
      <c r="I76" s="3">
        <v>482.28352860001053</v>
      </c>
      <c r="J76" s="3">
        <v>20.617688710029949</v>
      </c>
      <c r="K76" s="3">
        <v>600</v>
      </c>
      <c r="L76" s="3">
        <v>600</v>
      </c>
      <c r="M76" s="3">
        <v>87.954807977033624</v>
      </c>
      <c r="N76" s="3">
        <v>600</v>
      </c>
      <c r="O76" s="5"/>
    </row>
    <row r="77" spans="1:15" x14ac:dyDescent="0.2">
      <c r="A77" t="s">
        <v>7</v>
      </c>
      <c r="C77" s="3">
        <v>150.189208984375</v>
      </c>
      <c r="D77" s="3">
        <v>200.18920898437369</v>
      </c>
      <c r="E77" s="3">
        <v>250.18920898437281</v>
      </c>
      <c r="F77" s="3">
        <v>300.189208984375</v>
      </c>
      <c r="G77" s="3">
        <v>346.25600179036462</v>
      </c>
      <c r="H77" s="3">
        <v>346.25600179036462</v>
      </c>
      <c r="I77" s="3">
        <v>282.697380913632</v>
      </c>
      <c r="J77" s="3">
        <v>346.25600179036462</v>
      </c>
      <c r="K77" s="3">
        <v>0</v>
      </c>
      <c r="L77" s="3">
        <v>0</v>
      </c>
      <c r="M77" s="3">
        <v>0</v>
      </c>
      <c r="N77" s="3">
        <v>0</v>
      </c>
      <c r="O77" s="5"/>
    </row>
    <row r="78" spans="1:15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5"/>
    </row>
    <row r="79" spans="1:15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5"/>
    </row>
    <row r="80" spans="1:15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5"/>
    </row>
    <row r="81" spans="3:15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5"/>
    </row>
    <row r="82" spans="3:15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5"/>
    </row>
    <row r="83" spans="3:15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5"/>
    </row>
    <row r="84" spans="3:15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5"/>
    </row>
    <row r="85" spans="3:15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5"/>
    </row>
    <row r="86" spans="3:15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5"/>
    </row>
    <row r="87" spans="3:15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5"/>
    </row>
    <row r="88" spans="3:15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5"/>
    </row>
    <row r="89" spans="3:15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5"/>
    </row>
    <row r="90" spans="3:15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5"/>
    </row>
    <row r="91" spans="3:15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5"/>
    </row>
    <row r="92" spans="3:15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5"/>
    </row>
    <row r="93" spans="3:15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5"/>
    </row>
    <row r="94" spans="3:15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5"/>
    </row>
    <row r="95" spans="3:15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5"/>
    </row>
    <row r="96" spans="3:15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5"/>
    </row>
    <row r="97" spans="3:15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5"/>
    </row>
    <row r="98" spans="3:15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5"/>
    </row>
    <row r="99" spans="3:15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5"/>
    </row>
    <row r="100" spans="3:15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5"/>
    </row>
    <row r="101" spans="3:15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5"/>
    </row>
    <row r="102" spans="3:15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5"/>
    </row>
    <row r="103" spans="3:15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5"/>
    </row>
    <row r="104" spans="3:15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5"/>
    </row>
    <row r="105" spans="3:15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5"/>
    </row>
    <row r="106" spans="3:15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5"/>
    </row>
    <row r="107" spans="3:15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5"/>
    </row>
    <row r="108" spans="3:15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5"/>
    </row>
    <row r="109" spans="3:15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5"/>
    </row>
    <row r="110" spans="3:15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5"/>
    </row>
    <row r="111" spans="3:15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5"/>
    </row>
    <row r="112" spans="3:15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5"/>
    </row>
    <row r="113" spans="3:15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5"/>
    </row>
    <row r="114" spans="3:15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5"/>
    </row>
    <row r="115" spans="3:15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5"/>
    </row>
    <row r="116" spans="3:15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5"/>
    </row>
    <row r="117" spans="3:15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3:15" x14ac:dyDescent="0.2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3:15" x14ac:dyDescent="0.2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3:15" x14ac:dyDescent="0.2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3:15" x14ac:dyDescent="0.2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3:15" x14ac:dyDescent="0.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3:15" x14ac:dyDescent="0.2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3:15" x14ac:dyDescent="0.2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3:15" x14ac:dyDescent="0.2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3:15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3:15" x14ac:dyDescent="0.2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3:15" x14ac:dyDescent="0.2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3:15" x14ac:dyDescent="0.2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3:15" x14ac:dyDescent="0.2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3:15" x14ac:dyDescent="0.2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3:15" x14ac:dyDescent="0.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3:15" x14ac:dyDescent="0.2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3:15" x14ac:dyDescent="0.2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3:15" x14ac:dyDescent="0.2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3:15" x14ac:dyDescent="0.2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3:15" x14ac:dyDescent="0.2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3:15" x14ac:dyDescent="0.2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3:15" x14ac:dyDescent="0.2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3:15" x14ac:dyDescent="0.2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3:15" x14ac:dyDescent="0.2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3:15" x14ac:dyDescent="0.2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2021-07-23T09:29:01Z</dcterms:created>
  <dcterms:modified xsi:type="dcterms:W3CDTF">2021-08-17T21:21:29Z</dcterms:modified>
</cp:coreProperties>
</file>