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Seinsitivity Analysis/Sensitivity 2 - with small changes/"/>
    </mc:Choice>
  </mc:AlternateContent>
  <xr:revisionPtr revIDLastSave="0" documentId="13_ncr:1_{6C101CF2-03A2-A740-909C-D0E1CB6C0451}" xr6:coauthVersionLast="47" xr6:coauthVersionMax="47" xr10:uidLastSave="{00000000-0000-0000-0000-000000000000}"/>
  <bookViews>
    <workbookView xWindow="0" yWindow="500" windowWidth="28800" windowHeight="15980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Initial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6" l="1"/>
  <c r="H15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G26" i="26"/>
  <c r="H26" i="26"/>
  <c r="G27" i="26"/>
  <c r="H27" i="26"/>
  <c r="G28" i="26"/>
  <c r="H28" i="26"/>
  <c r="G29" i="26"/>
  <c r="H29" i="26"/>
  <c r="G30" i="26"/>
  <c r="H30" i="26"/>
  <c r="G31" i="26"/>
  <c r="H31" i="26"/>
  <c r="G32" i="26"/>
  <c r="H32" i="26"/>
  <c r="G33" i="26"/>
  <c r="H33" i="26"/>
  <c r="G34" i="26"/>
  <c r="H34" i="26"/>
  <c r="G35" i="26"/>
  <c r="H35" i="26"/>
  <c r="G36" i="26"/>
  <c r="H36" i="26"/>
  <c r="G37" i="26"/>
  <c r="H37" i="26"/>
  <c r="H14" i="26"/>
  <c r="G14" i="26"/>
  <c r="G3" i="26"/>
  <c r="H3" i="26"/>
  <c r="G4" i="26"/>
  <c r="H4" i="26"/>
  <c r="G5" i="26"/>
  <c r="H5" i="26"/>
  <c r="G6" i="26"/>
  <c r="H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H2" i="26"/>
  <c r="G2" i="26"/>
  <c r="B3" i="10"/>
  <c r="B4" i="10"/>
  <c r="B5" i="10"/>
  <c r="B6" i="10"/>
  <c r="B7" i="10"/>
  <c r="B8" i="10"/>
  <c r="B9" i="10"/>
  <c r="B2" i="10"/>
  <c r="F6" i="3"/>
  <c r="E6" i="3"/>
  <c r="D6" i="3"/>
  <c r="C3" i="10"/>
  <c r="C4" i="10"/>
  <c r="C5" i="10"/>
  <c r="C6" i="10"/>
  <c r="C7" i="10"/>
  <c r="C8" i="10"/>
  <c r="C9" i="10"/>
  <c r="C2" i="10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F23" i="27"/>
  <c r="AG23" i="27"/>
  <c r="AE23" i="27"/>
  <c r="AC23" i="27"/>
  <c r="AD23" i="27"/>
  <c r="AB23" i="27"/>
  <c r="Z23" i="27"/>
  <c r="AA23" i="27"/>
  <c r="Y23" i="27"/>
  <c r="W23" i="27"/>
  <c r="X23" i="27"/>
  <c r="V23" i="27"/>
  <c r="Q6" i="27"/>
  <c r="R6" i="27"/>
  <c r="S6" i="27"/>
  <c r="Q7" i="27"/>
  <c r="R7" i="27"/>
  <c r="S7" i="27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Q14" i="27"/>
  <c r="R14" i="27"/>
  <c r="S14" i="27"/>
  <c r="Q15" i="27"/>
  <c r="R15" i="27"/>
  <c r="S15" i="27"/>
  <c r="Q16" i="27"/>
  <c r="R16" i="27"/>
  <c r="S16" i="27"/>
  <c r="S5" i="27"/>
  <c r="R5" i="27"/>
  <c r="Q5" i="27"/>
  <c r="AC24" i="26"/>
  <c r="AD24" i="26"/>
  <c r="AE24" i="26"/>
  <c r="AC25" i="26"/>
  <c r="AD25" i="26"/>
  <c r="AE25" i="26"/>
  <c r="AC26" i="26"/>
  <c r="AD26" i="26"/>
  <c r="AE26" i="26"/>
  <c r="AC27" i="26"/>
  <c r="AD27" i="26"/>
  <c r="AE27" i="26"/>
  <c r="AC28" i="26"/>
  <c r="AD28" i="26"/>
  <c r="AE28" i="26"/>
  <c r="AC29" i="26"/>
  <c r="AD29" i="26"/>
  <c r="AE29" i="26"/>
  <c r="AC30" i="26"/>
  <c r="AD30" i="26"/>
  <c r="AE30" i="26"/>
  <c r="AC31" i="26"/>
  <c r="AD31" i="26"/>
  <c r="AE31" i="26"/>
  <c r="AC32" i="26"/>
  <c r="AD32" i="26"/>
  <c r="AE32" i="26"/>
  <c r="AC33" i="26"/>
  <c r="AD33" i="26"/>
  <c r="AE33" i="26"/>
  <c r="AC34" i="26"/>
  <c r="AD34" i="26"/>
  <c r="AE34" i="26"/>
  <c r="AD23" i="26"/>
  <c r="AE23" i="26"/>
  <c r="AC23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A33" i="26"/>
  <c r="AB33" i="26"/>
  <c r="AA34" i="26"/>
  <c r="AB34" i="26"/>
  <c r="Z24" i="26"/>
  <c r="Z25" i="26"/>
  <c r="Z26" i="26"/>
  <c r="Z27" i="26"/>
  <c r="Z28" i="26"/>
  <c r="Z29" i="26"/>
  <c r="Z30" i="26"/>
  <c r="Z31" i="26"/>
  <c r="Z32" i="26"/>
  <c r="Z33" i="26"/>
  <c r="Z34" i="26"/>
  <c r="Z23" i="26"/>
  <c r="W24" i="26"/>
  <c r="X24" i="26"/>
  <c r="Y24" i="26"/>
  <c r="W25" i="26"/>
  <c r="X25" i="26"/>
  <c r="Y25" i="26"/>
  <c r="W26" i="26"/>
  <c r="X26" i="26"/>
  <c r="Y26" i="26"/>
  <c r="W27" i="26"/>
  <c r="X27" i="26"/>
  <c r="Y27" i="26"/>
  <c r="W28" i="26"/>
  <c r="X28" i="26"/>
  <c r="Y28" i="26"/>
  <c r="W29" i="26"/>
  <c r="X29" i="26"/>
  <c r="Y29" i="26"/>
  <c r="W30" i="26"/>
  <c r="X30" i="26"/>
  <c r="Y30" i="26"/>
  <c r="W31" i="26"/>
  <c r="X31" i="26"/>
  <c r="Y31" i="26"/>
  <c r="W32" i="26"/>
  <c r="X32" i="26"/>
  <c r="Y32" i="26"/>
  <c r="W33" i="26"/>
  <c r="X33" i="26"/>
  <c r="Y33" i="26"/>
  <c r="W34" i="26"/>
  <c r="X34" i="26"/>
  <c r="Y34" i="26"/>
  <c r="X23" i="26"/>
  <c r="Y23" i="26"/>
  <c r="W23" i="26"/>
  <c r="U23" i="26"/>
  <c r="V23" i="26"/>
  <c r="U24" i="26"/>
  <c r="V24" i="26"/>
  <c r="U25" i="26"/>
  <c r="V25" i="26"/>
  <c r="U26" i="26"/>
  <c r="V26" i="26"/>
  <c r="U27" i="26"/>
  <c r="V27" i="26"/>
  <c r="U28" i="26"/>
  <c r="V28" i="26"/>
  <c r="U29" i="26"/>
  <c r="V29" i="26"/>
  <c r="U30" i="26"/>
  <c r="V30" i="26"/>
  <c r="U31" i="26"/>
  <c r="V31" i="26"/>
  <c r="U32" i="26"/>
  <c r="V32" i="26"/>
  <c r="U33" i="26"/>
  <c r="V33" i="26"/>
  <c r="U34" i="26"/>
  <c r="V34" i="26"/>
  <c r="T24" i="26"/>
  <c r="T25" i="26"/>
  <c r="T26" i="26"/>
  <c r="T27" i="26"/>
  <c r="T28" i="26"/>
  <c r="T29" i="26"/>
  <c r="T30" i="26"/>
  <c r="T31" i="26"/>
  <c r="T32" i="26"/>
  <c r="T33" i="26"/>
  <c r="T34" i="26"/>
  <c r="T23" i="26"/>
  <c r="O6" i="26"/>
  <c r="P6" i="26"/>
  <c r="Q6" i="26"/>
  <c r="O7" i="26"/>
  <c r="P7" i="26"/>
  <c r="Q7" i="26"/>
  <c r="O8" i="26"/>
  <c r="P8" i="26"/>
  <c r="Q8" i="26"/>
  <c r="O9" i="26"/>
  <c r="P9" i="26"/>
  <c r="Q9" i="26"/>
  <c r="O10" i="26"/>
  <c r="P10" i="26"/>
  <c r="Q10" i="26"/>
  <c r="O11" i="26"/>
  <c r="P11" i="26"/>
  <c r="Q11" i="26"/>
  <c r="O12" i="26"/>
  <c r="P12" i="26"/>
  <c r="Q12" i="26"/>
  <c r="O13" i="26"/>
  <c r="P13" i="26"/>
  <c r="Q13" i="26"/>
  <c r="O14" i="26"/>
  <c r="P14" i="26"/>
  <c r="Q14" i="26"/>
  <c r="O15" i="26"/>
  <c r="P15" i="26"/>
  <c r="Q15" i="26"/>
  <c r="O16" i="26"/>
  <c r="P16" i="26"/>
  <c r="Q16" i="26"/>
  <c r="Q5" i="26"/>
  <c r="P5" i="26"/>
  <c r="O5" i="26"/>
  <c r="BG60" i="4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D5" i="3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S18" i="27" l="1"/>
  <c r="F68" i="27" s="1"/>
  <c r="S17" i="27"/>
  <c r="F62" i="27" s="1"/>
  <c r="R17" i="27"/>
  <c r="F53" i="27" s="1"/>
  <c r="R18" i="27"/>
  <c r="F54" i="27" s="1"/>
  <c r="Q19" i="27"/>
  <c r="F46" i="27" s="1"/>
  <c r="Q17" i="26"/>
  <c r="F64" i="26" s="1"/>
  <c r="P17" i="26"/>
  <c r="F52" i="26" s="1"/>
  <c r="P19" i="26"/>
  <c r="F59" i="26" s="1"/>
  <c r="O17" i="26"/>
  <c r="O18" i="26"/>
  <c r="Q6" i="3"/>
  <c r="Q5" i="3"/>
  <c r="Q4" i="3"/>
  <c r="F63" i="27"/>
  <c r="F64" i="27"/>
  <c r="F65" i="27"/>
  <c r="F67" i="27"/>
  <c r="F69" i="27"/>
  <c r="F66" i="27"/>
  <c r="S19" i="27"/>
  <c r="F55" i="27"/>
  <c r="F56" i="27"/>
  <c r="F57" i="27"/>
  <c r="R19" i="27"/>
  <c r="F47" i="27"/>
  <c r="F48" i="27"/>
  <c r="Q17" i="27"/>
  <c r="Q18" i="27"/>
  <c r="Q19" i="26"/>
  <c r="F73" i="26" s="1"/>
  <c r="Q18" i="26"/>
  <c r="F51" i="26"/>
  <c r="P18" i="26"/>
  <c r="O19" i="26"/>
  <c r="AN60" i="4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F50" i="27" l="1"/>
  <c r="F52" i="27"/>
  <c r="F51" i="27"/>
  <c r="F49" i="27"/>
  <c r="F62" i="26"/>
  <c r="F63" i="26"/>
  <c r="F61" i="26"/>
  <c r="F60" i="26"/>
  <c r="F58" i="26"/>
  <c r="F50" i="26"/>
  <c r="F53" i="26"/>
  <c r="H53" i="26" s="1"/>
  <c r="F42" i="26"/>
  <c r="F43" i="26"/>
  <c r="H43" i="26" s="1"/>
  <c r="F44" i="26"/>
  <c r="G44" i="26" s="1"/>
  <c r="F45" i="26"/>
  <c r="G45" i="26" s="1"/>
  <c r="F39" i="26"/>
  <c r="G39" i="26" s="1"/>
  <c r="F40" i="26"/>
  <c r="H40" i="26" s="1"/>
  <c r="F41" i="26"/>
  <c r="G41" i="26" s="1"/>
  <c r="F38" i="26"/>
  <c r="H38" i="26" s="1"/>
  <c r="F65" i="26"/>
  <c r="G65" i="26" s="1"/>
  <c r="G67" i="27"/>
  <c r="H67" i="27"/>
  <c r="G62" i="27"/>
  <c r="H62" i="27"/>
  <c r="G69" i="27"/>
  <c r="H69" i="27"/>
  <c r="G65" i="27"/>
  <c r="H65" i="27"/>
  <c r="G66" i="27"/>
  <c r="H66" i="27"/>
  <c r="G68" i="27"/>
  <c r="H68" i="27"/>
  <c r="G64" i="27"/>
  <c r="H64" i="27"/>
  <c r="F71" i="27"/>
  <c r="F72" i="27"/>
  <c r="F73" i="27"/>
  <c r="F70" i="27"/>
  <c r="G63" i="27"/>
  <c r="H63" i="27"/>
  <c r="G50" i="27"/>
  <c r="H50" i="27"/>
  <c r="G53" i="27"/>
  <c r="H53" i="27"/>
  <c r="G52" i="27"/>
  <c r="H52" i="27"/>
  <c r="G51" i="27"/>
  <c r="H51" i="27"/>
  <c r="G54" i="27"/>
  <c r="H54" i="27"/>
  <c r="G57" i="27"/>
  <c r="H57" i="27"/>
  <c r="G56" i="27"/>
  <c r="H56" i="27"/>
  <c r="F59" i="27"/>
  <c r="F60" i="27"/>
  <c r="F61" i="27"/>
  <c r="F58" i="27"/>
  <c r="G55" i="27"/>
  <c r="H55" i="27"/>
  <c r="F42" i="27"/>
  <c r="F43" i="27"/>
  <c r="F44" i="27"/>
  <c r="F45" i="27"/>
  <c r="F40" i="27"/>
  <c r="F41" i="27"/>
  <c r="F38" i="27"/>
  <c r="F39" i="27"/>
  <c r="G46" i="27"/>
  <c r="H46" i="27"/>
  <c r="G49" i="27"/>
  <c r="H49" i="27"/>
  <c r="G48" i="27"/>
  <c r="H48" i="27"/>
  <c r="G47" i="27"/>
  <c r="H47" i="27"/>
  <c r="F67" i="26"/>
  <c r="F68" i="26"/>
  <c r="F69" i="26"/>
  <c r="F66" i="26"/>
  <c r="F71" i="26"/>
  <c r="F72" i="26"/>
  <c r="F70" i="26"/>
  <c r="G62" i="26"/>
  <c r="H62" i="26"/>
  <c r="G64" i="26"/>
  <c r="H64" i="26"/>
  <c r="G63" i="26"/>
  <c r="H63" i="26"/>
  <c r="G58" i="26"/>
  <c r="H58" i="26"/>
  <c r="G61" i="26"/>
  <c r="H61" i="26"/>
  <c r="G60" i="26"/>
  <c r="H60" i="26"/>
  <c r="G59" i="26"/>
  <c r="H59" i="26"/>
  <c r="G50" i="26"/>
  <c r="H50" i="26"/>
  <c r="G53" i="26"/>
  <c r="G52" i="26"/>
  <c r="H52" i="26"/>
  <c r="F55" i="26"/>
  <c r="F56" i="26"/>
  <c r="F57" i="26"/>
  <c r="F54" i="26"/>
  <c r="G51" i="26"/>
  <c r="H51" i="26"/>
  <c r="G42" i="26"/>
  <c r="H42" i="26"/>
  <c r="F47" i="26"/>
  <c r="F48" i="26"/>
  <c r="F46" i="26"/>
  <c r="F49" i="26"/>
  <c r="H44" i="26"/>
  <c r="G38" i="26"/>
  <c r="H45" i="26"/>
  <c r="AX68" i="4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H65" i="26" l="1"/>
  <c r="H39" i="26"/>
  <c r="H41" i="26"/>
  <c r="G40" i="26"/>
  <c r="G43" i="26"/>
  <c r="G72" i="27"/>
  <c r="H72" i="27"/>
  <c r="G71" i="27"/>
  <c r="H71" i="27"/>
  <c r="G70" i="27"/>
  <c r="H70" i="27"/>
  <c r="G73" i="27"/>
  <c r="H73" i="27"/>
  <c r="G60" i="27"/>
  <c r="H60" i="27"/>
  <c r="G59" i="27"/>
  <c r="H59" i="27"/>
  <c r="G58" i="27"/>
  <c r="H58" i="27"/>
  <c r="G61" i="27"/>
  <c r="H61" i="27"/>
  <c r="G39" i="27"/>
  <c r="H39" i="27"/>
  <c r="H38" i="27"/>
  <c r="G38" i="27"/>
  <c r="G41" i="27"/>
  <c r="H41" i="27"/>
  <c r="G40" i="27"/>
  <c r="H40" i="27"/>
  <c r="G45" i="27"/>
  <c r="H45" i="27"/>
  <c r="G44" i="27"/>
  <c r="H44" i="27"/>
  <c r="G43" i="27"/>
  <c r="H43" i="27"/>
  <c r="G42" i="27"/>
  <c r="H42" i="27"/>
  <c r="G70" i="26"/>
  <c r="H70" i="26"/>
  <c r="G73" i="26"/>
  <c r="H73" i="26"/>
  <c r="G71" i="26"/>
  <c r="H71" i="26"/>
  <c r="G66" i="26"/>
  <c r="H66" i="26"/>
  <c r="G72" i="26"/>
  <c r="H72" i="26"/>
  <c r="G69" i="26"/>
  <c r="H69" i="26"/>
  <c r="G68" i="26"/>
  <c r="H68" i="26"/>
  <c r="G67" i="26"/>
  <c r="H67" i="26"/>
  <c r="G55" i="26"/>
  <c r="H55" i="26"/>
  <c r="G56" i="26"/>
  <c r="H56" i="26"/>
  <c r="G54" i="26"/>
  <c r="H54" i="26"/>
  <c r="G57" i="26"/>
  <c r="H57" i="26"/>
  <c r="G49" i="26"/>
  <c r="H49" i="26"/>
  <c r="G46" i="26"/>
  <c r="H46" i="26"/>
  <c r="H48" i="26"/>
  <c r="G48" i="26"/>
  <c r="G47" i="26"/>
  <c r="H47" i="26"/>
  <c r="BD68" i="4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<sst xmlns="http://schemas.openxmlformats.org/spreadsheetml/2006/main" count="474" uniqueCount="207">
  <si>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</si>
  <si>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</si>
  <si>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</si>
  <si>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</si>
  <si>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</si>
  <si>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</si>
  <si>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</si>
  <si>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</si>
  <si>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</si>
  <si>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</si>
  <si>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</si>
  <si>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</si>
  <si>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</si>
  <si>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</si>
  <si>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</si>
  <si>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</si>
  <si>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</si>
  <si>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</si>
  <si>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</si>
  <si>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</si>
  <si>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</si>
  <si>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</si>
  <si>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</si>
  <si>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</si>
  <si>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</si>
  <si>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</si>
  <si>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</si>
  <si>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</si>
  <si>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</si>
  <si>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</si>
  <si>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</si>
  <si>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</si>
  <si>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</si>
  <si>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</si>
  <si>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</si>
  <si>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</si>
  <si>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</si>
  <si>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</si>
  <si>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</si>
  <si>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</si>
  <si>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</si>
  <si>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</si>
  <si>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</si>
  <si>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</si>
  <si>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</si>
  <si>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</si>
  <si>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</si>
  <si>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</si>
  <si>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</si>
  <si>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</si>
  <si>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</si>
  <si>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</si>
  <si>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</si>
  <si>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</si>
  <si>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</si>
  <si>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</si>
  <si>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</si>
  <si>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</si>
  <si>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</si>
  <si>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</si>
  <si>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</si>
  <si>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</si>
  <si>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</si>
  <si>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</si>
  <si>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</si>
  <si>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</si>
  <si>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</si>
  <si>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</si>
  <si>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</si>
  <si>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</si>
  <si>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</si>
  <si>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</si>
  <si>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</si>
  <si>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</si>
  <si>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</si>
  <si>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</si>
  <si>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</si>
  <si>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</si>
  <si>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</si>
  <si>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</si>
  <si>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</si>
  <si>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</si>
  <si>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</si>
  <si>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</si>
  <si>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</si>
  <si>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</si>
  <si>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</si>
  <si>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</si>
  <si>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</si>
  <si>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</si>
  <si>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</si>
  <si>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</si>
  <si>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</si>
  <si>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</si>
  <si>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</si>
  <si>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</si>
  <si>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</si>
  <si>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</si>
  <si>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</si>
  <si>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</si>
  <si>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</si>
  <si>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</si>
  <si>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</si>
  <si>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</si>
  <si>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</si>
  <si>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</si>
  <si>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</si>
  <si>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</si>
  <si>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</si>
  <si>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</si>
  <si>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</si>
  <si>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</si>
  <si>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</si>
  <si>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</si>
  <si>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</si>
  <si>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</si>
  <si>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</si>
  <si>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</si>
  <si>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</si>
  <si>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</si>
  <si>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</si>
  <si>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</si>
  <si>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</si>
  <si>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</si>
  <si>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</si>
  <si>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</si>
  <si>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</si>
  <si>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</si>
  <si>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</si>
  <si>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</si>
  <si>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</si>
  <si>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</si>
  <si>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</si>
  <si>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</si>
  <si>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</si>
  <si>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</si>
  <si>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</si>
  <si>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</si>
  <si>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</si>
  <si>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</si>
  <si>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</si>
  <si>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</si>
  <si>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</si>
  <si>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</si>
  <si>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</si>
  <si>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</si>
  <si>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</si>
  <si>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</si>
  <si>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</si>
  <si>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</si>
  <si>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</si>
  <si>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</si>
  <si>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</si>
  <si>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</si>
  <si>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</si>
  <si>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</si>
  <si>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</si>
  <si>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</si>
  <si>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</si>
  <si>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</si>
  <si>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</si>
  <si>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</si>
  <si>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</si>
  <si>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</si>
  <si>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</si>
  <si>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</si>
  <si>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</si>
  <si>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</si>
  <si>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</si>
  <si>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</si>
  <si>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</si>
  <si>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</si>
  <si>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</si>
  <si>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</si>
  <si>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</si>
  <si>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</si>
  <si>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</si>
  <si>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</si>
  <si>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</si>
  <si>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</si>
  <si>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</si>
  <si>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</si>
  <si>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</si>
  <si>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</si>
  <si>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</si>
  <si>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</si>
  <si>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</si>
  <si>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</si>
  <si>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</si>
  <si>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</si>
  <si>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</si>
  <si>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LB</t>
  </si>
  <si>
    <t>UB</t>
  </si>
  <si>
    <t>Pimax</t>
  </si>
  <si>
    <t>RUI</t>
  </si>
  <si>
    <t>RDI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</si>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</sst>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tabSelected="1"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2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K18" sqref="K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B2" sqref="B2:D13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9">
        <v>395.41015625</v>
      </c>
      <c r="C2" s="19">
        <v>195.41015625</v>
      </c>
      <c r="D2" s="19">
        <v>196.5576171875</v>
      </c>
    </row>
    <row r="3" spans="1:4" x14ac:dyDescent="0.2">
      <c r="A3">
        <v>2</v>
      </c>
      <c r="B3" s="19">
        <v>381.1578369140625</v>
      </c>
      <c r="C3" s="19">
        <v>181.1578369140625</v>
      </c>
      <c r="D3" s="19">
        <v>185.86837768554688</v>
      </c>
    </row>
    <row r="4" spans="1:4" x14ac:dyDescent="0.2">
      <c r="A4">
        <v>3</v>
      </c>
      <c r="B4" s="19">
        <v>380.819091796875</v>
      </c>
      <c r="C4" s="19">
        <v>180.819091796875</v>
      </c>
      <c r="D4" s="19">
        <v>185.61431884765625</v>
      </c>
    </row>
    <row r="5" spans="1:4" x14ac:dyDescent="0.2">
      <c r="A5">
        <v>4</v>
      </c>
      <c r="B5" s="19">
        <v>381.2786865234375</v>
      </c>
      <c r="C5" s="19">
        <v>181.2786865234375</v>
      </c>
      <c r="D5" s="19">
        <v>185.95901489257812</v>
      </c>
    </row>
    <row r="6" spans="1:4" x14ac:dyDescent="0.2">
      <c r="A6">
        <v>5</v>
      </c>
      <c r="B6" s="19">
        <v>398.60107421875</v>
      </c>
      <c r="C6" s="19">
        <v>198.60107421875</v>
      </c>
      <c r="D6" s="19">
        <v>198.9508056640625</v>
      </c>
    </row>
    <row r="7" spans="1:4" x14ac:dyDescent="0.2">
      <c r="A7">
        <v>6</v>
      </c>
      <c r="B7" s="19">
        <v>396.9366455078125</v>
      </c>
      <c r="C7" s="19">
        <v>196.9366455078125</v>
      </c>
      <c r="D7" s="19">
        <v>197.70248413085938</v>
      </c>
    </row>
    <row r="8" spans="1:4" x14ac:dyDescent="0.2">
      <c r="A8">
        <v>7</v>
      </c>
      <c r="B8" s="19">
        <v>399.302978515625</v>
      </c>
      <c r="C8" s="19">
        <v>199.302978515625</v>
      </c>
      <c r="D8" s="19">
        <v>199.47723388671875</v>
      </c>
    </row>
    <row r="9" spans="1:4" x14ac:dyDescent="0.2">
      <c r="A9">
        <v>8</v>
      </c>
      <c r="B9" s="19">
        <v>392.7410888671875</v>
      </c>
      <c r="C9" s="19">
        <v>192.7410888671875</v>
      </c>
      <c r="D9" s="19">
        <v>194.55581665039062</v>
      </c>
    </row>
    <row r="10" spans="1:4" x14ac:dyDescent="0.2">
      <c r="A10">
        <v>9</v>
      </c>
      <c r="B10" s="19">
        <v>380.3466796875</v>
      </c>
      <c r="C10" s="19">
        <v>180.3466796875</v>
      </c>
      <c r="D10" s="19">
        <v>185.260009765625</v>
      </c>
    </row>
    <row r="11" spans="1:4" x14ac:dyDescent="0.2">
      <c r="A11">
        <v>10</v>
      </c>
      <c r="B11" s="19">
        <v>382.6763916015625</v>
      </c>
      <c r="C11" s="19">
        <v>182.6763916015625</v>
      </c>
      <c r="D11" s="19">
        <v>187.00729370117188</v>
      </c>
    </row>
    <row r="12" spans="1:4" x14ac:dyDescent="0.2">
      <c r="A12">
        <v>11</v>
      </c>
      <c r="B12" s="19">
        <v>381.029052734375</v>
      </c>
      <c r="C12" s="19">
        <v>181.029052734375</v>
      </c>
      <c r="D12" s="19">
        <v>185.77178955078125</v>
      </c>
    </row>
    <row r="13" spans="1:4" x14ac:dyDescent="0.2">
      <c r="A13">
        <v>12</v>
      </c>
      <c r="B13" s="19">
        <v>385.1019287109375</v>
      </c>
      <c r="C13" s="19">
        <v>185.1019287109375</v>
      </c>
      <c r="D13" s="19">
        <v>188.82644653320312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E14" sqref="E14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600</v>
      </c>
    </row>
    <row r="3" spans="1:2" x14ac:dyDescent="0.2">
      <c r="A3">
        <v>2</v>
      </c>
      <c r="B3" s="17">
        <v>500</v>
      </c>
    </row>
    <row r="4" spans="1:2" x14ac:dyDescent="0.2">
      <c r="A4">
        <v>3</v>
      </c>
      <c r="B4" s="17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J20" sqref="J20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350</v>
      </c>
    </row>
    <row r="3" spans="1:2" x14ac:dyDescent="0.2">
      <c r="A3">
        <v>2</v>
      </c>
      <c r="B3" s="17">
        <v>430</v>
      </c>
    </row>
    <row r="4" spans="1:2" x14ac:dyDescent="0.2">
      <c r="A4">
        <v>3</v>
      </c>
      <c r="B4" s="17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workbookViewId="0">
      <selection activeCell="D14" sqref="D14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topLeftCell="A2" zoomScale="125" workbookViewId="0">
      <selection activeCell="Q24" sqref="Q24:Q31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workbookViewId="0">
      <selection activeCell="C2" sqref="C2:C9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700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600</v>
      </c>
    </row>
    <row r="5" spans="1:3" x14ac:dyDescent="0.2">
      <c r="A5" s="1">
        <v>4</v>
      </c>
      <c r="B5">
        <v>0</v>
      </c>
      <c r="C5">
        <v>1000</v>
      </c>
    </row>
    <row r="6" spans="1:3" x14ac:dyDescent="0.2">
      <c r="A6" s="1">
        <v>5</v>
      </c>
      <c r="B6">
        <v>0</v>
      </c>
      <c r="C6">
        <v>500</v>
      </c>
    </row>
    <row r="7" spans="1:3" x14ac:dyDescent="0.2">
      <c r="A7" s="1">
        <v>6</v>
      </c>
      <c r="B7">
        <v>0</v>
      </c>
      <c r="C7">
        <v>600</v>
      </c>
    </row>
    <row r="8" spans="1:3" x14ac:dyDescent="0.2">
      <c r="A8" s="1">
        <v>7</v>
      </c>
      <c r="B8">
        <v>0</v>
      </c>
      <c r="C8">
        <v>600</v>
      </c>
    </row>
    <row r="9" spans="1:3" x14ac:dyDescent="0.2">
      <c r="A9" s="1">
        <v>8</v>
      </c>
      <c r="B9">
        <v>0</v>
      </c>
      <c r="C9">
        <v>600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topLeftCell="C1" zoomScale="125" workbookViewId="0">
      <selection activeCell="D4" sqref="D4:O6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390</v>
      </c>
      <c r="C4">
        <v>410</v>
      </c>
      <c r="D4" s="19">
        <f>($C$4-$B$4)*D7+$B$4</f>
        <v>405.41015625</v>
      </c>
      <c r="E4" s="19">
        <f t="shared" ref="E4:O4" si="0">($C$4-$B$4)*E7+$B$4</f>
        <v>391.1578369140625</v>
      </c>
      <c r="F4" s="19">
        <f t="shared" si="0"/>
        <v>390.819091796875</v>
      </c>
      <c r="G4" s="19">
        <f t="shared" si="0"/>
        <v>391.2786865234375</v>
      </c>
      <c r="H4" s="19">
        <f t="shared" si="0"/>
        <v>408.60107421875</v>
      </c>
      <c r="I4" s="19">
        <f t="shared" si="0"/>
        <v>406.9366455078125</v>
      </c>
      <c r="J4" s="19">
        <f t="shared" si="0"/>
        <v>409.302978515625</v>
      </c>
      <c r="K4" s="19">
        <f t="shared" si="0"/>
        <v>402.7410888671875</v>
      </c>
      <c r="L4" s="19">
        <f t="shared" si="0"/>
        <v>390.3466796875</v>
      </c>
      <c r="M4" s="19">
        <f t="shared" si="0"/>
        <v>392.6763916015625</v>
      </c>
      <c r="N4" s="19">
        <f t="shared" si="0"/>
        <v>391.029052734375</v>
      </c>
      <c r="O4" s="19">
        <f t="shared" si="0"/>
        <v>395.1019287109375</v>
      </c>
      <c r="P4">
        <v>671</v>
      </c>
      <c r="Q4" s="19">
        <f>AVERAGE(D4:O4)</f>
        <v>397.95013427734375</v>
      </c>
    </row>
    <row r="5" spans="1:17" x14ac:dyDescent="0.2">
      <c r="A5" s="1" t="s">
        <v>69</v>
      </c>
      <c r="B5">
        <v>190</v>
      </c>
      <c r="C5">
        <v>210</v>
      </c>
      <c r="D5" s="19">
        <f>($C$5-$B$5)*D7+$B$5</f>
        <v>205.41015625</v>
      </c>
      <c r="E5" s="19">
        <f t="shared" ref="E5:O5" si="1">($C$5-$B$5)*E7+$B$5</f>
        <v>191.1578369140625</v>
      </c>
      <c r="F5" s="19">
        <f t="shared" si="1"/>
        <v>190.819091796875</v>
      </c>
      <c r="G5" s="19">
        <f t="shared" si="1"/>
        <v>191.2786865234375</v>
      </c>
      <c r="H5" s="19">
        <f t="shared" si="1"/>
        <v>208.60107421875</v>
      </c>
      <c r="I5" s="19">
        <f t="shared" si="1"/>
        <v>206.9366455078125</v>
      </c>
      <c r="J5" s="19">
        <f t="shared" si="1"/>
        <v>209.302978515625</v>
      </c>
      <c r="K5" s="19">
        <f t="shared" si="1"/>
        <v>202.7410888671875</v>
      </c>
      <c r="L5" s="19">
        <f t="shared" si="1"/>
        <v>190.3466796875</v>
      </c>
      <c r="M5" s="19">
        <f t="shared" si="1"/>
        <v>192.6763916015625</v>
      </c>
      <c r="N5" s="19">
        <f t="shared" si="1"/>
        <v>191.029052734375</v>
      </c>
      <c r="O5" s="19">
        <f t="shared" si="1"/>
        <v>195.1019287109375</v>
      </c>
      <c r="P5">
        <v>646</v>
      </c>
      <c r="Q5" s="19">
        <f>AVERAGE(D5:O5)</f>
        <v>197.95013427734375</v>
      </c>
    </row>
    <row r="6" spans="1:17" x14ac:dyDescent="0.2">
      <c r="A6" s="1" t="s">
        <v>70</v>
      </c>
      <c r="B6">
        <v>195</v>
      </c>
      <c r="C6">
        <v>210</v>
      </c>
      <c r="D6" s="19">
        <f>($C$6-$B$6)*D7+$B$6</f>
        <v>206.5576171875</v>
      </c>
      <c r="E6" s="19">
        <f>($C$6-$B$6)*E7+$B$6</f>
        <v>195.86837768554688</v>
      </c>
      <c r="F6" s="19">
        <f>($C$6-$B$6)*F7+$B$6</f>
        <v>195.61431884765625</v>
      </c>
      <c r="G6" s="19">
        <f t="shared" ref="G6:O6" si="2">($C$6-$B$6)*G7+$B$6</f>
        <v>195.95901489257812</v>
      </c>
      <c r="H6" s="19">
        <f t="shared" si="2"/>
        <v>208.9508056640625</v>
      </c>
      <c r="I6" s="19">
        <f t="shared" si="2"/>
        <v>207.70248413085938</v>
      </c>
      <c r="J6" s="19">
        <f t="shared" si="2"/>
        <v>209.47723388671875</v>
      </c>
      <c r="K6" s="19">
        <f t="shared" si="2"/>
        <v>204.55581665039062</v>
      </c>
      <c r="L6" s="19">
        <f t="shared" si="2"/>
        <v>195.260009765625</v>
      </c>
      <c r="M6" s="19">
        <f t="shared" si="2"/>
        <v>197.00729370117188</v>
      </c>
      <c r="N6" s="19">
        <f t="shared" si="2"/>
        <v>195.77178955078125</v>
      </c>
      <c r="O6" s="19">
        <f t="shared" si="2"/>
        <v>198.82644653320312</v>
      </c>
      <c r="P6">
        <v>692</v>
      </c>
      <c r="Q6" s="19">
        <f>AVERAGE(D6:O6)</f>
        <v>200.96260070800781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2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3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2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4" t="s">
        <v>190</v>
      </c>
      <c r="BY15" s="44">
        <v>1</v>
      </c>
      <c r="BZ15" s="44">
        <v>2</v>
      </c>
      <c r="CA15" s="44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4">
        <v>1</v>
      </c>
      <c r="BY16" s="44">
        <v>0</v>
      </c>
      <c r="BZ16" s="44">
        <v>0</v>
      </c>
      <c r="CA16" s="44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4">
        <v>2</v>
      </c>
      <c r="BY17" s="44">
        <v>0</v>
      </c>
      <c r="BZ17" s="44">
        <v>0</v>
      </c>
      <c r="CA17" s="44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4">
        <v>3</v>
      </c>
      <c r="BY18" s="44">
        <v>0.52107103986809999</v>
      </c>
      <c r="BZ18" s="44">
        <v>0</v>
      </c>
      <c r="CA18" s="44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4">
        <v>4</v>
      </c>
      <c r="BY19" s="44">
        <v>0.52741867875016668</v>
      </c>
      <c r="BZ19" s="44">
        <v>0.51445545225044675</v>
      </c>
      <c r="CA19" s="44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4">
        <v>5</v>
      </c>
      <c r="BY20" s="44">
        <v>0.12063566417218863</v>
      </c>
      <c r="BZ20" s="44">
        <v>0.97806672476133794</v>
      </c>
      <c r="CA20" s="44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4">
        <v>6</v>
      </c>
      <c r="BY21" s="44">
        <v>2.759281014610937E-2</v>
      </c>
      <c r="BZ21" s="44">
        <v>0.27043314516219485</v>
      </c>
      <c r="CA21" s="44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4">
        <v>7</v>
      </c>
      <c r="BY22" s="44">
        <v>6.3112610767617205E-3</v>
      </c>
      <c r="BZ22" s="44">
        <v>7.477412752198731E-2</v>
      </c>
      <c r="CA22" s="44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4">
        <v>8</v>
      </c>
      <c r="BY23" s="44">
        <v>1.4435650507551578E-3</v>
      </c>
      <c r="BZ23" s="44">
        <v>2.0674870098933651E-2</v>
      </c>
      <c r="CA23" s="44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4">
        <v>9</v>
      </c>
      <c r="BY24" s="44">
        <v>3.3018441646071039E-4</v>
      </c>
      <c r="BZ24" s="44">
        <v>5.7165528742824101E-3</v>
      </c>
      <c r="CA24" s="44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4">
        <v>10</v>
      </c>
      <c r="BY25" s="44">
        <v>7.5522574349173865E-5</v>
      </c>
      <c r="BZ25" s="44">
        <v>1.5806134020717177E-3</v>
      </c>
      <c r="CA25" s="44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4">
        <v>11</v>
      </c>
      <c r="BY26" s="44">
        <v>1.7274162413372096E-5</v>
      </c>
      <c r="BZ26" s="44">
        <v>4.3703588189458742E-4</v>
      </c>
      <c r="CA26" s="44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4">
        <v>12</v>
      </c>
      <c r="BY27" s="44">
        <v>3.9510926324037854E-6</v>
      </c>
      <c r="BZ27" s="44">
        <v>1.2083939172780056E-4</v>
      </c>
      <c r="CA27" s="44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4" t="s">
        <v>136</v>
      </c>
      <c r="BJ39" s="44">
        <v>1</v>
      </c>
      <c r="BK39" s="44">
        <v>2</v>
      </c>
      <c r="BL39" s="44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4">
        <v>1</v>
      </c>
      <c r="BJ40" s="44">
        <v>0</v>
      </c>
      <c r="BK40" s="44">
        <v>0</v>
      </c>
      <c r="BL40" s="44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4">
        <v>2</v>
      </c>
      <c r="BJ41" s="44">
        <v>0</v>
      </c>
      <c r="BK41" s="44">
        <v>0</v>
      </c>
      <c r="BL41" s="44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4">
        <v>3</v>
      </c>
      <c r="BJ42" s="44">
        <v>0.12409792746505421</v>
      </c>
      <c r="BK42" s="44">
        <v>0.55003637736035449</v>
      </c>
      <c r="BL42" s="44">
        <v>0</v>
      </c>
    </row>
    <row r="43" spans="2:64" x14ac:dyDescent="0.2">
      <c r="BI43" s="44">
        <v>4</v>
      </c>
      <c r="BJ43" s="44">
        <v>0.38038029463039424</v>
      </c>
      <c r="BK43" s="44">
        <v>0.63012108627052488</v>
      </c>
      <c r="BL43" s="44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4">
        <v>5</v>
      </c>
      <c r="BJ44" s="44">
        <v>0.11863735817001286</v>
      </c>
      <c r="BK44" s="44">
        <v>0.34457260522308797</v>
      </c>
      <c r="BL44" s="44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4">
        <v>6</v>
      </c>
      <c r="BJ45" s="44">
        <v>3.7001976580401053E-2</v>
      </c>
      <c r="BK45" s="44">
        <v>0.18842454705483758</v>
      </c>
      <c r="BL45" s="44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4">
        <v>7</v>
      </c>
      <c r="BJ46" s="44">
        <v>1.1540599790619943E-2</v>
      </c>
      <c r="BK46" s="44">
        <v>0.10303723916134988</v>
      </c>
      <c r="BL46" s="44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4">
        <v>8</v>
      </c>
      <c r="BJ47" s="44">
        <v>3.599414297175807E-3</v>
      </c>
      <c r="BK47" s="44">
        <v>5.6344424439048302E-2</v>
      </c>
      <c r="BL47" s="44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4">
        <v>9</v>
      </c>
      <c r="BJ48" s="44">
        <v>1.1226265114263612E-3</v>
      </c>
      <c r="BK48" s="44">
        <v>3.0811133830908055E-2</v>
      </c>
      <c r="BL48" s="44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4">
        <v>10</v>
      </c>
      <c r="BJ49" s="44">
        <v>3.5013760020530249E-4</v>
      </c>
      <c r="BK49" s="44">
        <v>1.6848623042961197E-2</v>
      </c>
      <c r="BL49" s="44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4">
        <v>11</v>
      </c>
      <c r="BJ50" s="44">
        <v>1.0920492063015708E-4</v>
      </c>
      <c r="BK50" s="44">
        <v>9.213425899926575E-3</v>
      </c>
      <c r="BL50" s="44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4">
        <v>12</v>
      </c>
      <c r="BJ51" s="44">
        <v>3.4060080045028585E-5</v>
      </c>
      <c r="BK51" s="44">
        <v>5.0382287381582902E-3</v>
      </c>
      <c r="BL51" s="44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topLeftCell="A248" workbookViewId="0">
      <selection activeCell="M267" sqref="M267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5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5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5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5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5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5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5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5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5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5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5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5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6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6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6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6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6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6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6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6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6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6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6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6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D9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t="s">
        <v>67</v>
      </c>
      <c r="B1" t="s">
        <v>156</v>
      </c>
    </row>
    <row r="2" spans="1:4" x14ac:dyDescent="0.2">
      <c r="A2" s="5">
        <v>1</v>
      </c>
      <c r="B2" s="47">
        <f>D2/C2</f>
        <v>0.97150285680946646</v>
      </c>
      <c r="C2">
        <f>SQRT(3)*416</f>
        <v>720.5331359486529</v>
      </c>
      <c r="D2">
        <v>700</v>
      </c>
    </row>
    <row r="3" spans="1:4" x14ac:dyDescent="0.2">
      <c r="A3" s="5">
        <v>2</v>
      </c>
      <c r="B3" s="47">
        <f t="shared" ref="B3:B9" si="0">D3/C3</f>
        <v>0.55514448960540941</v>
      </c>
      <c r="C3">
        <f t="shared" ref="C3:C9" si="1">SQRT(3)*416</f>
        <v>720.5331359486529</v>
      </c>
      <c r="D3">
        <v>400</v>
      </c>
    </row>
    <row r="4" spans="1:4" x14ac:dyDescent="0.2">
      <c r="A4" s="5">
        <v>3</v>
      </c>
      <c r="B4" s="47">
        <f t="shared" si="0"/>
        <v>0.83271673440811411</v>
      </c>
      <c r="C4">
        <f t="shared" si="1"/>
        <v>720.5331359486529</v>
      </c>
      <c r="D4">
        <v>600</v>
      </c>
    </row>
    <row r="5" spans="1:4" x14ac:dyDescent="0.2">
      <c r="A5" s="5">
        <v>4</v>
      </c>
      <c r="B5" s="47">
        <f t="shared" si="0"/>
        <v>1.3878612240135235</v>
      </c>
      <c r="C5">
        <f t="shared" si="1"/>
        <v>720.5331359486529</v>
      </c>
      <c r="D5">
        <v>1000</v>
      </c>
    </row>
    <row r="6" spans="1:4" x14ac:dyDescent="0.2">
      <c r="A6" s="5">
        <v>5</v>
      </c>
      <c r="B6" s="47">
        <f t="shared" si="0"/>
        <v>0.69393061200676176</v>
      </c>
      <c r="C6">
        <f t="shared" si="1"/>
        <v>720.5331359486529</v>
      </c>
      <c r="D6">
        <v>500</v>
      </c>
    </row>
    <row r="7" spans="1:4" x14ac:dyDescent="0.2">
      <c r="A7" s="5">
        <v>6</v>
      </c>
      <c r="B7" s="47">
        <f t="shared" si="0"/>
        <v>0.83271673440811411</v>
      </c>
      <c r="C7">
        <f t="shared" si="1"/>
        <v>720.5331359486529</v>
      </c>
      <c r="D7">
        <v>600</v>
      </c>
    </row>
    <row r="8" spans="1:4" x14ac:dyDescent="0.2">
      <c r="A8" s="5">
        <v>7</v>
      </c>
      <c r="B8" s="47">
        <f t="shared" si="0"/>
        <v>0.83271673440811411</v>
      </c>
      <c r="C8">
        <f t="shared" si="1"/>
        <v>720.5331359486529</v>
      </c>
      <c r="D8">
        <v>600</v>
      </c>
    </row>
    <row r="9" spans="1:4" x14ac:dyDescent="0.2">
      <c r="A9" s="5">
        <v>8</v>
      </c>
      <c r="B9" s="47">
        <f t="shared" si="0"/>
        <v>0.83271673440811411</v>
      </c>
      <c r="C9">
        <f t="shared" si="1"/>
        <v>720.5331359486529</v>
      </c>
      <c r="D9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G14" sqref="G14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-1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-1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E9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s="5" t="s">
        <v>67</v>
      </c>
      <c r="B1" s="4">
        <v>1</v>
      </c>
      <c r="C1" s="4">
        <v>2</v>
      </c>
      <c r="D1" s="4">
        <v>3</v>
      </c>
    </row>
    <row r="2" spans="1:5" x14ac:dyDescent="0.2">
      <c r="A2" s="5">
        <v>1</v>
      </c>
      <c r="B2" s="4">
        <v>0</v>
      </c>
      <c r="C2" s="4">
        <v>0</v>
      </c>
      <c r="D2" s="4">
        <v>0</v>
      </c>
      <c r="E2" s="4"/>
    </row>
    <row r="3" spans="1:5" x14ac:dyDescent="0.2">
      <c r="A3" s="5">
        <v>2</v>
      </c>
      <c r="B3" s="4">
        <v>0</v>
      </c>
      <c r="C3" s="4">
        <v>0</v>
      </c>
      <c r="D3" s="4">
        <v>0</v>
      </c>
    </row>
    <row r="4" spans="1:5" x14ac:dyDescent="0.2">
      <c r="A4" s="5">
        <v>3</v>
      </c>
      <c r="B4" s="4">
        <v>-1</v>
      </c>
      <c r="C4" s="4">
        <v>0</v>
      </c>
      <c r="D4" s="4">
        <v>0</v>
      </c>
    </row>
    <row r="5" spans="1:5" x14ac:dyDescent="0.2">
      <c r="A5" s="5">
        <v>4</v>
      </c>
      <c r="B5" s="4">
        <v>0</v>
      </c>
      <c r="C5" s="4">
        <v>-1</v>
      </c>
      <c r="D5" s="4">
        <v>0</v>
      </c>
    </row>
    <row r="6" spans="1:5" x14ac:dyDescent="0.2">
      <c r="A6" s="5">
        <v>5</v>
      </c>
      <c r="B6" s="4">
        <v>0</v>
      </c>
      <c r="C6" s="4">
        <v>0</v>
      </c>
      <c r="D6" s="4">
        <v>-1</v>
      </c>
    </row>
    <row r="7" spans="1:5" x14ac:dyDescent="0.2">
      <c r="A7" s="5">
        <v>6</v>
      </c>
      <c r="B7" s="4">
        <v>1</v>
      </c>
      <c r="C7" s="4">
        <v>0</v>
      </c>
      <c r="D7" s="4">
        <v>0</v>
      </c>
    </row>
    <row r="8" spans="1:5" x14ac:dyDescent="0.2">
      <c r="A8" s="5">
        <v>7</v>
      </c>
      <c r="B8" s="4">
        <v>0</v>
      </c>
      <c r="C8" s="4">
        <v>1</v>
      </c>
      <c r="D8" s="4">
        <v>0</v>
      </c>
    </row>
    <row r="9" spans="1:5" x14ac:dyDescent="0.2">
      <c r="A9" s="5">
        <v>8</v>
      </c>
      <c r="B9" s="4">
        <v>0</v>
      </c>
      <c r="C9" s="4">
        <v>0</v>
      </c>
      <c r="D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workbookViewId="0">
      <selection activeCell="G18" sqref="G18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1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1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73"/>
  <sheetViews>
    <sheetView workbookViewId="0">
      <selection activeCell="J17" sqref="J17"/>
    </sheetView>
  </sheetViews>
  <sheetFormatPr baseColWidth="10" defaultRowHeight="16" x14ac:dyDescent="0.2"/>
  <sheetData>
    <row r="1" spans="1:20" x14ac:dyDescent="0.2">
      <c r="B1" t="s">
        <v>155</v>
      </c>
      <c r="C1" t="s">
        <v>64</v>
      </c>
      <c r="D1" t="s">
        <v>68</v>
      </c>
      <c r="E1" t="s">
        <v>196</v>
      </c>
      <c r="F1" t="s">
        <v>197</v>
      </c>
      <c r="G1" t="s">
        <v>198</v>
      </c>
      <c r="H1" t="s">
        <v>199</v>
      </c>
      <c r="O1">
        <v>1</v>
      </c>
      <c r="P1">
        <v>1</v>
      </c>
      <c r="Q1">
        <v>2</v>
      </c>
      <c r="R1">
        <v>2</v>
      </c>
      <c r="S1">
        <v>3</v>
      </c>
      <c r="T1">
        <v>3</v>
      </c>
    </row>
    <row r="2" spans="1:20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400</v>
      </c>
      <c r="G2">
        <f>F2/4</f>
        <v>100</v>
      </c>
      <c r="H2">
        <f>F2/4</f>
        <v>100</v>
      </c>
      <c r="L2" t="s">
        <v>138</v>
      </c>
      <c r="O2" t="s">
        <v>191</v>
      </c>
      <c r="P2" t="s">
        <v>192</v>
      </c>
      <c r="Q2" t="s">
        <v>191</v>
      </c>
      <c r="R2" t="s">
        <v>192</v>
      </c>
      <c r="S2" t="s">
        <v>191</v>
      </c>
      <c r="T2" t="s">
        <v>192</v>
      </c>
    </row>
    <row r="3" spans="1:20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400</v>
      </c>
      <c r="G3">
        <f t="shared" ref="G3:G13" si="0">F3/4</f>
        <v>100</v>
      </c>
      <c r="H3">
        <f t="shared" ref="H3:H13" si="1">F3/4</f>
        <v>100</v>
      </c>
      <c r="O3">
        <v>400</v>
      </c>
      <c r="P3">
        <v>800</v>
      </c>
      <c r="Q3">
        <v>350</v>
      </c>
      <c r="R3">
        <v>700</v>
      </c>
      <c r="S3">
        <v>200</v>
      </c>
      <c r="T3">
        <v>400</v>
      </c>
    </row>
    <row r="4" spans="1:20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400</v>
      </c>
      <c r="G4">
        <f t="shared" si="0"/>
        <v>100</v>
      </c>
      <c r="H4">
        <f t="shared" si="1"/>
        <v>100</v>
      </c>
      <c r="K4" t="s">
        <v>78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</row>
    <row r="5" spans="1:20" x14ac:dyDescent="0.2">
      <c r="B5">
        <v>4</v>
      </c>
      <c r="C5">
        <v>1</v>
      </c>
      <c r="D5">
        <v>1</v>
      </c>
      <c r="E5">
        <v>0</v>
      </c>
      <c r="F5">
        <v>400</v>
      </c>
      <c r="G5">
        <f t="shared" si="0"/>
        <v>100</v>
      </c>
      <c r="H5">
        <f t="shared" si="1"/>
        <v>100</v>
      </c>
      <c r="K5">
        <v>1</v>
      </c>
      <c r="L5">
        <v>0.745574951171875</v>
      </c>
      <c r="M5">
        <v>0.537200927734375</v>
      </c>
      <c r="N5">
        <v>0.670623779296875</v>
      </c>
      <c r="O5" s="18">
        <f>($P$3-$O$3)*L5+$O$3</f>
        <v>698.22998046875</v>
      </c>
      <c r="P5" s="18">
        <f>($R$3-$Q$3)*M5+$Q$3</f>
        <v>538.02032470703125</v>
      </c>
      <c r="Q5" s="18">
        <f>($T$3-$S$3)*N5+$S$3</f>
        <v>334.124755859375</v>
      </c>
    </row>
    <row r="6" spans="1:20" x14ac:dyDescent="0.2">
      <c r="B6">
        <v>5</v>
      </c>
      <c r="C6">
        <v>1</v>
      </c>
      <c r="D6">
        <v>1</v>
      </c>
      <c r="E6">
        <v>0</v>
      </c>
      <c r="F6">
        <v>400</v>
      </c>
      <c r="G6">
        <f t="shared" si="0"/>
        <v>100</v>
      </c>
      <c r="H6">
        <f t="shared" si="1"/>
        <v>100</v>
      </c>
      <c r="K6">
        <v>2</v>
      </c>
      <c r="L6">
        <v>0.8538818359375</v>
      </c>
      <c r="M6">
        <v>0.61767578125</v>
      </c>
      <c r="N6">
        <v>0.5123291015625</v>
      </c>
      <c r="O6" s="18">
        <f t="shared" ref="O6:O16" si="2">($P$3-$O$3)*L6+$O$3</f>
        <v>741.552734375</v>
      </c>
      <c r="P6" s="18">
        <f t="shared" ref="P6:P16" si="3">($R$3-$Q$3)*M6+$Q$3</f>
        <v>566.1865234375</v>
      </c>
      <c r="Q6" s="18">
        <f t="shared" ref="Q6:Q16" si="4">($T$3-$S$3)*N6+$S$3</f>
        <v>302.4658203125</v>
      </c>
    </row>
    <row r="7" spans="1:20" x14ac:dyDescent="0.2">
      <c r="B7">
        <v>6</v>
      </c>
      <c r="C7">
        <v>1</v>
      </c>
      <c r="D7">
        <v>1</v>
      </c>
      <c r="E7">
        <v>0</v>
      </c>
      <c r="F7">
        <v>400</v>
      </c>
      <c r="G7">
        <f t="shared" si="0"/>
        <v>100</v>
      </c>
      <c r="H7">
        <f t="shared" si="1"/>
        <v>100</v>
      </c>
      <c r="K7">
        <v>3</v>
      </c>
      <c r="L7">
        <v>0.669097900390625</v>
      </c>
      <c r="M7">
        <v>0.367950439453125</v>
      </c>
      <c r="N7">
        <v>0.705474853515625</v>
      </c>
      <c r="O7" s="18">
        <f t="shared" si="2"/>
        <v>667.63916015625</v>
      </c>
      <c r="P7" s="18">
        <f t="shared" si="3"/>
        <v>478.78265380859375</v>
      </c>
      <c r="Q7" s="18">
        <f t="shared" si="4"/>
        <v>341.094970703125</v>
      </c>
    </row>
    <row r="8" spans="1:20" x14ac:dyDescent="0.2">
      <c r="B8">
        <v>7</v>
      </c>
      <c r="C8">
        <v>1</v>
      </c>
      <c r="D8">
        <v>1</v>
      </c>
      <c r="E8">
        <v>0</v>
      </c>
      <c r="F8">
        <v>400</v>
      </c>
      <c r="G8">
        <f t="shared" si="0"/>
        <v>100</v>
      </c>
      <c r="H8">
        <f t="shared" si="1"/>
        <v>100</v>
      </c>
      <c r="K8">
        <v>4</v>
      </c>
      <c r="L8">
        <v>0.21710205078125</v>
      </c>
      <c r="M8">
        <v>0.43109130859375</v>
      </c>
      <c r="N8">
        <v>0.13531494140625</v>
      </c>
      <c r="O8" s="18">
        <f t="shared" si="2"/>
        <v>486.8408203125</v>
      </c>
      <c r="P8" s="18">
        <f t="shared" si="3"/>
        <v>500.8819580078125</v>
      </c>
      <c r="Q8" s="18">
        <f t="shared" si="4"/>
        <v>227.06298828125</v>
      </c>
    </row>
    <row r="9" spans="1:20" x14ac:dyDescent="0.2">
      <c r="B9">
        <v>8</v>
      </c>
      <c r="C9">
        <v>1</v>
      </c>
      <c r="D9">
        <v>1</v>
      </c>
      <c r="E9">
        <v>0</v>
      </c>
      <c r="F9">
        <v>400</v>
      </c>
      <c r="G9">
        <f t="shared" si="0"/>
        <v>100</v>
      </c>
      <c r="H9">
        <f t="shared" si="1"/>
        <v>100</v>
      </c>
      <c r="K9">
        <v>5</v>
      </c>
      <c r="L9">
        <v>0.224945068359375</v>
      </c>
      <c r="M9">
        <v>0.307586669921875</v>
      </c>
      <c r="N9">
        <v>0.200775146484375</v>
      </c>
      <c r="O9" s="18">
        <f t="shared" si="2"/>
        <v>489.97802734375</v>
      </c>
      <c r="P9" s="18">
        <f t="shared" si="3"/>
        <v>457.65533447265625</v>
      </c>
      <c r="Q9" s="18">
        <f t="shared" si="4"/>
        <v>240.155029296875</v>
      </c>
    </row>
    <row r="10" spans="1:20" x14ac:dyDescent="0.2">
      <c r="B10">
        <v>9</v>
      </c>
      <c r="C10">
        <v>1</v>
      </c>
      <c r="D10">
        <v>1</v>
      </c>
      <c r="E10">
        <v>0</v>
      </c>
      <c r="F10">
        <v>400</v>
      </c>
      <c r="G10">
        <f t="shared" si="0"/>
        <v>100</v>
      </c>
      <c r="H10">
        <f t="shared" si="1"/>
        <v>100</v>
      </c>
      <c r="K10">
        <v>6</v>
      </c>
      <c r="L10">
        <v>0.722412109375</v>
      </c>
      <c r="M10">
        <v>0.8319091796875</v>
      </c>
      <c r="N10">
        <v>0.166015625</v>
      </c>
      <c r="O10" s="18">
        <f t="shared" si="2"/>
        <v>688.96484375</v>
      </c>
      <c r="P10" s="18">
        <f t="shared" si="3"/>
        <v>641.168212890625</v>
      </c>
      <c r="Q10" s="18">
        <f t="shared" si="4"/>
        <v>233.203125</v>
      </c>
    </row>
    <row r="11" spans="1:20" x14ac:dyDescent="0.2">
      <c r="B11">
        <v>10</v>
      </c>
      <c r="C11">
        <v>1</v>
      </c>
      <c r="D11">
        <v>1</v>
      </c>
      <c r="E11">
        <v>0</v>
      </c>
      <c r="F11">
        <v>400</v>
      </c>
      <c r="G11">
        <f t="shared" si="0"/>
        <v>100</v>
      </c>
      <c r="H11">
        <f t="shared" si="1"/>
        <v>100</v>
      </c>
      <c r="K11">
        <v>7</v>
      </c>
      <c r="L11">
        <v>0.112335205078125</v>
      </c>
      <c r="M11">
        <v>0.617828369140625</v>
      </c>
      <c r="N11">
        <v>0.980743408203125</v>
      </c>
      <c r="O11" s="18">
        <f t="shared" si="2"/>
        <v>444.93408203125</v>
      </c>
      <c r="P11" s="18">
        <f t="shared" si="3"/>
        <v>566.23992919921875</v>
      </c>
      <c r="Q11" s="18">
        <f t="shared" si="4"/>
        <v>396.148681640625</v>
      </c>
    </row>
    <row r="12" spans="1:20" x14ac:dyDescent="0.2">
      <c r="B12">
        <v>11</v>
      </c>
      <c r="C12">
        <v>1</v>
      </c>
      <c r="D12">
        <v>1</v>
      </c>
      <c r="E12">
        <v>0</v>
      </c>
      <c r="F12">
        <v>400</v>
      </c>
      <c r="G12">
        <f t="shared" si="0"/>
        <v>100</v>
      </c>
      <c r="H12">
        <f t="shared" si="1"/>
        <v>100</v>
      </c>
      <c r="K12">
        <v>8</v>
      </c>
      <c r="L12">
        <v>0.33465576171875</v>
      </c>
      <c r="M12">
        <v>9.747314453125E-2</v>
      </c>
      <c r="N12">
        <v>0.19427490234375</v>
      </c>
      <c r="O12" s="18">
        <f t="shared" si="2"/>
        <v>533.8623046875</v>
      </c>
      <c r="P12" s="18">
        <f t="shared" si="3"/>
        <v>384.1156005859375</v>
      </c>
      <c r="Q12" s="18">
        <f t="shared" si="4"/>
        <v>238.85498046875</v>
      </c>
    </row>
    <row r="13" spans="1:20" x14ac:dyDescent="0.2">
      <c r="B13">
        <v>12</v>
      </c>
      <c r="C13">
        <v>1</v>
      </c>
      <c r="D13">
        <v>1</v>
      </c>
      <c r="E13">
        <v>0</v>
      </c>
      <c r="F13">
        <v>400</v>
      </c>
      <c r="G13">
        <f t="shared" si="0"/>
        <v>100</v>
      </c>
      <c r="H13">
        <f t="shared" si="1"/>
        <v>100</v>
      </c>
      <c r="K13">
        <v>9</v>
      </c>
      <c r="L13">
        <v>0.249237060546875</v>
      </c>
      <c r="M13">
        <v>0.279144287109375</v>
      </c>
      <c r="N13">
        <v>8.8348388671875E-2</v>
      </c>
      <c r="O13" s="18">
        <f t="shared" si="2"/>
        <v>499.69482421875</v>
      </c>
      <c r="P13" s="18">
        <f t="shared" si="3"/>
        <v>447.70050048828125</v>
      </c>
      <c r="Q13" s="18">
        <f t="shared" si="4"/>
        <v>217.669677734375</v>
      </c>
    </row>
    <row r="14" spans="1:20" x14ac:dyDescent="0.2">
      <c r="B14">
        <v>1</v>
      </c>
      <c r="C14">
        <v>2</v>
      </c>
      <c r="D14">
        <v>1</v>
      </c>
      <c r="E14">
        <v>0</v>
      </c>
      <c r="F14">
        <v>200</v>
      </c>
      <c r="G14">
        <f>F14/4</f>
        <v>50</v>
      </c>
      <c r="H14">
        <f>F14/4</f>
        <v>50</v>
      </c>
      <c r="K14">
        <v>10</v>
      </c>
      <c r="L14">
        <v>0.8624267578125</v>
      </c>
      <c r="M14">
        <v>0.848876953125</v>
      </c>
      <c r="N14">
        <v>0.6536865234375</v>
      </c>
      <c r="O14" s="18">
        <f t="shared" si="2"/>
        <v>744.970703125</v>
      </c>
      <c r="P14" s="18">
        <f t="shared" si="3"/>
        <v>647.10693359375</v>
      </c>
      <c r="Q14" s="18">
        <f t="shared" si="4"/>
        <v>330.7373046875</v>
      </c>
    </row>
    <row r="15" spans="1:20" x14ac:dyDescent="0.2">
      <c r="B15">
        <v>2</v>
      </c>
      <c r="C15">
        <v>2</v>
      </c>
      <c r="D15">
        <v>1</v>
      </c>
      <c r="E15">
        <v>0</v>
      </c>
      <c r="F15">
        <v>200</v>
      </c>
      <c r="G15">
        <f t="shared" ref="G15:G37" si="5">F15/4</f>
        <v>50</v>
      </c>
      <c r="H15">
        <f t="shared" ref="H15:H37" si="6">F15/4</f>
        <v>50</v>
      </c>
      <c r="K15">
        <v>11</v>
      </c>
      <c r="L15">
        <v>0.522369384765625</v>
      </c>
      <c r="M15">
        <v>0.740753173828125</v>
      </c>
      <c r="N15">
        <v>0.535308837890625</v>
      </c>
      <c r="O15" s="18">
        <f t="shared" si="2"/>
        <v>608.94775390625</v>
      </c>
      <c r="P15" s="18">
        <f t="shared" si="3"/>
        <v>609.26361083984375</v>
      </c>
      <c r="Q15" s="18">
        <f t="shared" si="4"/>
        <v>307.061767578125</v>
      </c>
    </row>
    <row r="16" spans="1:20" x14ac:dyDescent="0.2">
      <c r="B16">
        <v>3</v>
      </c>
      <c r="C16">
        <v>2</v>
      </c>
      <c r="D16">
        <v>1</v>
      </c>
      <c r="E16">
        <v>0</v>
      </c>
      <c r="F16">
        <v>200</v>
      </c>
      <c r="G16">
        <f t="shared" si="5"/>
        <v>50</v>
      </c>
      <c r="H16">
        <f t="shared" si="6"/>
        <v>50</v>
      </c>
      <c r="K16">
        <v>12</v>
      </c>
      <c r="L16">
        <v>0.70806884765625</v>
      </c>
      <c r="M16">
        <v>0.80096435546875</v>
      </c>
      <c r="N16">
        <v>0.57159423828125</v>
      </c>
      <c r="O16" s="18">
        <f t="shared" si="2"/>
        <v>683.2275390625</v>
      </c>
      <c r="P16" s="18">
        <f t="shared" si="3"/>
        <v>630.3375244140625</v>
      </c>
      <c r="Q16" s="18">
        <f t="shared" si="4"/>
        <v>314.31884765625</v>
      </c>
    </row>
    <row r="17" spans="2:31" x14ac:dyDescent="0.2">
      <c r="B17">
        <v>4</v>
      </c>
      <c r="C17">
        <v>2</v>
      </c>
      <c r="D17">
        <v>1</v>
      </c>
      <c r="E17">
        <v>0</v>
      </c>
      <c r="F17">
        <v>200</v>
      </c>
      <c r="G17">
        <f t="shared" si="5"/>
        <v>50</v>
      </c>
      <c r="H17">
        <f t="shared" si="6"/>
        <v>50</v>
      </c>
      <c r="N17" t="s">
        <v>204</v>
      </c>
      <c r="O17" s="18">
        <f>MIN(O5:O16)</f>
        <v>444.93408203125</v>
      </c>
      <c r="P17" s="18">
        <f t="shared" ref="P17:Q17" si="7">MIN(P5:P16)</f>
        <v>384.1156005859375</v>
      </c>
      <c r="Q17" s="18">
        <f t="shared" si="7"/>
        <v>217.669677734375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200</v>
      </c>
      <c r="G18">
        <f t="shared" si="5"/>
        <v>50</v>
      </c>
      <c r="H18">
        <f t="shared" si="6"/>
        <v>50</v>
      </c>
      <c r="N18" t="s">
        <v>205</v>
      </c>
      <c r="O18" s="18">
        <f>AVERAGE(O5:O16)</f>
        <v>607.403564453125</v>
      </c>
      <c r="P18" s="18">
        <f t="shared" ref="P18:Q18" si="8">AVERAGE(P5:P16)</f>
        <v>538.95492553710938</v>
      </c>
      <c r="Q18" s="18">
        <f t="shared" si="8"/>
        <v>290.24149576822919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200</v>
      </c>
      <c r="G19">
        <f t="shared" si="5"/>
        <v>50</v>
      </c>
      <c r="H19">
        <f t="shared" si="6"/>
        <v>50</v>
      </c>
      <c r="N19" t="s">
        <v>206</v>
      </c>
      <c r="O19" s="18">
        <f>MAX(O5:O16)</f>
        <v>744.970703125</v>
      </c>
      <c r="P19" s="18">
        <f t="shared" ref="P19:Q19" si="9">MAX(P5:P16)</f>
        <v>647.10693359375</v>
      </c>
      <c r="Q19" s="18">
        <f t="shared" si="9"/>
        <v>396.148681640625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200</v>
      </c>
      <c r="G20">
        <f t="shared" si="5"/>
        <v>50</v>
      </c>
      <c r="H20">
        <f t="shared" si="6"/>
        <v>50</v>
      </c>
      <c r="N20" s="48" t="s">
        <v>193</v>
      </c>
      <c r="O20" s="48"/>
      <c r="P20" s="48"/>
      <c r="Q20" s="48"/>
      <c r="R20" s="48"/>
      <c r="S20" s="48"/>
      <c r="T20" s="48" t="s">
        <v>194</v>
      </c>
      <c r="U20" s="48"/>
      <c r="V20" s="48"/>
      <c r="W20" s="48"/>
      <c r="X20" s="48"/>
      <c r="Y20" s="48"/>
      <c r="Z20" s="48" t="s">
        <v>195</v>
      </c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200</v>
      </c>
      <c r="G21">
        <f t="shared" si="5"/>
        <v>50</v>
      </c>
      <c r="H21">
        <f t="shared" si="6"/>
        <v>50</v>
      </c>
      <c r="N21">
        <v>1</v>
      </c>
      <c r="O21">
        <v>2</v>
      </c>
      <c r="P21">
        <v>3</v>
      </c>
      <c r="Q21">
        <v>1</v>
      </c>
      <c r="R21">
        <v>2</v>
      </c>
      <c r="S21">
        <v>3</v>
      </c>
      <c r="T21">
        <v>1</v>
      </c>
      <c r="U21">
        <v>2</v>
      </c>
      <c r="V21">
        <v>3</v>
      </c>
      <c r="W21">
        <v>1</v>
      </c>
      <c r="X21">
        <v>2</v>
      </c>
      <c r="Y21">
        <v>3</v>
      </c>
      <c r="Z21">
        <v>1</v>
      </c>
      <c r="AA21">
        <v>2</v>
      </c>
      <c r="AB21">
        <v>3</v>
      </c>
      <c r="AC21">
        <v>1</v>
      </c>
      <c r="AD21">
        <v>2</v>
      </c>
      <c r="AE21">
        <v>3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200</v>
      </c>
      <c r="G22">
        <f t="shared" si="5"/>
        <v>50</v>
      </c>
      <c r="H22">
        <f t="shared" si="6"/>
        <v>50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200</v>
      </c>
      <c r="G23">
        <f t="shared" si="5"/>
        <v>50</v>
      </c>
      <c r="H23">
        <f t="shared" si="6"/>
        <v>50</v>
      </c>
      <c r="M23">
        <v>1</v>
      </c>
      <c r="N23">
        <v>800</v>
      </c>
      <c r="O23">
        <v>300</v>
      </c>
      <c r="P23">
        <v>200</v>
      </c>
      <c r="Q23">
        <v>698.22998046875</v>
      </c>
      <c r="R23">
        <v>468.6004638671875</v>
      </c>
      <c r="S23">
        <v>334.124755859375</v>
      </c>
      <c r="T23">
        <f>N23/4</f>
        <v>200</v>
      </c>
      <c r="U23">
        <f t="shared" ref="U23:V34" si="10">O23/4</f>
        <v>75</v>
      </c>
      <c r="V23">
        <f t="shared" si="10"/>
        <v>50</v>
      </c>
      <c r="W23" s="19">
        <f>Q23</f>
        <v>698.22998046875</v>
      </c>
      <c r="X23" s="19">
        <f t="shared" ref="X23:Y23" si="11">R23</f>
        <v>468.6004638671875</v>
      </c>
      <c r="Y23" s="19">
        <f t="shared" si="11"/>
        <v>334.124755859375</v>
      </c>
      <c r="Z23">
        <f>N23/2</f>
        <v>400</v>
      </c>
      <c r="AA23">
        <f t="shared" ref="AA23:AB34" si="12">O23/2</f>
        <v>150</v>
      </c>
      <c r="AB23">
        <f t="shared" si="12"/>
        <v>100</v>
      </c>
      <c r="AC23">
        <f>Q23</f>
        <v>698.22998046875</v>
      </c>
      <c r="AD23">
        <f t="shared" ref="AD23:AE23" si="13">R23</f>
        <v>468.6004638671875</v>
      </c>
      <c r="AE23">
        <f t="shared" si="13"/>
        <v>334.124755859375</v>
      </c>
    </row>
    <row r="24" spans="2:31" x14ac:dyDescent="0.2">
      <c r="B24">
        <v>11</v>
      </c>
      <c r="C24">
        <v>2</v>
      </c>
      <c r="D24">
        <v>1</v>
      </c>
      <c r="E24">
        <v>0</v>
      </c>
      <c r="F24">
        <v>200</v>
      </c>
      <c r="G24">
        <f t="shared" si="5"/>
        <v>50</v>
      </c>
      <c r="H24">
        <f t="shared" si="6"/>
        <v>50</v>
      </c>
      <c r="M24">
        <v>2</v>
      </c>
      <c r="N24">
        <v>800</v>
      </c>
      <c r="O24">
        <v>300</v>
      </c>
      <c r="P24">
        <v>200</v>
      </c>
      <c r="Q24">
        <v>741.552734375</v>
      </c>
      <c r="R24">
        <v>508.837890625</v>
      </c>
      <c r="S24">
        <v>302.4658203125</v>
      </c>
      <c r="T24">
        <f t="shared" ref="T24:T34" si="14">N24/4</f>
        <v>200</v>
      </c>
      <c r="U24">
        <f t="shared" si="10"/>
        <v>75</v>
      </c>
      <c r="V24">
        <f t="shared" si="10"/>
        <v>50</v>
      </c>
      <c r="W24" s="19">
        <f t="shared" ref="W24:W34" si="15">Q24</f>
        <v>741.552734375</v>
      </c>
      <c r="X24" s="19">
        <f t="shared" ref="X24:X34" si="16">R24</f>
        <v>508.837890625</v>
      </c>
      <c r="Y24" s="19">
        <f t="shared" ref="Y24:Y34" si="17">S24</f>
        <v>302.4658203125</v>
      </c>
      <c r="Z24">
        <f t="shared" ref="Z24:Z34" si="18">N24/2</f>
        <v>400</v>
      </c>
      <c r="AA24">
        <f t="shared" si="12"/>
        <v>150</v>
      </c>
      <c r="AB24">
        <f t="shared" si="12"/>
        <v>100</v>
      </c>
      <c r="AC24">
        <f t="shared" ref="AC24:AC34" si="19">Q24</f>
        <v>741.552734375</v>
      </c>
      <c r="AD24">
        <f t="shared" ref="AD24:AD34" si="20">R24</f>
        <v>508.837890625</v>
      </c>
      <c r="AE24">
        <f t="shared" ref="AE24:AE34" si="21">S24</f>
        <v>302.4658203125</v>
      </c>
    </row>
    <row r="25" spans="2:31" x14ac:dyDescent="0.2">
      <c r="B25">
        <v>12</v>
      </c>
      <c r="C25">
        <v>2</v>
      </c>
      <c r="D25">
        <v>1</v>
      </c>
      <c r="E25">
        <v>0</v>
      </c>
      <c r="F25">
        <v>200</v>
      </c>
      <c r="G25">
        <f t="shared" si="5"/>
        <v>50</v>
      </c>
      <c r="H25">
        <f t="shared" si="6"/>
        <v>50</v>
      </c>
      <c r="M25">
        <v>3</v>
      </c>
      <c r="N25">
        <v>800</v>
      </c>
      <c r="O25">
        <v>300</v>
      </c>
      <c r="P25">
        <v>200</v>
      </c>
      <c r="Q25">
        <v>667.63916015625</v>
      </c>
      <c r="R25">
        <v>383.9752197265625</v>
      </c>
      <c r="S25">
        <v>341.094970703125</v>
      </c>
      <c r="T25">
        <f t="shared" si="14"/>
        <v>200</v>
      </c>
      <c r="U25">
        <f t="shared" si="10"/>
        <v>75</v>
      </c>
      <c r="V25">
        <f t="shared" si="10"/>
        <v>50</v>
      </c>
      <c r="W25" s="19">
        <f t="shared" si="15"/>
        <v>667.63916015625</v>
      </c>
      <c r="X25" s="19">
        <f t="shared" si="16"/>
        <v>383.9752197265625</v>
      </c>
      <c r="Y25" s="19">
        <f t="shared" si="17"/>
        <v>341.094970703125</v>
      </c>
      <c r="Z25">
        <f t="shared" si="18"/>
        <v>400</v>
      </c>
      <c r="AA25">
        <f t="shared" si="12"/>
        <v>150</v>
      </c>
      <c r="AB25">
        <f t="shared" si="12"/>
        <v>100</v>
      </c>
      <c r="AC25">
        <f t="shared" si="19"/>
        <v>667.63916015625</v>
      </c>
      <c r="AD25">
        <f t="shared" si="20"/>
        <v>383.9752197265625</v>
      </c>
      <c r="AE25">
        <f t="shared" si="21"/>
        <v>341.094970703125</v>
      </c>
    </row>
    <row r="26" spans="2:31" x14ac:dyDescent="0.2">
      <c r="B26">
        <v>1</v>
      </c>
      <c r="C26">
        <v>3</v>
      </c>
      <c r="D26">
        <v>1</v>
      </c>
      <c r="E26">
        <v>0</v>
      </c>
      <c r="F26">
        <v>200</v>
      </c>
      <c r="G26">
        <f t="shared" si="5"/>
        <v>50</v>
      </c>
      <c r="H26">
        <f t="shared" si="6"/>
        <v>50</v>
      </c>
      <c r="M26">
        <v>4</v>
      </c>
      <c r="N26">
        <v>800</v>
      </c>
      <c r="O26">
        <v>300</v>
      </c>
      <c r="P26">
        <v>200</v>
      </c>
      <c r="Q26">
        <v>486.8408203125</v>
      </c>
      <c r="R26">
        <v>415.545654296875</v>
      </c>
      <c r="S26">
        <v>227.06298828125</v>
      </c>
      <c r="T26">
        <f t="shared" si="14"/>
        <v>200</v>
      </c>
      <c r="U26">
        <f t="shared" si="10"/>
        <v>75</v>
      </c>
      <c r="V26">
        <f t="shared" si="10"/>
        <v>50</v>
      </c>
      <c r="W26" s="19">
        <f t="shared" si="15"/>
        <v>486.8408203125</v>
      </c>
      <c r="X26" s="19">
        <f t="shared" si="16"/>
        <v>415.545654296875</v>
      </c>
      <c r="Y26" s="19">
        <f t="shared" si="17"/>
        <v>227.06298828125</v>
      </c>
      <c r="Z26">
        <f t="shared" si="18"/>
        <v>400</v>
      </c>
      <c r="AA26">
        <f t="shared" si="12"/>
        <v>150</v>
      </c>
      <c r="AB26">
        <f t="shared" si="12"/>
        <v>100</v>
      </c>
      <c r="AC26">
        <f t="shared" si="19"/>
        <v>486.8408203125</v>
      </c>
      <c r="AD26">
        <f t="shared" si="20"/>
        <v>415.545654296875</v>
      </c>
      <c r="AE26">
        <f t="shared" si="21"/>
        <v>227.06298828125</v>
      </c>
    </row>
    <row r="27" spans="2:31" x14ac:dyDescent="0.2">
      <c r="B27">
        <v>2</v>
      </c>
      <c r="C27">
        <v>3</v>
      </c>
      <c r="D27">
        <v>1</v>
      </c>
      <c r="E27">
        <v>0</v>
      </c>
      <c r="F27">
        <v>200</v>
      </c>
      <c r="G27">
        <f t="shared" si="5"/>
        <v>50</v>
      </c>
      <c r="H27">
        <f t="shared" si="6"/>
        <v>50</v>
      </c>
      <c r="M27">
        <v>5</v>
      </c>
      <c r="N27">
        <v>800</v>
      </c>
      <c r="O27">
        <v>300</v>
      </c>
      <c r="P27">
        <v>200</v>
      </c>
      <c r="Q27">
        <v>489.97802734375</v>
      </c>
      <c r="R27">
        <v>353.7933349609375</v>
      </c>
      <c r="S27">
        <v>240.155029296875</v>
      </c>
      <c r="T27">
        <f t="shared" si="14"/>
        <v>200</v>
      </c>
      <c r="U27">
        <f t="shared" si="10"/>
        <v>75</v>
      </c>
      <c r="V27">
        <f t="shared" si="10"/>
        <v>50</v>
      </c>
      <c r="W27" s="19">
        <f t="shared" si="15"/>
        <v>489.97802734375</v>
      </c>
      <c r="X27" s="19">
        <f t="shared" si="16"/>
        <v>353.7933349609375</v>
      </c>
      <c r="Y27" s="19">
        <f t="shared" si="17"/>
        <v>240.155029296875</v>
      </c>
      <c r="Z27">
        <f t="shared" si="18"/>
        <v>400</v>
      </c>
      <c r="AA27">
        <f t="shared" si="12"/>
        <v>150</v>
      </c>
      <c r="AB27">
        <f t="shared" si="12"/>
        <v>100</v>
      </c>
      <c r="AC27">
        <f t="shared" si="19"/>
        <v>489.97802734375</v>
      </c>
      <c r="AD27">
        <f t="shared" si="20"/>
        <v>353.7933349609375</v>
      </c>
      <c r="AE27">
        <f t="shared" si="21"/>
        <v>240.155029296875</v>
      </c>
    </row>
    <row r="28" spans="2:31" x14ac:dyDescent="0.2">
      <c r="B28">
        <v>3</v>
      </c>
      <c r="C28">
        <v>3</v>
      </c>
      <c r="D28">
        <v>1</v>
      </c>
      <c r="E28">
        <v>0</v>
      </c>
      <c r="F28">
        <v>200</v>
      </c>
      <c r="G28">
        <f t="shared" si="5"/>
        <v>50</v>
      </c>
      <c r="H28">
        <f t="shared" si="6"/>
        <v>50</v>
      </c>
      <c r="M28">
        <v>6</v>
      </c>
      <c r="N28">
        <v>800</v>
      </c>
      <c r="O28">
        <v>300</v>
      </c>
      <c r="P28">
        <v>200</v>
      </c>
      <c r="Q28">
        <v>688.96484375</v>
      </c>
      <c r="R28">
        <v>615.95458984375</v>
      </c>
      <c r="S28">
        <v>233.203125</v>
      </c>
      <c r="T28">
        <f t="shared" si="14"/>
        <v>200</v>
      </c>
      <c r="U28">
        <f t="shared" si="10"/>
        <v>75</v>
      </c>
      <c r="V28">
        <f t="shared" si="10"/>
        <v>50</v>
      </c>
      <c r="W28" s="19">
        <f t="shared" si="15"/>
        <v>688.96484375</v>
      </c>
      <c r="X28" s="19">
        <f t="shared" si="16"/>
        <v>615.95458984375</v>
      </c>
      <c r="Y28" s="19">
        <f t="shared" si="17"/>
        <v>233.203125</v>
      </c>
      <c r="Z28">
        <f t="shared" si="18"/>
        <v>400</v>
      </c>
      <c r="AA28">
        <f t="shared" si="12"/>
        <v>150</v>
      </c>
      <c r="AB28">
        <f t="shared" si="12"/>
        <v>100</v>
      </c>
      <c r="AC28">
        <f t="shared" si="19"/>
        <v>688.96484375</v>
      </c>
      <c r="AD28">
        <f t="shared" si="20"/>
        <v>615.95458984375</v>
      </c>
      <c r="AE28">
        <f t="shared" si="21"/>
        <v>233.203125</v>
      </c>
    </row>
    <row r="29" spans="2:31" x14ac:dyDescent="0.2">
      <c r="B29">
        <v>4</v>
      </c>
      <c r="C29">
        <v>3</v>
      </c>
      <c r="D29">
        <v>1</v>
      </c>
      <c r="E29">
        <v>0</v>
      </c>
      <c r="F29">
        <v>200</v>
      </c>
      <c r="G29">
        <f t="shared" si="5"/>
        <v>50</v>
      </c>
      <c r="H29">
        <f t="shared" si="6"/>
        <v>50</v>
      </c>
      <c r="M29">
        <v>7</v>
      </c>
      <c r="N29">
        <v>800</v>
      </c>
      <c r="O29">
        <v>300</v>
      </c>
      <c r="P29">
        <v>200</v>
      </c>
      <c r="Q29">
        <v>444.93408203125</v>
      </c>
      <c r="R29">
        <v>508.9141845703125</v>
      </c>
      <c r="S29">
        <v>396.148681640625</v>
      </c>
      <c r="T29">
        <f t="shared" si="14"/>
        <v>200</v>
      </c>
      <c r="U29">
        <f t="shared" si="10"/>
        <v>75</v>
      </c>
      <c r="V29">
        <f t="shared" si="10"/>
        <v>50</v>
      </c>
      <c r="W29" s="19">
        <f t="shared" si="15"/>
        <v>444.93408203125</v>
      </c>
      <c r="X29" s="19">
        <f t="shared" si="16"/>
        <v>508.9141845703125</v>
      </c>
      <c r="Y29" s="19">
        <f t="shared" si="17"/>
        <v>396.148681640625</v>
      </c>
      <c r="Z29">
        <f t="shared" si="18"/>
        <v>400</v>
      </c>
      <c r="AA29">
        <f t="shared" si="12"/>
        <v>150</v>
      </c>
      <c r="AB29">
        <f t="shared" si="12"/>
        <v>100</v>
      </c>
      <c r="AC29">
        <f t="shared" si="19"/>
        <v>444.93408203125</v>
      </c>
      <c r="AD29">
        <f t="shared" si="20"/>
        <v>508.9141845703125</v>
      </c>
      <c r="AE29">
        <f t="shared" si="21"/>
        <v>396.148681640625</v>
      </c>
    </row>
    <row r="30" spans="2:31" x14ac:dyDescent="0.2">
      <c r="B30">
        <v>5</v>
      </c>
      <c r="C30">
        <v>3</v>
      </c>
      <c r="D30">
        <v>1</v>
      </c>
      <c r="E30">
        <v>0</v>
      </c>
      <c r="F30">
        <v>200</v>
      </c>
      <c r="G30">
        <f t="shared" si="5"/>
        <v>50</v>
      </c>
      <c r="H30">
        <f t="shared" si="6"/>
        <v>50</v>
      </c>
      <c r="M30">
        <v>8</v>
      </c>
      <c r="N30">
        <v>800</v>
      </c>
      <c r="O30">
        <v>300</v>
      </c>
      <c r="P30">
        <v>200</v>
      </c>
      <c r="Q30">
        <v>533.8623046875</v>
      </c>
      <c r="R30">
        <v>248.736572265625</v>
      </c>
      <c r="S30">
        <v>238.85498046875</v>
      </c>
      <c r="T30">
        <f t="shared" si="14"/>
        <v>200</v>
      </c>
      <c r="U30">
        <f t="shared" si="10"/>
        <v>75</v>
      </c>
      <c r="V30">
        <f t="shared" si="10"/>
        <v>50</v>
      </c>
      <c r="W30" s="19">
        <f t="shared" si="15"/>
        <v>533.8623046875</v>
      </c>
      <c r="X30" s="19">
        <f t="shared" si="16"/>
        <v>248.736572265625</v>
      </c>
      <c r="Y30" s="19">
        <f t="shared" si="17"/>
        <v>238.85498046875</v>
      </c>
      <c r="Z30">
        <f t="shared" si="18"/>
        <v>400</v>
      </c>
      <c r="AA30">
        <f t="shared" si="12"/>
        <v>150</v>
      </c>
      <c r="AB30">
        <f t="shared" si="12"/>
        <v>100</v>
      </c>
      <c r="AC30">
        <f t="shared" si="19"/>
        <v>533.8623046875</v>
      </c>
      <c r="AD30">
        <f t="shared" si="20"/>
        <v>248.736572265625</v>
      </c>
      <c r="AE30">
        <f t="shared" si="21"/>
        <v>238.85498046875</v>
      </c>
    </row>
    <row r="31" spans="2:31" x14ac:dyDescent="0.2">
      <c r="B31">
        <v>6</v>
      </c>
      <c r="C31">
        <v>3</v>
      </c>
      <c r="D31">
        <v>1</v>
      </c>
      <c r="E31">
        <v>0</v>
      </c>
      <c r="F31">
        <v>200</v>
      </c>
      <c r="G31">
        <f t="shared" si="5"/>
        <v>50</v>
      </c>
      <c r="H31">
        <f t="shared" si="6"/>
        <v>50</v>
      </c>
      <c r="M31">
        <v>9</v>
      </c>
      <c r="N31">
        <v>800</v>
      </c>
      <c r="O31">
        <v>300</v>
      </c>
      <c r="P31">
        <v>200</v>
      </c>
      <c r="Q31">
        <v>499.69482421875</v>
      </c>
      <c r="R31">
        <v>339.5721435546875</v>
      </c>
      <c r="S31">
        <v>217.669677734375</v>
      </c>
      <c r="T31">
        <f t="shared" si="14"/>
        <v>200</v>
      </c>
      <c r="U31">
        <f t="shared" si="10"/>
        <v>75</v>
      </c>
      <c r="V31">
        <f t="shared" si="10"/>
        <v>50</v>
      </c>
      <c r="W31" s="19">
        <f t="shared" si="15"/>
        <v>499.69482421875</v>
      </c>
      <c r="X31" s="19">
        <f t="shared" si="16"/>
        <v>339.5721435546875</v>
      </c>
      <c r="Y31" s="19">
        <f t="shared" si="17"/>
        <v>217.669677734375</v>
      </c>
      <c r="Z31">
        <f t="shared" si="18"/>
        <v>400</v>
      </c>
      <c r="AA31">
        <f t="shared" si="12"/>
        <v>150</v>
      </c>
      <c r="AB31">
        <f t="shared" si="12"/>
        <v>100</v>
      </c>
      <c r="AC31">
        <f t="shared" si="19"/>
        <v>499.69482421875</v>
      </c>
      <c r="AD31">
        <f t="shared" si="20"/>
        <v>339.5721435546875</v>
      </c>
      <c r="AE31">
        <f t="shared" si="21"/>
        <v>217.669677734375</v>
      </c>
    </row>
    <row r="32" spans="2:31" x14ac:dyDescent="0.2">
      <c r="B32">
        <v>7</v>
      </c>
      <c r="C32">
        <v>3</v>
      </c>
      <c r="D32">
        <v>1</v>
      </c>
      <c r="E32">
        <v>0</v>
      </c>
      <c r="F32">
        <v>200</v>
      </c>
      <c r="G32">
        <f t="shared" si="5"/>
        <v>50</v>
      </c>
      <c r="H32">
        <f t="shared" si="6"/>
        <v>50</v>
      </c>
      <c r="M32">
        <v>10</v>
      </c>
      <c r="N32">
        <v>800</v>
      </c>
      <c r="O32">
        <v>300</v>
      </c>
      <c r="P32">
        <v>200</v>
      </c>
      <c r="Q32">
        <v>744.970703125</v>
      </c>
      <c r="R32">
        <v>624.4384765625</v>
      </c>
      <c r="S32">
        <v>330.7373046875</v>
      </c>
      <c r="T32">
        <f t="shared" si="14"/>
        <v>200</v>
      </c>
      <c r="U32">
        <f t="shared" si="10"/>
        <v>75</v>
      </c>
      <c r="V32">
        <f t="shared" si="10"/>
        <v>50</v>
      </c>
      <c r="W32" s="19">
        <f t="shared" si="15"/>
        <v>744.970703125</v>
      </c>
      <c r="X32" s="19">
        <f t="shared" si="16"/>
        <v>624.4384765625</v>
      </c>
      <c r="Y32" s="19">
        <f t="shared" si="17"/>
        <v>330.7373046875</v>
      </c>
      <c r="Z32">
        <f t="shared" si="18"/>
        <v>400</v>
      </c>
      <c r="AA32">
        <f t="shared" si="12"/>
        <v>150</v>
      </c>
      <c r="AB32">
        <f t="shared" si="12"/>
        <v>100</v>
      </c>
      <c r="AC32">
        <f t="shared" si="19"/>
        <v>744.970703125</v>
      </c>
      <c r="AD32">
        <f t="shared" si="20"/>
        <v>624.4384765625</v>
      </c>
      <c r="AE32">
        <f t="shared" si="21"/>
        <v>330.7373046875</v>
      </c>
    </row>
    <row r="33" spans="2:31" x14ac:dyDescent="0.2">
      <c r="B33">
        <v>8</v>
      </c>
      <c r="C33">
        <v>3</v>
      </c>
      <c r="D33">
        <v>1</v>
      </c>
      <c r="E33">
        <v>0</v>
      </c>
      <c r="F33">
        <v>200</v>
      </c>
      <c r="G33">
        <f t="shared" si="5"/>
        <v>50</v>
      </c>
      <c r="H33">
        <f t="shared" si="6"/>
        <v>50</v>
      </c>
      <c r="M33">
        <v>11</v>
      </c>
      <c r="N33">
        <v>800</v>
      </c>
      <c r="O33">
        <v>300</v>
      </c>
      <c r="P33">
        <v>200</v>
      </c>
      <c r="Q33">
        <v>608.94775390625</v>
      </c>
      <c r="R33">
        <v>570.3765869140625</v>
      </c>
      <c r="S33">
        <v>307.061767578125</v>
      </c>
      <c r="T33">
        <f t="shared" si="14"/>
        <v>200</v>
      </c>
      <c r="U33">
        <f t="shared" si="10"/>
        <v>75</v>
      </c>
      <c r="V33">
        <f t="shared" si="10"/>
        <v>50</v>
      </c>
      <c r="W33" s="19">
        <f t="shared" si="15"/>
        <v>608.94775390625</v>
      </c>
      <c r="X33" s="19">
        <f t="shared" si="16"/>
        <v>570.3765869140625</v>
      </c>
      <c r="Y33" s="19">
        <f t="shared" si="17"/>
        <v>307.061767578125</v>
      </c>
      <c r="Z33">
        <f t="shared" si="18"/>
        <v>400</v>
      </c>
      <c r="AA33">
        <f t="shared" si="12"/>
        <v>150</v>
      </c>
      <c r="AB33">
        <f t="shared" si="12"/>
        <v>100</v>
      </c>
      <c r="AC33">
        <f t="shared" si="19"/>
        <v>608.94775390625</v>
      </c>
      <c r="AD33">
        <f t="shared" si="20"/>
        <v>570.3765869140625</v>
      </c>
      <c r="AE33">
        <f t="shared" si="21"/>
        <v>307.061767578125</v>
      </c>
    </row>
    <row r="34" spans="2:31" x14ac:dyDescent="0.2">
      <c r="B34">
        <v>9</v>
      </c>
      <c r="C34">
        <v>3</v>
      </c>
      <c r="D34">
        <v>1</v>
      </c>
      <c r="E34">
        <v>0</v>
      </c>
      <c r="F34">
        <v>200</v>
      </c>
      <c r="G34">
        <f t="shared" si="5"/>
        <v>50</v>
      </c>
      <c r="H34">
        <f t="shared" si="6"/>
        <v>50</v>
      </c>
      <c r="M34">
        <v>12</v>
      </c>
      <c r="N34">
        <v>800</v>
      </c>
      <c r="O34">
        <v>300</v>
      </c>
      <c r="P34">
        <v>200</v>
      </c>
      <c r="Q34">
        <v>683.2275390625</v>
      </c>
      <c r="R34">
        <v>600.482177734375</v>
      </c>
      <c r="S34">
        <v>314.31884765625</v>
      </c>
      <c r="T34">
        <f t="shared" si="14"/>
        <v>200</v>
      </c>
      <c r="U34">
        <f t="shared" si="10"/>
        <v>75</v>
      </c>
      <c r="V34">
        <f t="shared" si="10"/>
        <v>50</v>
      </c>
      <c r="W34" s="19">
        <f t="shared" si="15"/>
        <v>683.2275390625</v>
      </c>
      <c r="X34" s="19">
        <f t="shared" si="16"/>
        <v>600.482177734375</v>
      </c>
      <c r="Y34" s="19">
        <f t="shared" si="17"/>
        <v>314.31884765625</v>
      </c>
      <c r="Z34">
        <f t="shared" si="18"/>
        <v>400</v>
      </c>
      <c r="AA34">
        <f t="shared" si="12"/>
        <v>150</v>
      </c>
      <c r="AB34">
        <f t="shared" si="12"/>
        <v>100</v>
      </c>
      <c r="AC34">
        <f t="shared" si="19"/>
        <v>683.2275390625</v>
      </c>
      <c r="AD34">
        <f t="shared" si="20"/>
        <v>600.482177734375</v>
      </c>
      <c r="AE34">
        <f t="shared" si="21"/>
        <v>314.31884765625</v>
      </c>
    </row>
    <row r="35" spans="2:31" x14ac:dyDescent="0.2">
      <c r="B35">
        <v>10</v>
      </c>
      <c r="C35">
        <v>3</v>
      </c>
      <c r="D35">
        <v>1</v>
      </c>
      <c r="E35">
        <v>0</v>
      </c>
      <c r="F35">
        <v>200</v>
      </c>
      <c r="G35">
        <f t="shared" si="5"/>
        <v>50</v>
      </c>
      <c r="H35">
        <f t="shared" si="6"/>
        <v>50</v>
      </c>
    </row>
    <row r="36" spans="2:31" x14ac:dyDescent="0.2">
      <c r="B36">
        <v>11</v>
      </c>
      <c r="C36">
        <v>3</v>
      </c>
      <c r="D36">
        <v>1</v>
      </c>
      <c r="E36">
        <v>0</v>
      </c>
      <c r="F36">
        <v>200</v>
      </c>
      <c r="G36">
        <f t="shared" si="5"/>
        <v>50</v>
      </c>
      <c r="H36">
        <f t="shared" si="6"/>
        <v>50</v>
      </c>
    </row>
    <row r="37" spans="2:31" x14ac:dyDescent="0.2">
      <c r="B37">
        <v>12</v>
      </c>
      <c r="C37">
        <v>3</v>
      </c>
      <c r="D37">
        <v>1</v>
      </c>
      <c r="E37">
        <v>0</v>
      </c>
      <c r="F37">
        <v>200</v>
      </c>
      <c r="G37">
        <f t="shared" si="5"/>
        <v>50</v>
      </c>
      <c r="H37">
        <f t="shared" si="6"/>
        <v>50</v>
      </c>
    </row>
    <row r="38" spans="2:31" x14ac:dyDescent="0.2">
      <c r="B38">
        <v>1</v>
      </c>
      <c r="C38">
        <v>1</v>
      </c>
      <c r="D38">
        <v>2</v>
      </c>
      <c r="E38">
        <v>0</v>
      </c>
      <c r="F38" s="19">
        <f>$O$17</f>
        <v>444.93408203125</v>
      </c>
      <c r="G38" s="19">
        <f>F38</f>
        <v>444.93408203125</v>
      </c>
      <c r="H38" s="19">
        <f>F38</f>
        <v>444.93408203125</v>
      </c>
    </row>
    <row r="39" spans="2:31" x14ac:dyDescent="0.2">
      <c r="B39">
        <v>2</v>
      </c>
      <c r="C39">
        <v>1</v>
      </c>
      <c r="D39">
        <v>2</v>
      </c>
      <c r="E39">
        <v>0</v>
      </c>
      <c r="F39" s="19">
        <f t="shared" ref="F39:F41" si="22">$O$17</f>
        <v>444.93408203125</v>
      </c>
      <c r="G39" s="19">
        <f t="shared" ref="G39:G73" si="23">F39</f>
        <v>444.93408203125</v>
      </c>
      <c r="H39" s="19">
        <f t="shared" ref="H39:H73" si="24">F39</f>
        <v>444.93408203125</v>
      </c>
    </row>
    <row r="40" spans="2:31" x14ac:dyDescent="0.2">
      <c r="B40">
        <v>3</v>
      </c>
      <c r="C40">
        <v>1</v>
      </c>
      <c r="D40">
        <v>2</v>
      </c>
      <c r="E40">
        <v>0</v>
      </c>
      <c r="F40" s="19">
        <f t="shared" si="22"/>
        <v>444.93408203125</v>
      </c>
      <c r="G40" s="19">
        <f t="shared" si="23"/>
        <v>444.93408203125</v>
      </c>
      <c r="H40" s="19">
        <f t="shared" si="24"/>
        <v>444.93408203125</v>
      </c>
    </row>
    <row r="41" spans="2:31" x14ac:dyDescent="0.2">
      <c r="B41">
        <v>4</v>
      </c>
      <c r="C41">
        <v>1</v>
      </c>
      <c r="D41">
        <v>2</v>
      </c>
      <c r="E41">
        <v>0</v>
      </c>
      <c r="F41" s="19">
        <f t="shared" si="22"/>
        <v>444.93408203125</v>
      </c>
      <c r="G41" s="19">
        <f t="shared" si="23"/>
        <v>444.93408203125</v>
      </c>
      <c r="H41" s="19">
        <f t="shared" si="24"/>
        <v>444.93408203125</v>
      </c>
    </row>
    <row r="42" spans="2:31" x14ac:dyDescent="0.2">
      <c r="B42">
        <v>5</v>
      </c>
      <c r="C42">
        <v>1</v>
      </c>
      <c r="D42">
        <v>2</v>
      </c>
      <c r="E42">
        <v>0</v>
      </c>
      <c r="F42" s="19">
        <f>$O$18</f>
        <v>607.403564453125</v>
      </c>
      <c r="G42" s="19">
        <f t="shared" si="23"/>
        <v>607.403564453125</v>
      </c>
      <c r="H42" s="19">
        <f t="shared" si="24"/>
        <v>607.403564453125</v>
      </c>
    </row>
    <row r="43" spans="2:31" x14ac:dyDescent="0.2">
      <c r="B43">
        <v>6</v>
      </c>
      <c r="C43">
        <v>1</v>
      </c>
      <c r="D43">
        <v>2</v>
      </c>
      <c r="E43">
        <v>0</v>
      </c>
      <c r="F43" s="19">
        <f t="shared" ref="F43:F45" si="25">$O$18</f>
        <v>607.403564453125</v>
      </c>
      <c r="G43" s="19">
        <f t="shared" si="23"/>
        <v>607.403564453125</v>
      </c>
      <c r="H43" s="19">
        <f t="shared" si="24"/>
        <v>607.403564453125</v>
      </c>
    </row>
    <row r="44" spans="2:31" x14ac:dyDescent="0.2">
      <c r="B44">
        <v>7</v>
      </c>
      <c r="C44">
        <v>1</v>
      </c>
      <c r="D44">
        <v>2</v>
      </c>
      <c r="E44">
        <v>0</v>
      </c>
      <c r="F44" s="19">
        <f t="shared" si="25"/>
        <v>607.403564453125</v>
      </c>
      <c r="G44" s="19">
        <f t="shared" si="23"/>
        <v>607.403564453125</v>
      </c>
      <c r="H44" s="19">
        <f t="shared" si="24"/>
        <v>607.403564453125</v>
      </c>
    </row>
    <row r="45" spans="2:31" x14ac:dyDescent="0.2">
      <c r="B45">
        <v>8</v>
      </c>
      <c r="C45">
        <v>1</v>
      </c>
      <c r="D45">
        <v>2</v>
      </c>
      <c r="E45">
        <v>0</v>
      </c>
      <c r="F45" s="19">
        <f t="shared" si="25"/>
        <v>607.403564453125</v>
      </c>
      <c r="G45" s="19">
        <f t="shared" si="23"/>
        <v>607.403564453125</v>
      </c>
      <c r="H45" s="19">
        <f t="shared" si="24"/>
        <v>607.403564453125</v>
      </c>
    </row>
    <row r="46" spans="2:31" x14ac:dyDescent="0.2">
      <c r="B46">
        <v>9</v>
      </c>
      <c r="C46">
        <v>1</v>
      </c>
      <c r="D46">
        <v>2</v>
      </c>
      <c r="E46">
        <v>0</v>
      </c>
      <c r="F46" s="19">
        <f>$O$19</f>
        <v>744.970703125</v>
      </c>
      <c r="G46" s="19">
        <f t="shared" si="23"/>
        <v>744.970703125</v>
      </c>
      <c r="H46" s="19">
        <f t="shared" si="24"/>
        <v>744.970703125</v>
      </c>
    </row>
    <row r="47" spans="2:31" x14ac:dyDescent="0.2">
      <c r="B47">
        <v>10</v>
      </c>
      <c r="C47">
        <v>1</v>
      </c>
      <c r="D47">
        <v>2</v>
      </c>
      <c r="E47">
        <v>0</v>
      </c>
      <c r="F47" s="19">
        <f t="shared" ref="F47:F49" si="26">$O$19</f>
        <v>744.970703125</v>
      </c>
      <c r="G47" s="19">
        <f t="shared" si="23"/>
        <v>744.970703125</v>
      </c>
      <c r="H47" s="19">
        <f t="shared" si="24"/>
        <v>744.970703125</v>
      </c>
    </row>
    <row r="48" spans="2:31" x14ac:dyDescent="0.2">
      <c r="B48">
        <v>11</v>
      </c>
      <c r="C48">
        <v>1</v>
      </c>
      <c r="D48">
        <v>2</v>
      </c>
      <c r="E48">
        <v>0</v>
      </c>
      <c r="F48" s="19">
        <f t="shared" si="26"/>
        <v>744.970703125</v>
      </c>
      <c r="G48" s="19">
        <f t="shared" si="23"/>
        <v>744.970703125</v>
      </c>
      <c r="H48" s="19">
        <f t="shared" si="24"/>
        <v>744.970703125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6"/>
        <v>744.970703125</v>
      </c>
      <c r="G49" s="19">
        <f t="shared" si="23"/>
        <v>744.970703125</v>
      </c>
      <c r="H49" s="19">
        <f t="shared" si="24"/>
        <v>744.970703125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$P$17</f>
        <v>384.1156005859375</v>
      </c>
      <c r="G50" s="19">
        <f t="shared" si="23"/>
        <v>384.1156005859375</v>
      </c>
      <c r="H50" s="19">
        <f t="shared" si="24"/>
        <v>384.1156005859375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7">$P$17</f>
        <v>384.1156005859375</v>
      </c>
      <c r="G51" s="19">
        <f t="shared" si="23"/>
        <v>384.1156005859375</v>
      </c>
      <c r="H51" s="19">
        <f t="shared" si="24"/>
        <v>384.1156005859375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7"/>
        <v>384.1156005859375</v>
      </c>
      <c r="G52" s="19">
        <f t="shared" si="23"/>
        <v>384.1156005859375</v>
      </c>
      <c r="H52" s="19">
        <f t="shared" si="24"/>
        <v>384.1156005859375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7"/>
        <v>384.1156005859375</v>
      </c>
      <c r="G53" s="19">
        <f t="shared" si="23"/>
        <v>384.1156005859375</v>
      </c>
      <c r="H53" s="19">
        <f t="shared" si="24"/>
        <v>384.1156005859375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$P$18</f>
        <v>538.95492553710938</v>
      </c>
      <c r="G54" s="19">
        <f t="shared" si="23"/>
        <v>538.95492553710938</v>
      </c>
      <c r="H54" s="19">
        <f t="shared" si="24"/>
        <v>538.95492553710938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8">$P$18</f>
        <v>538.95492553710938</v>
      </c>
      <c r="G55" s="19">
        <f t="shared" si="23"/>
        <v>538.95492553710938</v>
      </c>
      <c r="H55" s="19">
        <f t="shared" si="24"/>
        <v>538.95492553710938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8"/>
        <v>538.95492553710938</v>
      </c>
      <c r="G56" s="19">
        <f t="shared" si="23"/>
        <v>538.95492553710938</v>
      </c>
      <c r="H56" s="19">
        <f t="shared" si="24"/>
        <v>538.95492553710938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8"/>
        <v>538.95492553710938</v>
      </c>
      <c r="G57" s="19">
        <f t="shared" si="23"/>
        <v>538.95492553710938</v>
      </c>
      <c r="H57" s="19">
        <f t="shared" si="24"/>
        <v>538.95492553710938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$P$19</f>
        <v>647.10693359375</v>
      </c>
      <c r="G58" s="19">
        <f t="shared" si="23"/>
        <v>647.10693359375</v>
      </c>
      <c r="H58" s="19">
        <f t="shared" si="24"/>
        <v>647.10693359375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9">$P$19</f>
        <v>647.10693359375</v>
      </c>
      <c r="G59" s="19">
        <f t="shared" si="23"/>
        <v>647.10693359375</v>
      </c>
      <c r="H59" s="19">
        <f t="shared" si="24"/>
        <v>647.10693359375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9"/>
        <v>647.10693359375</v>
      </c>
      <c r="G60" s="19">
        <f t="shared" si="23"/>
        <v>647.10693359375</v>
      </c>
      <c r="H60" s="19">
        <f t="shared" si="24"/>
        <v>647.10693359375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9"/>
        <v>647.10693359375</v>
      </c>
      <c r="G61" s="19">
        <f t="shared" si="23"/>
        <v>647.10693359375</v>
      </c>
      <c r="H61" s="19">
        <f t="shared" si="24"/>
        <v>647.10693359375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$Q$17</f>
        <v>217.669677734375</v>
      </c>
      <c r="G62" s="19">
        <f t="shared" si="23"/>
        <v>217.669677734375</v>
      </c>
      <c r="H62" s="19">
        <f t="shared" si="24"/>
        <v>217.669677734375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30">$Q$17</f>
        <v>217.669677734375</v>
      </c>
      <c r="G63" s="19">
        <f t="shared" si="23"/>
        <v>217.669677734375</v>
      </c>
      <c r="H63" s="19">
        <f t="shared" si="24"/>
        <v>217.669677734375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30"/>
        <v>217.669677734375</v>
      </c>
      <c r="G64" s="19">
        <f t="shared" si="23"/>
        <v>217.669677734375</v>
      </c>
      <c r="H64" s="19">
        <f t="shared" si="24"/>
        <v>217.669677734375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30"/>
        <v>217.669677734375</v>
      </c>
      <c r="G65" s="19">
        <f t="shared" si="23"/>
        <v>217.669677734375</v>
      </c>
      <c r="H65" s="19">
        <f t="shared" si="24"/>
        <v>217.669677734375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$Q$18</f>
        <v>290.24149576822919</v>
      </c>
      <c r="G66" s="19">
        <f t="shared" si="23"/>
        <v>290.24149576822919</v>
      </c>
      <c r="H66" s="19">
        <f t="shared" si="24"/>
        <v>290.24149576822919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31">$Q$18</f>
        <v>290.24149576822919</v>
      </c>
      <c r="G67" s="19">
        <f t="shared" si="23"/>
        <v>290.24149576822919</v>
      </c>
      <c r="H67" s="19">
        <f t="shared" si="24"/>
        <v>290.24149576822919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31"/>
        <v>290.24149576822919</v>
      </c>
      <c r="G68" s="19">
        <f t="shared" si="23"/>
        <v>290.24149576822919</v>
      </c>
      <c r="H68" s="19">
        <f t="shared" si="24"/>
        <v>290.24149576822919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31"/>
        <v>290.24149576822919</v>
      </c>
      <c r="G69" s="19">
        <f t="shared" si="23"/>
        <v>290.24149576822919</v>
      </c>
      <c r="H69" s="19">
        <f t="shared" si="24"/>
        <v>290.24149576822919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$Q$19</f>
        <v>396.148681640625</v>
      </c>
      <c r="G70" s="19">
        <f t="shared" si="23"/>
        <v>396.148681640625</v>
      </c>
      <c r="H70" s="19">
        <f t="shared" si="24"/>
        <v>396.148681640625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2" si="32">$Q$19</f>
        <v>396.148681640625</v>
      </c>
      <c r="G71" s="19">
        <f t="shared" si="23"/>
        <v>396.148681640625</v>
      </c>
      <c r="H71" s="19">
        <f t="shared" si="24"/>
        <v>396.148681640625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32"/>
        <v>396.148681640625</v>
      </c>
      <c r="G72" s="19">
        <f t="shared" si="23"/>
        <v>396.148681640625</v>
      </c>
      <c r="H72" s="19">
        <f t="shared" si="24"/>
        <v>396.148681640625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>$Q$19</f>
        <v>396.148681640625</v>
      </c>
      <c r="G73" s="19">
        <f t="shared" si="23"/>
        <v>396.148681640625</v>
      </c>
      <c r="H73" s="19">
        <f t="shared" si="24"/>
        <v>396.148681640625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G2" sqref="G2:G4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AG73"/>
  <sheetViews>
    <sheetView workbookViewId="0">
      <selection activeCell="V4" sqref="V4"/>
    </sheetView>
  </sheetViews>
  <sheetFormatPr baseColWidth="10" defaultRowHeight="16" x14ac:dyDescent="0.2"/>
  <sheetData>
    <row r="1" spans="1:22" x14ac:dyDescent="0.2">
      <c r="B1" t="s">
        <v>155</v>
      </c>
      <c r="C1" t="s">
        <v>65</v>
      </c>
      <c r="D1" t="s">
        <v>68</v>
      </c>
      <c r="E1" t="s">
        <v>200</v>
      </c>
      <c r="F1" t="s">
        <v>201</v>
      </c>
      <c r="G1" t="s">
        <v>202</v>
      </c>
      <c r="H1" t="s">
        <v>203</v>
      </c>
      <c r="Q1">
        <v>1</v>
      </c>
      <c r="R1">
        <v>1</v>
      </c>
      <c r="S1">
        <v>2</v>
      </c>
      <c r="T1">
        <v>2</v>
      </c>
      <c r="U1">
        <v>3</v>
      </c>
      <c r="V1">
        <v>3</v>
      </c>
    </row>
    <row r="2" spans="1:22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200</v>
      </c>
      <c r="G2" s="19">
        <v>50</v>
      </c>
      <c r="H2" s="19">
        <v>50</v>
      </c>
      <c r="N2" t="s">
        <v>138</v>
      </c>
      <c r="Q2" t="s">
        <v>191</v>
      </c>
      <c r="R2" t="s">
        <v>192</v>
      </c>
      <c r="S2" t="s">
        <v>191</v>
      </c>
      <c r="T2" t="s">
        <v>192</v>
      </c>
      <c r="U2" t="s">
        <v>191</v>
      </c>
      <c r="V2" t="s">
        <v>192</v>
      </c>
    </row>
    <row r="3" spans="1:22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200</v>
      </c>
      <c r="G3" s="19">
        <v>50</v>
      </c>
      <c r="H3" s="19">
        <v>50</v>
      </c>
      <c r="Q3">
        <v>300</v>
      </c>
      <c r="R3">
        <v>600</v>
      </c>
      <c r="S3">
        <v>250</v>
      </c>
      <c r="T3">
        <v>500</v>
      </c>
      <c r="U3">
        <v>100</v>
      </c>
      <c r="V3">
        <v>200</v>
      </c>
    </row>
    <row r="4" spans="1:22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200</v>
      </c>
      <c r="G4" s="19">
        <v>50</v>
      </c>
      <c r="H4" s="19">
        <v>50</v>
      </c>
      <c r="M4" t="s">
        <v>78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</row>
    <row r="5" spans="1:22" x14ac:dyDescent="0.2">
      <c r="B5">
        <v>4</v>
      </c>
      <c r="C5">
        <v>1</v>
      </c>
      <c r="D5">
        <v>1</v>
      </c>
      <c r="E5">
        <v>0</v>
      </c>
      <c r="F5" s="19">
        <v>200</v>
      </c>
      <c r="G5" s="19">
        <v>50</v>
      </c>
      <c r="H5" s="19">
        <v>50</v>
      </c>
      <c r="M5">
        <v>1</v>
      </c>
      <c r="N5">
        <v>5.2093505859375E-2</v>
      </c>
      <c r="O5">
        <v>8.7860107421875E-2</v>
      </c>
      <c r="P5">
        <v>0.684173583984375</v>
      </c>
      <c r="Q5">
        <f>($R$3-$Q$3)*N5+$Q$3</f>
        <v>315.6280517578125</v>
      </c>
      <c r="R5">
        <f>($T$3-$S$3)*O5+$S$3</f>
        <v>271.96502685546875</v>
      </c>
      <c r="S5">
        <f>($V$3-$U$3)*P5+$U$3</f>
        <v>168.4173583984375</v>
      </c>
    </row>
    <row r="6" spans="1:22" x14ac:dyDescent="0.2">
      <c r="B6">
        <v>5</v>
      </c>
      <c r="C6">
        <v>1</v>
      </c>
      <c r="D6">
        <v>1</v>
      </c>
      <c r="E6">
        <v>0</v>
      </c>
      <c r="F6" s="19">
        <v>200</v>
      </c>
      <c r="G6" s="19">
        <v>50</v>
      </c>
      <c r="H6" s="19">
        <v>50</v>
      </c>
      <c r="M6">
        <v>2</v>
      </c>
      <c r="N6">
        <v>0.319091796875</v>
      </c>
      <c r="O6">
        <v>0.3192138671875</v>
      </c>
      <c r="P6">
        <v>0.2939453125</v>
      </c>
      <c r="Q6">
        <f t="shared" ref="Q6:Q16" si="0">($R$3-$Q$3)*N6+$Q$3</f>
        <v>395.7275390625</v>
      </c>
      <c r="R6">
        <f t="shared" ref="R6:R16" si="1">($T$3-$S$3)*O6+$S$3</f>
        <v>329.803466796875</v>
      </c>
      <c r="S6">
        <f t="shared" ref="S6:S16" si="2">($V$3-$U$3)*P6+$U$3</f>
        <v>129.39453125</v>
      </c>
    </row>
    <row r="7" spans="1:22" x14ac:dyDescent="0.2">
      <c r="B7">
        <v>6</v>
      </c>
      <c r="C7">
        <v>1</v>
      </c>
      <c r="D7">
        <v>1</v>
      </c>
      <c r="E7">
        <v>0</v>
      </c>
      <c r="F7" s="19">
        <v>200</v>
      </c>
      <c r="G7" s="19">
        <v>50</v>
      </c>
      <c r="H7" s="19">
        <v>50</v>
      </c>
      <c r="M7">
        <v>3</v>
      </c>
      <c r="N7">
        <v>0.837921142578125</v>
      </c>
      <c r="O7">
        <v>0.421539306640625</v>
      </c>
      <c r="P7">
        <v>0.612579345703125</v>
      </c>
      <c r="Q7">
        <f t="shared" si="0"/>
        <v>551.3763427734375</v>
      </c>
      <c r="R7">
        <f t="shared" si="1"/>
        <v>355.38482666015625</v>
      </c>
      <c r="S7">
        <f t="shared" si="2"/>
        <v>161.2579345703125</v>
      </c>
    </row>
    <row r="8" spans="1:22" x14ac:dyDescent="0.2">
      <c r="B8">
        <v>7</v>
      </c>
      <c r="C8">
        <v>1</v>
      </c>
      <c r="D8">
        <v>1</v>
      </c>
      <c r="E8">
        <v>0</v>
      </c>
      <c r="F8" s="19">
        <v>200</v>
      </c>
      <c r="G8" s="19">
        <v>50</v>
      </c>
      <c r="H8" s="19">
        <v>50</v>
      </c>
      <c r="M8">
        <v>4</v>
      </c>
      <c r="N8">
        <v>0.36102294921875</v>
      </c>
      <c r="O8">
        <v>0.63946533203125</v>
      </c>
      <c r="P8">
        <v>1.89208984375E-3</v>
      </c>
      <c r="Q8">
        <f t="shared" si="0"/>
        <v>408.306884765625</v>
      </c>
      <c r="R8">
        <f t="shared" si="1"/>
        <v>409.8663330078125</v>
      </c>
      <c r="S8">
        <f t="shared" si="2"/>
        <v>100.189208984375</v>
      </c>
    </row>
    <row r="9" spans="1:22" x14ac:dyDescent="0.2">
      <c r="B9">
        <v>8</v>
      </c>
      <c r="C9">
        <v>1</v>
      </c>
      <c r="D9">
        <v>1</v>
      </c>
      <c r="E9">
        <v>0</v>
      </c>
      <c r="F9" s="19">
        <v>200</v>
      </c>
      <c r="G9" s="19">
        <v>50</v>
      </c>
      <c r="H9" s="19">
        <v>50</v>
      </c>
      <c r="M9">
        <v>5</v>
      </c>
      <c r="N9">
        <v>0.310760498046875</v>
      </c>
      <c r="O9">
        <v>0.543792724609375</v>
      </c>
      <c r="P9">
        <v>0.306121826171875</v>
      </c>
      <c r="Q9">
        <f t="shared" si="0"/>
        <v>393.2281494140625</v>
      </c>
      <c r="R9">
        <f t="shared" si="1"/>
        <v>385.94818115234375</v>
      </c>
      <c r="S9">
        <f t="shared" si="2"/>
        <v>130.6121826171875</v>
      </c>
    </row>
    <row r="10" spans="1:22" x14ac:dyDescent="0.2">
      <c r="B10">
        <v>9</v>
      </c>
      <c r="C10">
        <v>1</v>
      </c>
      <c r="D10">
        <v>1</v>
      </c>
      <c r="E10">
        <v>0</v>
      </c>
      <c r="F10" s="19">
        <v>200</v>
      </c>
      <c r="G10" s="19">
        <v>50</v>
      </c>
      <c r="H10" s="19">
        <v>50</v>
      </c>
      <c r="M10">
        <v>6</v>
      </c>
      <c r="N10">
        <v>5.9814453125E-3</v>
      </c>
      <c r="O10">
        <v>0.133056640625</v>
      </c>
      <c r="P10">
        <v>0.8284912109375</v>
      </c>
      <c r="Q10">
        <f t="shared" si="0"/>
        <v>301.79443359375</v>
      </c>
      <c r="R10">
        <f t="shared" si="1"/>
        <v>283.26416015625</v>
      </c>
      <c r="S10">
        <f t="shared" si="2"/>
        <v>182.84912109375</v>
      </c>
    </row>
    <row r="11" spans="1:22" x14ac:dyDescent="0.2">
      <c r="B11">
        <v>10</v>
      </c>
      <c r="C11">
        <v>1</v>
      </c>
      <c r="D11">
        <v>1</v>
      </c>
      <c r="E11">
        <v>0</v>
      </c>
      <c r="F11" s="19">
        <v>200</v>
      </c>
      <c r="G11" s="19">
        <v>50</v>
      </c>
      <c r="H11" s="19">
        <v>50</v>
      </c>
      <c r="M11">
        <v>7</v>
      </c>
      <c r="N11">
        <v>0.857330322265625</v>
      </c>
      <c r="O11">
        <v>0.403839111328125</v>
      </c>
      <c r="P11">
        <v>0.276519775390625</v>
      </c>
      <c r="Q11">
        <f t="shared" si="0"/>
        <v>557.1990966796875</v>
      </c>
      <c r="R11">
        <f t="shared" si="1"/>
        <v>350.95977783203125</v>
      </c>
      <c r="S11">
        <f t="shared" si="2"/>
        <v>127.6519775390625</v>
      </c>
    </row>
    <row r="12" spans="1:22" x14ac:dyDescent="0.2">
      <c r="B12">
        <v>11</v>
      </c>
      <c r="C12">
        <v>1</v>
      </c>
      <c r="D12">
        <v>1</v>
      </c>
      <c r="E12">
        <v>0</v>
      </c>
      <c r="F12" s="19">
        <v>200</v>
      </c>
      <c r="G12" s="19">
        <v>50</v>
      </c>
      <c r="H12" s="19">
        <v>50</v>
      </c>
      <c r="M12">
        <v>8</v>
      </c>
      <c r="N12">
        <v>0.15631103515625</v>
      </c>
      <c r="O12">
        <v>1.483154296875E-2</v>
      </c>
      <c r="P12">
        <v>0.30108642578125</v>
      </c>
      <c r="Q12">
        <f t="shared" si="0"/>
        <v>346.893310546875</v>
      </c>
      <c r="R12">
        <f t="shared" si="1"/>
        <v>253.7078857421875</v>
      </c>
      <c r="S12">
        <f t="shared" si="2"/>
        <v>130.108642578125</v>
      </c>
    </row>
    <row r="13" spans="1:22" x14ac:dyDescent="0.2">
      <c r="B13">
        <v>12</v>
      </c>
      <c r="C13">
        <v>1</v>
      </c>
      <c r="D13">
        <v>1</v>
      </c>
      <c r="E13">
        <v>0</v>
      </c>
      <c r="F13" s="19">
        <v>200</v>
      </c>
      <c r="G13" s="19">
        <v>50</v>
      </c>
      <c r="H13" s="19">
        <v>50</v>
      </c>
      <c r="M13">
        <v>9</v>
      </c>
      <c r="N13">
        <v>0.583099365234375</v>
      </c>
      <c r="O13">
        <v>0.169647216796875</v>
      </c>
      <c r="P13">
        <v>0.754241943359375</v>
      </c>
      <c r="Q13">
        <f t="shared" si="0"/>
        <v>474.9298095703125</v>
      </c>
      <c r="R13">
        <f t="shared" si="1"/>
        <v>292.41180419921875</v>
      </c>
      <c r="S13">
        <f t="shared" si="2"/>
        <v>175.4241943359375</v>
      </c>
    </row>
    <row r="14" spans="1:22" x14ac:dyDescent="0.2">
      <c r="B14">
        <v>1</v>
      </c>
      <c r="C14">
        <v>2</v>
      </c>
      <c r="D14">
        <v>1</v>
      </c>
      <c r="E14">
        <v>0</v>
      </c>
      <c r="F14" s="19">
        <v>200</v>
      </c>
      <c r="G14" s="19">
        <v>50</v>
      </c>
      <c r="H14" s="19">
        <v>50</v>
      </c>
      <c r="M14">
        <v>10</v>
      </c>
      <c r="N14">
        <v>5.810546875E-2</v>
      </c>
      <c r="O14">
        <v>0.3433837890625</v>
      </c>
      <c r="P14">
        <v>0.290771484375</v>
      </c>
      <c r="Q14">
        <f t="shared" si="0"/>
        <v>317.431640625</v>
      </c>
      <c r="R14">
        <f t="shared" si="1"/>
        <v>335.845947265625</v>
      </c>
      <c r="S14">
        <f t="shared" si="2"/>
        <v>129.0771484375</v>
      </c>
    </row>
    <row r="15" spans="1:22" x14ac:dyDescent="0.2">
      <c r="B15">
        <v>2</v>
      </c>
      <c r="C15">
        <v>2</v>
      </c>
      <c r="D15">
        <v>1</v>
      </c>
      <c r="E15">
        <v>0</v>
      </c>
      <c r="F15" s="19">
        <v>200</v>
      </c>
      <c r="G15" s="19">
        <v>50</v>
      </c>
      <c r="H15" s="19">
        <v>50</v>
      </c>
      <c r="M15">
        <v>11</v>
      </c>
      <c r="N15">
        <v>6.2286376953125E-2</v>
      </c>
      <c r="O15">
        <v>0.977935791015625</v>
      </c>
      <c r="P15">
        <v>0.438507080078125</v>
      </c>
      <c r="Q15">
        <f t="shared" si="0"/>
        <v>318.6859130859375</v>
      </c>
      <c r="R15">
        <f t="shared" si="1"/>
        <v>494.48394775390625</v>
      </c>
      <c r="S15">
        <f t="shared" si="2"/>
        <v>143.8507080078125</v>
      </c>
    </row>
    <row r="16" spans="1:22" x14ac:dyDescent="0.2">
      <c r="B16">
        <v>3</v>
      </c>
      <c r="C16">
        <v>2</v>
      </c>
      <c r="D16">
        <v>1</v>
      </c>
      <c r="E16">
        <v>0</v>
      </c>
      <c r="F16" s="19">
        <v>200</v>
      </c>
      <c r="G16" s="19">
        <v>50</v>
      </c>
      <c r="H16" s="19">
        <v>50</v>
      </c>
      <c r="M16">
        <v>12</v>
      </c>
      <c r="N16">
        <v>5.120849609375E-2</v>
      </c>
      <c r="O16">
        <v>0.77105712890625</v>
      </c>
      <c r="P16">
        <v>0.76239013671875</v>
      </c>
      <c r="Q16">
        <f t="shared" si="0"/>
        <v>315.362548828125</v>
      </c>
      <c r="R16">
        <f t="shared" si="1"/>
        <v>442.7642822265625</v>
      </c>
      <c r="S16">
        <f t="shared" si="2"/>
        <v>176.239013671875</v>
      </c>
    </row>
    <row r="17" spans="2:33" x14ac:dyDescent="0.2">
      <c r="B17">
        <v>4</v>
      </c>
      <c r="C17">
        <v>2</v>
      </c>
      <c r="D17">
        <v>1</v>
      </c>
      <c r="E17">
        <v>0</v>
      </c>
      <c r="F17" s="19">
        <v>200</v>
      </c>
      <c r="G17" s="19">
        <v>50</v>
      </c>
      <c r="H17" s="19">
        <v>50</v>
      </c>
      <c r="P17" t="s">
        <v>204</v>
      </c>
      <c r="Q17">
        <f>MIN(Q5:Q16)</f>
        <v>301.79443359375</v>
      </c>
      <c r="R17">
        <f t="shared" ref="R17:S17" si="3">MIN(R5:R16)</f>
        <v>253.7078857421875</v>
      </c>
      <c r="S17">
        <f t="shared" si="3"/>
        <v>100.189208984375</v>
      </c>
    </row>
    <row r="18" spans="2:33" x14ac:dyDescent="0.2">
      <c r="B18">
        <v>5</v>
      </c>
      <c r="C18">
        <v>2</v>
      </c>
      <c r="D18">
        <v>1</v>
      </c>
      <c r="E18">
        <v>0</v>
      </c>
      <c r="F18" s="19">
        <v>200</v>
      </c>
      <c r="G18" s="19">
        <v>50</v>
      </c>
      <c r="H18" s="19">
        <v>50</v>
      </c>
      <c r="P18" t="s">
        <v>205</v>
      </c>
      <c r="Q18">
        <f>AVERAGE(Q5:Q16)</f>
        <v>391.38031005859375</v>
      </c>
      <c r="R18">
        <f t="shared" ref="R18:S18" si="4">AVERAGE(R5:R16)</f>
        <v>350.53380330403644</v>
      </c>
      <c r="S18">
        <f t="shared" si="4"/>
        <v>146.25600179036459</v>
      </c>
    </row>
    <row r="19" spans="2:33" x14ac:dyDescent="0.2">
      <c r="B19">
        <v>6</v>
      </c>
      <c r="C19">
        <v>2</v>
      </c>
      <c r="D19">
        <v>1</v>
      </c>
      <c r="E19">
        <v>0</v>
      </c>
      <c r="F19" s="19">
        <v>200</v>
      </c>
      <c r="G19" s="19">
        <v>50</v>
      </c>
      <c r="H19" s="19">
        <v>50</v>
      </c>
      <c r="P19" t="s">
        <v>206</v>
      </c>
      <c r="Q19">
        <f>MAX(Q5:Q16)</f>
        <v>557.1990966796875</v>
      </c>
      <c r="R19">
        <f t="shared" ref="R19:S19" si="5">MAX(R5:R16)</f>
        <v>494.48394775390625</v>
      </c>
      <c r="S19">
        <f t="shared" si="5"/>
        <v>182.84912109375</v>
      </c>
    </row>
    <row r="20" spans="2:33" x14ac:dyDescent="0.2">
      <c r="B20">
        <v>7</v>
      </c>
      <c r="C20">
        <v>2</v>
      </c>
      <c r="D20">
        <v>1</v>
      </c>
      <c r="E20">
        <v>0</v>
      </c>
      <c r="F20" s="19">
        <v>200</v>
      </c>
      <c r="G20" s="19">
        <v>50</v>
      </c>
      <c r="H20" s="19">
        <v>50</v>
      </c>
      <c r="P20" t="s">
        <v>193</v>
      </c>
      <c r="V20" t="s">
        <v>194</v>
      </c>
      <c r="AB20" t="s">
        <v>195</v>
      </c>
    </row>
    <row r="21" spans="2:33" x14ac:dyDescent="0.2">
      <c r="B21">
        <v>8</v>
      </c>
      <c r="C21">
        <v>2</v>
      </c>
      <c r="D21">
        <v>1</v>
      </c>
      <c r="E21">
        <v>0</v>
      </c>
      <c r="F21" s="19">
        <v>200</v>
      </c>
      <c r="G21" s="19">
        <v>50</v>
      </c>
      <c r="H21" s="19">
        <v>50</v>
      </c>
      <c r="P21">
        <v>1</v>
      </c>
      <c r="Q21">
        <v>2</v>
      </c>
      <c r="R21">
        <v>3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1</v>
      </c>
      <c r="Z21">
        <v>2</v>
      </c>
      <c r="AA21">
        <v>3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3</v>
      </c>
    </row>
    <row r="22" spans="2:33" x14ac:dyDescent="0.2">
      <c r="B22">
        <v>9</v>
      </c>
      <c r="C22">
        <v>2</v>
      </c>
      <c r="D22">
        <v>1</v>
      </c>
      <c r="E22">
        <v>0</v>
      </c>
      <c r="F22" s="19">
        <v>200</v>
      </c>
      <c r="G22" s="19">
        <v>50</v>
      </c>
      <c r="H22" s="19">
        <v>50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2</v>
      </c>
    </row>
    <row r="23" spans="2:33" x14ac:dyDescent="0.2">
      <c r="B23">
        <v>10</v>
      </c>
      <c r="C23">
        <v>2</v>
      </c>
      <c r="D23">
        <v>1</v>
      </c>
      <c r="E23">
        <v>0</v>
      </c>
      <c r="F23" s="19">
        <v>200</v>
      </c>
      <c r="G23" s="19">
        <v>50</v>
      </c>
      <c r="H23" s="19">
        <v>50</v>
      </c>
      <c r="O23">
        <v>1</v>
      </c>
      <c r="P23">
        <v>300</v>
      </c>
      <c r="Q23">
        <v>300</v>
      </c>
      <c r="R23">
        <v>100</v>
      </c>
      <c r="S23">
        <v>315.6280517578125</v>
      </c>
      <c r="T23">
        <v>317.572021484375</v>
      </c>
      <c r="U23">
        <v>184.20867919921875</v>
      </c>
      <c r="V23">
        <f>P23/4</f>
        <v>75</v>
      </c>
      <c r="W23">
        <f t="shared" ref="W23:X23" si="6">Q23/4</f>
        <v>75</v>
      </c>
      <c r="X23">
        <f t="shared" si="6"/>
        <v>25</v>
      </c>
      <c r="Y23">
        <f>S23</f>
        <v>315.6280517578125</v>
      </c>
      <c r="Z23">
        <f t="shared" ref="Z23:AA23" si="7">T23</f>
        <v>317.572021484375</v>
      </c>
      <c r="AA23">
        <f t="shared" si="7"/>
        <v>184.20867919921875</v>
      </c>
      <c r="AB23">
        <f>P23/2</f>
        <v>150</v>
      </c>
      <c r="AC23">
        <f t="shared" ref="AC23:AD23" si="8">Q23/2</f>
        <v>150</v>
      </c>
      <c r="AD23">
        <f t="shared" si="8"/>
        <v>50</v>
      </c>
      <c r="AE23">
        <f>S23</f>
        <v>315.6280517578125</v>
      </c>
      <c r="AF23">
        <f t="shared" ref="AF23:AG23" si="9">T23</f>
        <v>317.572021484375</v>
      </c>
      <c r="AG23">
        <f t="shared" si="9"/>
        <v>184.20867919921875</v>
      </c>
    </row>
    <row r="24" spans="2:33" x14ac:dyDescent="0.2">
      <c r="B24">
        <v>11</v>
      </c>
      <c r="C24">
        <v>2</v>
      </c>
      <c r="D24">
        <v>1</v>
      </c>
      <c r="E24">
        <v>0</v>
      </c>
      <c r="F24" s="19">
        <v>200</v>
      </c>
      <c r="G24" s="19">
        <v>50</v>
      </c>
      <c r="H24" s="19">
        <v>50</v>
      </c>
      <c r="O24">
        <v>2</v>
      </c>
      <c r="P24">
        <v>300</v>
      </c>
      <c r="Q24">
        <v>300</v>
      </c>
      <c r="R24">
        <v>100</v>
      </c>
      <c r="S24">
        <v>395.7275390625</v>
      </c>
      <c r="T24">
        <v>363.8427734375</v>
      </c>
      <c r="U24">
        <v>164.697265625</v>
      </c>
      <c r="V24">
        <f t="shared" ref="V24:V34" si="10">P24/4</f>
        <v>75</v>
      </c>
      <c r="W24">
        <f t="shared" ref="W24:W34" si="11">Q24/4</f>
        <v>75</v>
      </c>
      <c r="X24">
        <f t="shared" ref="X24:X34" si="12">R24/4</f>
        <v>25</v>
      </c>
      <c r="Y24">
        <f t="shared" ref="Y24:Y34" si="13">S24</f>
        <v>395.7275390625</v>
      </c>
      <c r="Z24">
        <f t="shared" ref="Z24:Z34" si="14">T24</f>
        <v>363.8427734375</v>
      </c>
      <c r="AA24">
        <f t="shared" ref="AA24:AA34" si="15">U24</f>
        <v>164.697265625</v>
      </c>
      <c r="AB24">
        <f t="shared" ref="AB24:AB34" si="16">P24/2</f>
        <v>150</v>
      </c>
      <c r="AC24">
        <f t="shared" ref="AC24:AC34" si="17">Q24/2</f>
        <v>150</v>
      </c>
      <c r="AD24">
        <f t="shared" ref="AD24:AD34" si="18">R24/2</f>
        <v>50</v>
      </c>
      <c r="AE24">
        <f t="shared" ref="AE24:AE34" si="19">S24</f>
        <v>395.7275390625</v>
      </c>
      <c r="AF24">
        <f t="shared" ref="AF24:AF34" si="20">T24</f>
        <v>363.8427734375</v>
      </c>
      <c r="AG24">
        <f t="shared" ref="AG24:AG34" si="21">U24</f>
        <v>164.697265625</v>
      </c>
    </row>
    <row r="25" spans="2:33" x14ac:dyDescent="0.2">
      <c r="B25">
        <v>12</v>
      </c>
      <c r="C25">
        <v>2</v>
      </c>
      <c r="D25">
        <v>1</v>
      </c>
      <c r="E25">
        <v>0</v>
      </c>
      <c r="F25" s="19">
        <v>200</v>
      </c>
      <c r="G25" s="19">
        <v>50</v>
      </c>
      <c r="H25" s="19">
        <v>50</v>
      </c>
      <c r="O25">
        <v>3</v>
      </c>
      <c r="P25">
        <v>300</v>
      </c>
      <c r="Q25">
        <v>300</v>
      </c>
      <c r="R25">
        <v>100</v>
      </c>
      <c r="S25">
        <v>551.3763427734375</v>
      </c>
      <c r="T25">
        <v>384.307861328125</v>
      </c>
      <c r="U25">
        <v>180.62896728515625</v>
      </c>
      <c r="V25">
        <f t="shared" si="10"/>
        <v>75</v>
      </c>
      <c r="W25">
        <f t="shared" si="11"/>
        <v>75</v>
      </c>
      <c r="X25">
        <f t="shared" si="12"/>
        <v>25</v>
      </c>
      <c r="Y25">
        <f t="shared" si="13"/>
        <v>551.3763427734375</v>
      </c>
      <c r="Z25">
        <f t="shared" si="14"/>
        <v>384.307861328125</v>
      </c>
      <c r="AA25">
        <f t="shared" si="15"/>
        <v>180.62896728515625</v>
      </c>
      <c r="AB25">
        <f t="shared" si="16"/>
        <v>150</v>
      </c>
      <c r="AC25">
        <f t="shared" si="17"/>
        <v>150</v>
      </c>
      <c r="AD25">
        <f t="shared" si="18"/>
        <v>50</v>
      </c>
      <c r="AE25">
        <f t="shared" si="19"/>
        <v>551.3763427734375</v>
      </c>
      <c r="AF25">
        <f t="shared" si="20"/>
        <v>384.307861328125</v>
      </c>
      <c r="AG25">
        <f t="shared" si="21"/>
        <v>180.62896728515625</v>
      </c>
    </row>
    <row r="26" spans="2:33" x14ac:dyDescent="0.2">
      <c r="B26">
        <v>1</v>
      </c>
      <c r="C26">
        <v>3</v>
      </c>
      <c r="D26">
        <v>1</v>
      </c>
      <c r="E26">
        <v>0</v>
      </c>
      <c r="F26" s="19">
        <v>200</v>
      </c>
      <c r="G26" s="19">
        <v>50</v>
      </c>
      <c r="H26" s="19">
        <v>50</v>
      </c>
      <c r="O26">
        <v>4</v>
      </c>
      <c r="P26">
        <v>300</v>
      </c>
      <c r="Q26">
        <v>300</v>
      </c>
      <c r="R26">
        <v>100</v>
      </c>
      <c r="S26">
        <v>408.306884765625</v>
      </c>
      <c r="T26">
        <v>427.89306640625</v>
      </c>
      <c r="U26">
        <v>150.0946044921875</v>
      </c>
      <c r="V26">
        <f t="shared" si="10"/>
        <v>75</v>
      </c>
      <c r="W26">
        <f t="shared" si="11"/>
        <v>75</v>
      </c>
      <c r="X26">
        <f t="shared" si="12"/>
        <v>25</v>
      </c>
      <c r="Y26">
        <f t="shared" si="13"/>
        <v>408.306884765625</v>
      </c>
      <c r="Z26">
        <f t="shared" si="14"/>
        <v>427.89306640625</v>
      </c>
      <c r="AA26">
        <f t="shared" si="15"/>
        <v>150.0946044921875</v>
      </c>
      <c r="AB26">
        <f t="shared" si="16"/>
        <v>150</v>
      </c>
      <c r="AC26">
        <f t="shared" si="17"/>
        <v>150</v>
      </c>
      <c r="AD26">
        <f t="shared" si="18"/>
        <v>50</v>
      </c>
      <c r="AE26">
        <f t="shared" si="19"/>
        <v>408.306884765625</v>
      </c>
      <c r="AF26">
        <f t="shared" si="20"/>
        <v>427.89306640625</v>
      </c>
      <c r="AG26">
        <f t="shared" si="21"/>
        <v>150.0946044921875</v>
      </c>
    </row>
    <row r="27" spans="2:33" x14ac:dyDescent="0.2">
      <c r="B27">
        <v>2</v>
      </c>
      <c r="C27">
        <v>3</v>
      </c>
      <c r="D27">
        <v>1</v>
      </c>
      <c r="E27">
        <v>0</v>
      </c>
      <c r="F27" s="19">
        <v>200</v>
      </c>
      <c r="G27" s="19">
        <v>50</v>
      </c>
      <c r="H27" s="19">
        <v>50</v>
      </c>
      <c r="O27">
        <v>5</v>
      </c>
      <c r="P27">
        <v>300</v>
      </c>
      <c r="Q27">
        <v>300</v>
      </c>
      <c r="R27">
        <v>100</v>
      </c>
      <c r="S27">
        <v>393.2281494140625</v>
      </c>
      <c r="T27">
        <v>408.758544921875</v>
      </c>
      <c r="U27">
        <v>165.30609130859375</v>
      </c>
      <c r="V27">
        <f t="shared" si="10"/>
        <v>75</v>
      </c>
      <c r="W27">
        <f t="shared" si="11"/>
        <v>75</v>
      </c>
      <c r="X27">
        <f t="shared" si="12"/>
        <v>25</v>
      </c>
      <c r="Y27">
        <f t="shared" si="13"/>
        <v>393.2281494140625</v>
      </c>
      <c r="Z27">
        <f t="shared" si="14"/>
        <v>408.758544921875</v>
      </c>
      <c r="AA27">
        <f t="shared" si="15"/>
        <v>165.30609130859375</v>
      </c>
      <c r="AB27">
        <f t="shared" si="16"/>
        <v>150</v>
      </c>
      <c r="AC27">
        <f t="shared" si="17"/>
        <v>150</v>
      </c>
      <c r="AD27">
        <f t="shared" si="18"/>
        <v>50</v>
      </c>
      <c r="AE27">
        <f t="shared" si="19"/>
        <v>393.2281494140625</v>
      </c>
      <c r="AF27">
        <f t="shared" si="20"/>
        <v>408.758544921875</v>
      </c>
      <c r="AG27">
        <f t="shared" si="21"/>
        <v>165.30609130859375</v>
      </c>
    </row>
    <row r="28" spans="2:33" x14ac:dyDescent="0.2">
      <c r="B28">
        <v>3</v>
      </c>
      <c r="C28">
        <v>3</v>
      </c>
      <c r="D28">
        <v>1</v>
      </c>
      <c r="E28">
        <v>0</v>
      </c>
      <c r="F28" s="19">
        <v>200</v>
      </c>
      <c r="G28" s="19">
        <v>50</v>
      </c>
      <c r="H28" s="19">
        <v>50</v>
      </c>
      <c r="O28">
        <v>6</v>
      </c>
      <c r="P28">
        <v>300</v>
      </c>
      <c r="Q28">
        <v>300</v>
      </c>
      <c r="R28">
        <v>100</v>
      </c>
      <c r="S28">
        <v>301.79443359375</v>
      </c>
      <c r="T28">
        <v>326.611328125</v>
      </c>
      <c r="U28">
        <v>191.424560546875</v>
      </c>
      <c r="V28">
        <f t="shared" si="10"/>
        <v>75</v>
      </c>
      <c r="W28">
        <f t="shared" si="11"/>
        <v>75</v>
      </c>
      <c r="X28">
        <f t="shared" si="12"/>
        <v>25</v>
      </c>
      <c r="Y28">
        <f t="shared" si="13"/>
        <v>301.79443359375</v>
      </c>
      <c r="Z28">
        <f t="shared" si="14"/>
        <v>326.611328125</v>
      </c>
      <c r="AA28">
        <f t="shared" si="15"/>
        <v>191.424560546875</v>
      </c>
      <c r="AB28">
        <f t="shared" si="16"/>
        <v>150</v>
      </c>
      <c r="AC28">
        <f t="shared" si="17"/>
        <v>150</v>
      </c>
      <c r="AD28">
        <f t="shared" si="18"/>
        <v>50</v>
      </c>
      <c r="AE28">
        <f t="shared" si="19"/>
        <v>301.79443359375</v>
      </c>
      <c r="AF28">
        <f t="shared" si="20"/>
        <v>326.611328125</v>
      </c>
      <c r="AG28">
        <f t="shared" si="21"/>
        <v>191.424560546875</v>
      </c>
    </row>
    <row r="29" spans="2:33" x14ac:dyDescent="0.2">
      <c r="B29">
        <v>4</v>
      </c>
      <c r="C29">
        <v>3</v>
      </c>
      <c r="D29">
        <v>1</v>
      </c>
      <c r="E29">
        <v>0</v>
      </c>
      <c r="F29" s="19">
        <v>200</v>
      </c>
      <c r="G29" s="19">
        <v>50</v>
      </c>
      <c r="H29" s="19">
        <v>50</v>
      </c>
      <c r="O29">
        <v>7</v>
      </c>
      <c r="P29">
        <v>300</v>
      </c>
      <c r="Q29">
        <v>300</v>
      </c>
      <c r="R29">
        <v>100</v>
      </c>
      <c r="S29">
        <v>557.1990966796875</v>
      </c>
      <c r="T29">
        <v>380.767822265625</v>
      </c>
      <c r="U29">
        <v>163.82598876953125</v>
      </c>
      <c r="V29">
        <f t="shared" si="10"/>
        <v>75</v>
      </c>
      <c r="W29">
        <f t="shared" si="11"/>
        <v>75</v>
      </c>
      <c r="X29">
        <f t="shared" si="12"/>
        <v>25</v>
      </c>
      <c r="Y29">
        <f t="shared" si="13"/>
        <v>557.1990966796875</v>
      </c>
      <c r="Z29">
        <f t="shared" si="14"/>
        <v>380.767822265625</v>
      </c>
      <c r="AA29">
        <f t="shared" si="15"/>
        <v>163.82598876953125</v>
      </c>
      <c r="AB29">
        <f t="shared" si="16"/>
        <v>150</v>
      </c>
      <c r="AC29">
        <f t="shared" si="17"/>
        <v>150</v>
      </c>
      <c r="AD29">
        <f t="shared" si="18"/>
        <v>50</v>
      </c>
      <c r="AE29">
        <f t="shared" si="19"/>
        <v>557.1990966796875</v>
      </c>
      <c r="AF29">
        <f t="shared" si="20"/>
        <v>380.767822265625</v>
      </c>
      <c r="AG29">
        <f t="shared" si="21"/>
        <v>163.82598876953125</v>
      </c>
    </row>
    <row r="30" spans="2:33" x14ac:dyDescent="0.2">
      <c r="B30">
        <v>5</v>
      </c>
      <c r="C30">
        <v>3</v>
      </c>
      <c r="D30">
        <v>1</v>
      </c>
      <c r="E30">
        <v>0</v>
      </c>
      <c r="F30" s="19">
        <v>200</v>
      </c>
      <c r="G30" s="19">
        <v>50</v>
      </c>
      <c r="H30" s="19">
        <v>50</v>
      </c>
      <c r="O30">
        <v>8</v>
      </c>
      <c r="P30">
        <v>300</v>
      </c>
      <c r="Q30">
        <v>300</v>
      </c>
      <c r="R30">
        <v>100</v>
      </c>
      <c r="S30">
        <v>346.893310546875</v>
      </c>
      <c r="T30">
        <v>302.96630859375</v>
      </c>
      <c r="U30">
        <v>165.0543212890625</v>
      </c>
      <c r="V30">
        <f t="shared" si="10"/>
        <v>75</v>
      </c>
      <c r="W30">
        <f t="shared" si="11"/>
        <v>75</v>
      </c>
      <c r="X30">
        <f t="shared" si="12"/>
        <v>25</v>
      </c>
      <c r="Y30">
        <f t="shared" si="13"/>
        <v>346.893310546875</v>
      </c>
      <c r="Z30">
        <f t="shared" si="14"/>
        <v>302.96630859375</v>
      </c>
      <c r="AA30">
        <f t="shared" si="15"/>
        <v>165.0543212890625</v>
      </c>
      <c r="AB30">
        <f t="shared" si="16"/>
        <v>150</v>
      </c>
      <c r="AC30">
        <f t="shared" si="17"/>
        <v>150</v>
      </c>
      <c r="AD30">
        <f t="shared" si="18"/>
        <v>50</v>
      </c>
      <c r="AE30">
        <f t="shared" si="19"/>
        <v>346.893310546875</v>
      </c>
      <c r="AF30">
        <f t="shared" si="20"/>
        <v>302.96630859375</v>
      </c>
      <c r="AG30">
        <f t="shared" si="21"/>
        <v>165.0543212890625</v>
      </c>
    </row>
    <row r="31" spans="2:33" x14ac:dyDescent="0.2">
      <c r="B31">
        <v>6</v>
      </c>
      <c r="C31">
        <v>3</v>
      </c>
      <c r="D31">
        <v>1</v>
      </c>
      <c r="E31">
        <v>0</v>
      </c>
      <c r="F31" s="19">
        <v>200</v>
      </c>
      <c r="G31" s="19">
        <v>50</v>
      </c>
      <c r="H31" s="19">
        <v>50</v>
      </c>
      <c r="O31">
        <v>9</v>
      </c>
      <c r="P31">
        <v>300</v>
      </c>
      <c r="Q31">
        <v>300</v>
      </c>
      <c r="R31">
        <v>100</v>
      </c>
      <c r="S31">
        <v>474.9298095703125</v>
      </c>
      <c r="T31">
        <v>333.929443359375</v>
      </c>
      <c r="U31">
        <v>187.71209716796875</v>
      </c>
      <c r="V31">
        <f t="shared" si="10"/>
        <v>75</v>
      </c>
      <c r="W31">
        <f t="shared" si="11"/>
        <v>75</v>
      </c>
      <c r="X31">
        <f t="shared" si="12"/>
        <v>25</v>
      </c>
      <c r="Y31">
        <f t="shared" si="13"/>
        <v>474.9298095703125</v>
      </c>
      <c r="Z31">
        <f t="shared" si="14"/>
        <v>333.929443359375</v>
      </c>
      <c r="AA31">
        <f t="shared" si="15"/>
        <v>187.71209716796875</v>
      </c>
      <c r="AB31">
        <f t="shared" si="16"/>
        <v>150</v>
      </c>
      <c r="AC31">
        <f t="shared" si="17"/>
        <v>150</v>
      </c>
      <c r="AD31">
        <f t="shared" si="18"/>
        <v>50</v>
      </c>
      <c r="AE31">
        <f t="shared" si="19"/>
        <v>474.9298095703125</v>
      </c>
      <c r="AF31">
        <f t="shared" si="20"/>
        <v>333.929443359375</v>
      </c>
      <c r="AG31">
        <f t="shared" si="21"/>
        <v>187.71209716796875</v>
      </c>
    </row>
    <row r="32" spans="2:33" x14ac:dyDescent="0.2">
      <c r="B32">
        <v>7</v>
      </c>
      <c r="C32">
        <v>3</v>
      </c>
      <c r="D32">
        <v>1</v>
      </c>
      <c r="E32">
        <v>0</v>
      </c>
      <c r="F32" s="19">
        <v>200</v>
      </c>
      <c r="G32" s="19">
        <v>50</v>
      </c>
      <c r="H32" s="19">
        <v>50</v>
      </c>
      <c r="O32">
        <v>10</v>
      </c>
      <c r="P32">
        <v>300</v>
      </c>
      <c r="Q32">
        <v>300</v>
      </c>
      <c r="R32">
        <v>100</v>
      </c>
      <c r="S32">
        <v>317.431640625</v>
      </c>
      <c r="T32">
        <v>368.6767578125</v>
      </c>
      <c r="U32">
        <v>164.53857421875</v>
      </c>
      <c r="V32">
        <f t="shared" si="10"/>
        <v>75</v>
      </c>
      <c r="W32">
        <f t="shared" si="11"/>
        <v>75</v>
      </c>
      <c r="X32">
        <f t="shared" si="12"/>
        <v>25</v>
      </c>
      <c r="Y32">
        <f t="shared" si="13"/>
        <v>317.431640625</v>
      </c>
      <c r="Z32">
        <f t="shared" si="14"/>
        <v>368.6767578125</v>
      </c>
      <c r="AA32">
        <f t="shared" si="15"/>
        <v>164.53857421875</v>
      </c>
      <c r="AB32">
        <f t="shared" si="16"/>
        <v>150</v>
      </c>
      <c r="AC32">
        <f t="shared" si="17"/>
        <v>150</v>
      </c>
      <c r="AD32">
        <f t="shared" si="18"/>
        <v>50</v>
      </c>
      <c r="AE32">
        <f t="shared" si="19"/>
        <v>317.431640625</v>
      </c>
      <c r="AF32">
        <f t="shared" si="20"/>
        <v>368.6767578125</v>
      </c>
      <c r="AG32">
        <f t="shared" si="21"/>
        <v>164.53857421875</v>
      </c>
    </row>
    <row r="33" spans="2:33" x14ac:dyDescent="0.2">
      <c r="B33">
        <v>8</v>
      </c>
      <c r="C33">
        <v>3</v>
      </c>
      <c r="D33">
        <v>1</v>
      </c>
      <c r="E33">
        <v>0</v>
      </c>
      <c r="F33" s="19">
        <v>200</v>
      </c>
      <c r="G33" s="19">
        <v>50</v>
      </c>
      <c r="H33" s="19">
        <v>50</v>
      </c>
      <c r="O33">
        <v>11</v>
      </c>
      <c r="P33">
        <v>300</v>
      </c>
      <c r="Q33">
        <v>300</v>
      </c>
      <c r="R33">
        <v>100</v>
      </c>
      <c r="S33">
        <v>318.6859130859375</v>
      </c>
      <c r="T33">
        <v>495.587158203125</v>
      </c>
      <c r="U33">
        <v>171.92535400390625</v>
      </c>
      <c r="V33">
        <f t="shared" si="10"/>
        <v>75</v>
      </c>
      <c r="W33">
        <f t="shared" si="11"/>
        <v>75</v>
      </c>
      <c r="X33">
        <f t="shared" si="12"/>
        <v>25</v>
      </c>
      <c r="Y33">
        <f t="shared" si="13"/>
        <v>318.6859130859375</v>
      </c>
      <c r="Z33">
        <f t="shared" si="14"/>
        <v>495.587158203125</v>
      </c>
      <c r="AA33">
        <f t="shared" si="15"/>
        <v>171.92535400390625</v>
      </c>
      <c r="AB33">
        <f t="shared" si="16"/>
        <v>150</v>
      </c>
      <c r="AC33">
        <f t="shared" si="17"/>
        <v>150</v>
      </c>
      <c r="AD33">
        <f t="shared" si="18"/>
        <v>50</v>
      </c>
      <c r="AE33">
        <f t="shared" si="19"/>
        <v>318.6859130859375</v>
      </c>
      <c r="AF33">
        <f t="shared" si="20"/>
        <v>495.587158203125</v>
      </c>
      <c r="AG33">
        <f t="shared" si="21"/>
        <v>171.92535400390625</v>
      </c>
    </row>
    <row r="34" spans="2:33" x14ac:dyDescent="0.2">
      <c r="B34">
        <v>9</v>
      </c>
      <c r="C34">
        <v>3</v>
      </c>
      <c r="D34">
        <v>1</v>
      </c>
      <c r="E34">
        <v>0</v>
      </c>
      <c r="F34" s="19">
        <v>200</v>
      </c>
      <c r="G34" s="19">
        <v>50</v>
      </c>
      <c r="H34" s="19">
        <v>50</v>
      </c>
      <c r="O34">
        <v>12</v>
      </c>
      <c r="P34">
        <v>300</v>
      </c>
      <c r="Q34">
        <v>300</v>
      </c>
      <c r="R34">
        <v>100</v>
      </c>
      <c r="S34">
        <v>315.362548828125</v>
      </c>
      <c r="T34">
        <v>454.21142578125</v>
      </c>
      <c r="U34">
        <v>188.1195068359375</v>
      </c>
      <c r="V34">
        <f t="shared" si="10"/>
        <v>75</v>
      </c>
      <c r="W34">
        <f t="shared" si="11"/>
        <v>75</v>
      </c>
      <c r="X34">
        <f t="shared" si="12"/>
        <v>25</v>
      </c>
      <c r="Y34">
        <f t="shared" si="13"/>
        <v>315.362548828125</v>
      </c>
      <c r="Z34">
        <f t="shared" si="14"/>
        <v>454.21142578125</v>
      </c>
      <c r="AA34">
        <f t="shared" si="15"/>
        <v>188.1195068359375</v>
      </c>
      <c r="AB34">
        <f t="shared" si="16"/>
        <v>150</v>
      </c>
      <c r="AC34">
        <f t="shared" si="17"/>
        <v>150</v>
      </c>
      <c r="AD34">
        <f t="shared" si="18"/>
        <v>50</v>
      </c>
      <c r="AE34">
        <f t="shared" si="19"/>
        <v>315.362548828125</v>
      </c>
      <c r="AF34">
        <f t="shared" si="20"/>
        <v>454.21142578125</v>
      </c>
      <c r="AG34">
        <f t="shared" si="21"/>
        <v>188.1195068359375</v>
      </c>
    </row>
    <row r="35" spans="2:33" x14ac:dyDescent="0.2">
      <c r="B35">
        <v>10</v>
      </c>
      <c r="C35">
        <v>3</v>
      </c>
      <c r="D35">
        <v>1</v>
      </c>
      <c r="E35">
        <v>0</v>
      </c>
      <c r="F35" s="19">
        <v>200</v>
      </c>
      <c r="G35" s="19">
        <v>50</v>
      </c>
      <c r="H35" s="19">
        <v>50</v>
      </c>
    </row>
    <row r="36" spans="2:33" x14ac:dyDescent="0.2">
      <c r="B36">
        <v>11</v>
      </c>
      <c r="C36">
        <v>3</v>
      </c>
      <c r="D36">
        <v>1</v>
      </c>
      <c r="E36">
        <v>0</v>
      </c>
      <c r="F36" s="19">
        <v>200</v>
      </c>
      <c r="G36" s="19">
        <v>50</v>
      </c>
      <c r="H36" s="19">
        <v>50</v>
      </c>
    </row>
    <row r="37" spans="2:33" x14ac:dyDescent="0.2">
      <c r="B37">
        <v>12</v>
      </c>
      <c r="C37">
        <v>3</v>
      </c>
      <c r="D37">
        <v>1</v>
      </c>
      <c r="E37">
        <v>0</v>
      </c>
      <c r="F37" s="19">
        <v>200</v>
      </c>
      <c r="G37" s="19">
        <v>50</v>
      </c>
      <c r="H37" s="19">
        <v>50</v>
      </c>
    </row>
    <row r="38" spans="2:33" x14ac:dyDescent="0.2">
      <c r="B38">
        <v>1</v>
      </c>
      <c r="C38">
        <v>1</v>
      </c>
      <c r="D38">
        <v>2</v>
      </c>
      <c r="E38">
        <v>0</v>
      </c>
      <c r="F38" s="19">
        <f>$Q$17</f>
        <v>301.79443359375</v>
      </c>
      <c r="G38" s="19">
        <f>F38</f>
        <v>301.79443359375</v>
      </c>
      <c r="H38" s="19">
        <f>F38</f>
        <v>301.79443359375</v>
      </c>
    </row>
    <row r="39" spans="2:33" x14ac:dyDescent="0.2">
      <c r="B39">
        <v>2</v>
      </c>
      <c r="C39">
        <v>1</v>
      </c>
      <c r="D39">
        <v>2</v>
      </c>
      <c r="E39">
        <v>0</v>
      </c>
      <c r="F39" s="19">
        <f t="shared" ref="F39:F41" si="22">$Q$17</f>
        <v>301.79443359375</v>
      </c>
      <c r="G39" s="19">
        <f t="shared" ref="G39:G73" si="23">F39</f>
        <v>301.79443359375</v>
      </c>
      <c r="H39" s="19">
        <f t="shared" ref="H39:H73" si="24">F39</f>
        <v>301.79443359375</v>
      </c>
    </row>
    <row r="40" spans="2:33" x14ac:dyDescent="0.2">
      <c r="B40">
        <v>3</v>
      </c>
      <c r="C40">
        <v>1</v>
      </c>
      <c r="D40">
        <v>2</v>
      </c>
      <c r="E40">
        <v>0</v>
      </c>
      <c r="F40" s="19">
        <f t="shared" si="22"/>
        <v>301.79443359375</v>
      </c>
      <c r="G40" s="19">
        <f t="shared" si="23"/>
        <v>301.79443359375</v>
      </c>
      <c r="H40" s="19">
        <f t="shared" si="24"/>
        <v>301.79443359375</v>
      </c>
    </row>
    <row r="41" spans="2:33" x14ac:dyDescent="0.2">
      <c r="B41">
        <v>4</v>
      </c>
      <c r="C41">
        <v>1</v>
      </c>
      <c r="D41">
        <v>2</v>
      </c>
      <c r="E41">
        <v>0</v>
      </c>
      <c r="F41" s="19">
        <f t="shared" si="22"/>
        <v>301.79443359375</v>
      </c>
      <c r="G41" s="19">
        <f t="shared" si="23"/>
        <v>301.79443359375</v>
      </c>
      <c r="H41" s="19">
        <f t="shared" si="24"/>
        <v>301.79443359375</v>
      </c>
    </row>
    <row r="42" spans="2:33" x14ac:dyDescent="0.2">
      <c r="B42">
        <v>5</v>
      </c>
      <c r="C42">
        <v>1</v>
      </c>
      <c r="D42">
        <v>2</v>
      </c>
      <c r="E42">
        <v>0</v>
      </c>
      <c r="F42" s="19">
        <f>$Q$18</f>
        <v>391.38031005859375</v>
      </c>
      <c r="G42" s="19">
        <f t="shared" si="23"/>
        <v>391.38031005859375</v>
      </c>
      <c r="H42" s="19">
        <f t="shared" si="24"/>
        <v>391.38031005859375</v>
      </c>
    </row>
    <row r="43" spans="2:33" x14ac:dyDescent="0.2">
      <c r="B43">
        <v>6</v>
      </c>
      <c r="C43">
        <v>1</v>
      </c>
      <c r="D43">
        <v>2</v>
      </c>
      <c r="E43">
        <v>0</v>
      </c>
      <c r="F43" s="19">
        <f t="shared" ref="F43:F45" si="25">$Q$18</f>
        <v>391.38031005859375</v>
      </c>
      <c r="G43" s="19">
        <f t="shared" si="23"/>
        <v>391.38031005859375</v>
      </c>
      <c r="H43" s="19">
        <f t="shared" si="24"/>
        <v>391.38031005859375</v>
      </c>
    </row>
    <row r="44" spans="2:33" x14ac:dyDescent="0.2">
      <c r="B44">
        <v>7</v>
      </c>
      <c r="C44">
        <v>1</v>
      </c>
      <c r="D44">
        <v>2</v>
      </c>
      <c r="E44">
        <v>0</v>
      </c>
      <c r="F44" s="19">
        <f t="shared" si="25"/>
        <v>391.38031005859375</v>
      </c>
      <c r="G44" s="19">
        <f t="shared" si="23"/>
        <v>391.38031005859375</v>
      </c>
      <c r="H44" s="19">
        <f t="shared" si="24"/>
        <v>391.38031005859375</v>
      </c>
    </row>
    <row r="45" spans="2:33" x14ac:dyDescent="0.2">
      <c r="B45">
        <v>8</v>
      </c>
      <c r="C45">
        <v>1</v>
      </c>
      <c r="D45">
        <v>2</v>
      </c>
      <c r="E45">
        <v>0</v>
      </c>
      <c r="F45" s="19">
        <f t="shared" si="25"/>
        <v>391.38031005859375</v>
      </c>
      <c r="G45" s="19">
        <f t="shared" si="23"/>
        <v>391.38031005859375</v>
      </c>
      <c r="H45" s="19">
        <f t="shared" si="24"/>
        <v>391.38031005859375</v>
      </c>
    </row>
    <row r="46" spans="2:33" x14ac:dyDescent="0.2">
      <c r="B46">
        <v>9</v>
      </c>
      <c r="C46">
        <v>1</v>
      </c>
      <c r="D46">
        <v>2</v>
      </c>
      <c r="E46">
        <v>0</v>
      </c>
      <c r="F46" s="19">
        <f>$Q$19</f>
        <v>557.1990966796875</v>
      </c>
      <c r="G46" s="19">
        <f t="shared" si="23"/>
        <v>557.1990966796875</v>
      </c>
      <c r="H46" s="19">
        <f t="shared" si="24"/>
        <v>557.1990966796875</v>
      </c>
    </row>
    <row r="47" spans="2:33" x14ac:dyDescent="0.2">
      <c r="B47">
        <v>10</v>
      </c>
      <c r="C47">
        <v>1</v>
      </c>
      <c r="D47">
        <v>2</v>
      </c>
      <c r="E47">
        <v>0</v>
      </c>
      <c r="F47" s="19">
        <f t="shared" ref="F47:F49" si="26">$Q$19</f>
        <v>557.1990966796875</v>
      </c>
      <c r="G47" s="19">
        <f t="shared" si="23"/>
        <v>557.1990966796875</v>
      </c>
      <c r="H47" s="19">
        <f t="shared" si="24"/>
        <v>557.1990966796875</v>
      </c>
    </row>
    <row r="48" spans="2:33" x14ac:dyDescent="0.2">
      <c r="B48">
        <v>11</v>
      </c>
      <c r="C48">
        <v>1</v>
      </c>
      <c r="D48">
        <v>2</v>
      </c>
      <c r="E48">
        <v>0</v>
      </c>
      <c r="F48" s="19">
        <f t="shared" si="26"/>
        <v>557.1990966796875</v>
      </c>
      <c r="G48" s="19">
        <f t="shared" si="23"/>
        <v>557.1990966796875</v>
      </c>
      <c r="H48" s="19">
        <f t="shared" si="24"/>
        <v>557.1990966796875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6"/>
        <v>557.1990966796875</v>
      </c>
      <c r="G49" s="19">
        <f t="shared" si="23"/>
        <v>557.1990966796875</v>
      </c>
      <c r="H49" s="19">
        <f t="shared" si="24"/>
        <v>557.1990966796875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$R$17</f>
        <v>253.7078857421875</v>
      </c>
      <c r="G50" s="19">
        <f t="shared" si="23"/>
        <v>253.7078857421875</v>
      </c>
      <c r="H50" s="19">
        <f t="shared" si="24"/>
        <v>253.7078857421875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7">$R$17</f>
        <v>253.7078857421875</v>
      </c>
      <c r="G51" s="19">
        <f t="shared" si="23"/>
        <v>253.7078857421875</v>
      </c>
      <c r="H51" s="19">
        <f t="shared" si="24"/>
        <v>253.7078857421875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7"/>
        <v>253.7078857421875</v>
      </c>
      <c r="G52" s="19">
        <f t="shared" si="23"/>
        <v>253.7078857421875</v>
      </c>
      <c r="H52" s="19">
        <f t="shared" si="24"/>
        <v>253.7078857421875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7"/>
        <v>253.7078857421875</v>
      </c>
      <c r="G53" s="19">
        <f t="shared" si="23"/>
        <v>253.7078857421875</v>
      </c>
      <c r="H53" s="19">
        <f t="shared" si="24"/>
        <v>253.7078857421875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$R$18</f>
        <v>350.53380330403644</v>
      </c>
      <c r="G54" s="19">
        <f t="shared" si="23"/>
        <v>350.53380330403644</v>
      </c>
      <c r="H54" s="19">
        <f t="shared" si="24"/>
        <v>350.53380330403644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8">$R$18</f>
        <v>350.53380330403644</v>
      </c>
      <c r="G55" s="19">
        <f t="shared" si="23"/>
        <v>350.53380330403644</v>
      </c>
      <c r="H55" s="19">
        <f t="shared" si="24"/>
        <v>350.53380330403644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8"/>
        <v>350.53380330403644</v>
      </c>
      <c r="G56" s="19">
        <f t="shared" si="23"/>
        <v>350.53380330403644</v>
      </c>
      <c r="H56" s="19">
        <f t="shared" si="24"/>
        <v>350.53380330403644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8"/>
        <v>350.53380330403644</v>
      </c>
      <c r="G57" s="19">
        <f t="shared" si="23"/>
        <v>350.53380330403644</v>
      </c>
      <c r="H57" s="19">
        <f t="shared" si="24"/>
        <v>350.53380330403644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$R$19</f>
        <v>494.48394775390625</v>
      </c>
      <c r="G58" s="19">
        <f t="shared" si="23"/>
        <v>494.48394775390625</v>
      </c>
      <c r="H58" s="19">
        <f t="shared" si="24"/>
        <v>494.48394775390625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9">$R$19</f>
        <v>494.48394775390625</v>
      </c>
      <c r="G59" s="19">
        <f t="shared" si="23"/>
        <v>494.48394775390625</v>
      </c>
      <c r="H59" s="19">
        <f t="shared" si="24"/>
        <v>494.48394775390625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9"/>
        <v>494.48394775390625</v>
      </c>
      <c r="G60" s="19">
        <f t="shared" si="23"/>
        <v>494.48394775390625</v>
      </c>
      <c r="H60" s="19">
        <f t="shared" si="24"/>
        <v>494.48394775390625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9"/>
        <v>494.48394775390625</v>
      </c>
      <c r="G61" s="19">
        <f t="shared" si="23"/>
        <v>494.48394775390625</v>
      </c>
      <c r="H61" s="19">
        <f t="shared" si="24"/>
        <v>494.48394775390625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$S$17</f>
        <v>100.189208984375</v>
      </c>
      <c r="G62" s="19">
        <f t="shared" si="23"/>
        <v>100.189208984375</v>
      </c>
      <c r="H62" s="19">
        <f t="shared" si="24"/>
        <v>100.189208984375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30">$S$17</f>
        <v>100.189208984375</v>
      </c>
      <c r="G63" s="19">
        <f t="shared" si="23"/>
        <v>100.189208984375</v>
      </c>
      <c r="H63" s="19">
        <f t="shared" si="24"/>
        <v>100.189208984375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30"/>
        <v>100.189208984375</v>
      </c>
      <c r="G64" s="19">
        <f t="shared" si="23"/>
        <v>100.189208984375</v>
      </c>
      <c r="H64" s="19">
        <f t="shared" si="24"/>
        <v>100.189208984375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30"/>
        <v>100.189208984375</v>
      </c>
      <c r="G65" s="19">
        <f t="shared" si="23"/>
        <v>100.189208984375</v>
      </c>
      <c r="H65" s="19">
        <f t="shared" si="24"/>
        <v>100.189208984375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$S$18</f>
        <v>146.25600179036459</v>
      </c>
      <c r="G66" s="19">
        <f t="shared" si="23"/>
        <v>146.25600179036459</v>
      </c>
      <c r="H66" s="19">
        <f t="shared" si="24"/>
        <v>146.25600179036459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31">$S$18</f>
        <v>146.25600179036459</v>
      </c>
      <c r="G67" s="19">
        <f t="shared" si="23"/>
        <v>146.25600179036459</v>
      </c>
      <c r="H67" s="19">
        <f t="shared" si="24"/>
        <v>146.25600179036459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31"/>
        <v>146.25600179036459</v>
      </c>
      <c r="G68" s="19">
        <f t="shared" si="23"/>
        <v>146.25600179036459</v>
      </c>
      <c r="H68" s="19">
        <f t="shared" si="24"/>
        <v>146.25600179036459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31"/>
        <v>146.25600179036459</v>
      </c>
      <c r="G69" s="19">
        <f t="shared" si="23"/>
        <v>146.25600179036459</v>
      </c>
      <c r="H69" s="19">
        <f t="shared" si="24"/>
        <v>146.25600179036459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$S$19</f>
        <v>182.84912109375</v>
      </c>
      <c r="G70" s="19">
        <f t="shared" si="23"/>
        <v>182.84912109375</v>
      </c>
      <c r="H70" s="19">
        <f t="shared" si="24"/>
        <v>182.84912109375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32">$S$19</f>
        <v>182.84912109375</v>
      </c>
      <c r="G71" s="19">
        <f t="shared" si="23"/>
        <v>182.84912109375</v>
      </c>
      <c r="H71" s="19">
        <f t="shared" si="24"/>
        <v>182.84912109375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32"/>
        <v>182.84912109375</v>
      </c>
      <c r="G72" s="19">
        <f t="shared" si="23"/>
        <v>182.84912109375</v>
      </c>
      <c r="H72" s="19">
        <f t="shared" si="24"/>
        <v>182.84912109375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32"/>
        <v>182.84912109375</v>
      </c>
      <c r="G73" s="19">
        <f t="shared" si="23"/>
        <v>182.84912109375</v>
      </c>
      <c r="H73" s="19">
        <f t="shared" si="24"/>
        <v>182.84912109375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Initial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2021-08-17T21:43:05Z</dcterms:modified>
</cp:coreProperties>
</file>